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84" activeTab="0"/>
  </bookViews>
  <sheets>
    <sheet name="portada " sheetId="1" r:id="rId1"/>
    <sheet name="índice" sheetId="2" r:id="rId2"/>
    <sheet name="resumen nacional" sheetId="3" r:id="rId3"/>
    <sheet name="tri0ndo" sheetId="4" r:id="rId4"/>
    <sheet name="tri1uro" sheetId="5" r:id="rId5"/>
    <sheet name="tri2tal" sheetId="6" r:id="rId6"/>
    <sheet name="ceb3ras" sheetId="7" r:id="rId7"/>
    <sheet name="ceb4ras" sheetId="8" r:id="rId8"/>
    <sheet name="ceb5tal" sheetId="9" r:id="rId9"/>
    <sheet name="ave6ena" sheetId="10" r:id="rId10"/>
    <sheet name="cen7eno" sheetId="11" r:id="rId11"/>
    <sheet name="tri8ale" sheetId="12" r:id="rId12"/>
    <sheet name="maí9aíz" sheetId="13" r:id="rId13"/>
    <sheet name="sor10rgo" sheetId="14" r:id="rId14"/>
    <sheet name="arr11roz" sheetId="15" r:id="rId15"/>
    <sheet name="jud12cas" sheetId="16" r:id="rId16"/>
    <sheet name="hab13cas" sheetId="17" r:id="rId17"/>
    <sheet name="len14jas" sheetId="18" r:id="rId18"/>
    <sheet name="gar15zos" sheetId="19" r:id="rId19"/>
    <sheet name="gui16cos" sheetId="20" r:id="rId20"/>
    <sheet name="vez17eza" sheetId="21" r:id="rId21"/>
    <sheet name="alt18lce" sheetId="22" r:id="rId22"/>
    <sheet name="yer19ros" sheetId="23" r:id="rId23"/>
    <sheet name="pat20ana" sheetId="24" r:id="rId24"/>
    <sheet name="pat21ana" sheetId="25" r:id="rId25"/>
    <sheet name="pat22ión" sheetId="26" r:id="rId26"/>
    <sheet name="pat23día" sheetId="27" r:id="rId27"/>
    <sheet name="pat24tal" sheetId="28" r:id="rId28"/>
    <sheet name="rem25no)" sheetId="29" r:id="rId29"/>
    <sheet name="alg26dón" sheetId="30" r:id="rId30"/>
    <sheet name="gir27sol" sheetId="31" r:id="rId31"/>
    <sheet name="col28lza" sheetId="32" r:id="rId32"/>
    <sheet name="esp29ago" sheetId="33" r:id="rId33"/>
    <sheet name="san30día" sheetId="34" r:id="rId34"/>
    <sheet name="mel31lón" sheetId="35" r:id="rId35"/>
    <sheet name="tom32-V)" sheetId="36" r:id="rId36"/>
    <sheet name="tom33IX)" sheetId="37" r:id="rId37"/>
    <sheet name="tom34rva" sheetId="38" r:id="rId38"/>
    <sheet name="pim35rva" sheetId="39" r:id="rId39"/>
    <sheet name="fre36són" sheetId="40" r:id="rId40"/>
    <sheet name="ceb37osa" sheetId="41" r:id="rId41"/>
    <sheet name="ceb38ano" sheetId="42" r:id="rId42"/>
    <sheet name="otr39las" sheetId="43" r:id="rId43"/>
    <sheet name="ceb40tal" sheetId="44" r:id="rId44"/>
    <sheet name="end41ias" sheetId="45" r:id="rId45"/>
    <sheet name="esp42cas" sheetId="46" r:id="rId46"/>
    <sheet name="cha43ñón" sheetId="47" r:id="rId47"/>
    <sheet name="otr44tas" sheetId="48" r:id="rId48"/>
    <sheet name="pep45llo" sheetId="49" r:id="rId49"/>
    <sheet name="ber46ena" sheetId="50" r:id="rId50"/>
    <sheet name="cal47aza" sheetId="51" r:id="rId51"/>
    <sheet name="cal48cín" sheetId="52" r:id="rId52"/>
    <sheet name="pue49rro" sheetId="53" r:id="rId53"/>
    <sheet name="pom50elo" sheetId="54" r:id="rId54"/>
    <sheet name="alb51que" sheetId="55" r:id="rId55"/>
    <sheet name="mel52tón" sheetId="56" r:id="rId56"/>
    <sheet name="fra53esa" sheetId="57" r:id="rId57"/>
    <sheet name="alm54dra" sheetId="58" r:id="rId58"/>
  </sheets>
  <externalReferences>
    <externalReference r:id="rId61"/>
    <externalReference r:id="rId62"/>
    <externalReference r:id="rId63"/>
    <externalReference r:id="rId64"/>
    <externalReference r:id="rId65"/>
  </externalReferences>
  <definedNames>
    <definedName name="_xlnm.Print_Area" localSheetId="0">'portada '!$A$1:$K$70</definedName>
    <definedName name="_xlnm.Print_Area" localSheetId="2">'resumen nacional'!$A$1:$AB$97</definedName>
    <definedName name="CALEABRIL" localSheetId="0">#REF!</definedName>
    <definedName name="CALEABRIL">#REF!</definedName>
    <definedName name="CALEAGOSTO" localSheetId="0">#REF!</definedName>
    <definedName name="CALEAGOSTO">#REF!</definedName>
    <definedName name="CALEAÑOAVANCE" localSheetId="0">#REF!</definedName>
    <definedName name="CALEAÑOAVANCE">#REF!</definedName>
    <definedName name="CALEDICIEMBRE" localSheetId="0">#REF!</definedName>
    <definedName name="CALEDICIEMBRE">#REF!</definedName>
    <definedName name="CALEENERO" localSheetId="0">#REF!</definedName>
    <definedName name="CALEENERO">#REF!</definedName>
    <definedName name="CALEFEBRERO" localSheetId="0">#REF!</definedName>
    <definedName name="CALEFEBRERO">#REF!</definedName>
    <definedName name="CALEJULIO" localSheetId="0">#REF!</definedName>
    <definedName name="CALEJULIO">#REF!</definedName>
    <definedName name="CALEJUNIO" localSheetId="0">#REF!</definedName>
    <definedName name="CALEJUNIO">#REF!</definedName>
    <definedName name="CALEMARZO" localSheetId="0">#REF!</definedName>
    <definedName name="CALEMARZO">#REF!</definedName>
    <definedName name="CALEMAYO" localSheetId="0">#REF!</definedName>
    <definedName name="CALEMAYO">#REF!</definedName>
    <definedName name="CALENOVIEMBRE" localSheetId="0">#REF!</definedName>
    <definedName name="CALENOVIEMBRE">#REF!</definedName>
    <definedName name="CALEOCTUBRE" localSheetId="0">#REF!</definedName>
    <definedName name="CALEOCTUBRE">#REF!</definedName>
    <definedName name="CALESEPTIEMBRE" localSheetId="0">#REF!</definedName>
    <definedName name="CALESEPTIEMBRE">#REF!</definedName>
    <definedName name="CALETOTAL" localSheetId="0">#REF!</definedName>
    <definedName name="CALETOTAL">#REF!</definedName>
    <definedName name="menú_cua_cebolla">'[3] cebolla variedades'!#REF!</definedName>
    <definedName name="menú_cua_patata">'[4]patata total por tipos'!#REF!</definedName>
    <definedName name="menú_cua_tomate">'[4]tomate épocas de recolección'!#REF!</definedName>
    <definedName name="Menú_cuaderno" localSheetId="54">'alb51que'!#REF!</definedName>
    <definedName name="Menú_cuaderno" localSheetId="29">'alg26dón'!#REF!</definedName>
    <definedName name="Menú_cuaderno" localSheetId="57">'alm54dra'!#REF!</definedName>
    <definedName name="Menú_cuaderno" localSheetId="21">'alt18lce'!#REF!</definedName>
    <definedName name="Menú_cuaderno" localSheetId="14">'arr11roz'!#REF!</definedName>
    <definedName name="Menú_cuaderno" localSheetId="9">'ave6ena'!#REF!</definedName>
    <definedName name="Menú_cuaderno" localSheetId="49">'ber46ena'!#REF!</definedName>
    <definedName name="Menú_cuaderno" localSheetId="50">'cal47aza'!#REF!</definedName>
    <definedName name="Menú_cuaderno" localSheetId="51">'cal48cín'!#REF!</definedName>
    <definedName name="Menú_cuaderno" localSheetId="40">'ceb37osa'!#REF!</definedName>
    <definedName name="Menú_cuaderno" localSheetId="41">'ceb38ano'!#REF!</definedName>
    <definedName name="Menú_cuaderno" localSheetId="6">'ceb3ras'!#REF!</definedName>
    <definedName name="Menú_cuaderno" localSheetId="43">'ceb40tal'!#REF!</definedName>
    <definedName name="Menú_cuaderno" localSheetId="7">'ceb4ras'!#REF!</definedName>
    <definedName name="Menú_cuaderno" localSheetId="8">'ceb5tal'!#REF!</definedName>
    <definedName name="Menú_cuaderno" localSheetId="10">'cen7eno'!#REF!</definedName>
    <definedName name="Menú_cuaderno" localSheetId="46">'cha43ñón'!#REF!</definedName>
    <definedName name="Menú_cuaderno" localSheetId="31">'col28lza'!#REF!</definedName>
    <definedName name="Menú_cuaderno" localSheetId="44">'end41ias'!#REF!</definedName>
    <definedName name="Menú_cuaderno" localSheetId="32">'esp29ago'!#REF!</definedName>
    <definedName name="Menú_cuaderno" localSheetId="45">'esp42cas'!#REF!</definedName>
    <definedName name="Menú_cuaderno" localSheetId="56">'fra53esa'!#REF!</definedName>
    <definedName name="Menú_cuaderno" localSheetId="39">'fre36són'!#REF!</definedName>
    <definedName name="Menú_cuaderno" localSheetId="18">'gar15zos'!#REF!</definedName>
    <definedName name="Menú_cuaderno" localSheetId="30">'gir27sol'!#REF!</definedName>
    <definedName name="Menú_cuaderno" localSheetId="19">'gui16cos'!#REF!</definedName>
    <definedName name="Menú_cuaderno" localSheetId="16">'hab13cas'!#REF!</definedName>
    <definedName name="Menú_cuaderno" localSheetId="15">'jud12cas'!#REF!</definedName>
    <definedName name="Menú_cuaderno" localSheetId="17">'len14jas'!#REF!</definedName>
    <definedName name="Menú_cuaderno" localSheetId="12">'maí9aíz'!#REF!</definedName>
    <definedName name="Menú_cuaderno" localSheetId="34">'mel31lón'!#REF!</definedName>
    <definedName name="Menú_cuaderno" localSheetId="55">'mel52tón'!#REF!</definedName>
    <definedName name="Menú_cuaderno" localSheetId="42">'otr39las'!#REF!</definedName>
    <definedName name="Menú_cuaderno" localSheetId="47">'otr44tas'!#REF!</definedName>
    <definedName name="Menú_cuaderno" localSheetId="23">'pat20ana'!#REF!</definedName>
    <definedName name="Menú_cuaderno" localSheetId="24">'pat21ana'!#REF!</definedName>
    <definedName name="Menú_cuaderno" localSheetId="25">'pat22ión'!#REF!</definedName>
    <definedName name="Menú_cuaderno" localSheetId="26">'pat23día'!#REF!</definedName>
    <definedName name="Menú_cuaderno" localSheetId="27">'pat24tal'!#REF!</definedName>
    <definedName name="Menú_cuaderno" localSheetId="48">'pep45llo'!#REF!</definedName>
    <definedName name="Menú_cuaderno" localSheetId="38">'pim35rva'!#REF!</definedName>
    <definedName name="Menú_cuaderno" localSheetId="53">'pom50elo'!#REF!</definedName>
    <definedName name="Menú_cuaderno" localSheetId="0">'[5]tri0ndo'!#REF!</definedName>
    <definedName name="Menú_cuaderno" localSheetId="52">'pue49rro'!#REF!</definedName>
    <definedName name="Menú_cuaderno" localSheetId="28">'rem25no)'!#REF!</definedName>
    <definedName name="Menú_cuaderno" localSheetId="33">'san30día'!#REF!</definedName>
    <definedName name="Menú_cuaderno" localSheetId="13">'sor10rgo'!#REF!</definedName>
    <definedName name="Menú_cuaderno" localSheetId="35">'tom32-V)'!#REF!</definedName>
    <definedName name="Menú_cuaderno" localSheetId="36">'tom33IX)'!#REF!</definedName>
    <definedName name="Menú_cuaderno" localSheetId="37">'tom34rva'!#REF!</definedName>
    <definedName name="Menú_cuaderno" localSheetId="4">'tri1uro'!#REF!</definedName>
    <definedName name="Menú_cuaderno" localSheetId="5">'tri2tal'!#REF!</definedName>
    <definedName name="Menú_cuaderno" localSheetId="11">'tri8ale'!#REF!</definedName>
    <definedName name="Menú_cuaderno" localSheetId="20">'vez17eza'!#REF!</definedName>
    <definedName name="Menú_cuaderno" localSheetId="22">'yer19ros'!#REF!</definedName>
    <definedName name="Menú_cuaderno">'tri0ndo'!#REF!</definedName>
    <definedName name="Menú_índice" localSheetId="0">#REF!</definedName>
    <definedName name="Menú_índice">'índice'!#REF!</definedName>
    <definedName name="Menú_portada" localSheetId="0">'portada '!$A$77:$D$90</definedName>
    <definedName name="Menú_portada">#REF!</definedName>
    <definedName name="Menú_resumen" localSheetId="0">'[3]resumen nacional'!#REF!</definedName>
    <definedName name="Menú_resumen">'resumen nacional'!#REF!</definedName>
    <definedName name="MESCORTO" localSheetId="0">#REF!</definedName>
    <definedName name="MESCORTO">#REF!</definedName>
  </definedNames>
  <calcPr fullCalcOnLoad="1"/>
</workbook>
</file>

<file path=xl/sharedStrings.xml><?xml version="1.0" encoding="utf-8"?>
<sst xmlns="http://schemas.openxmlformats.org/spreadsheetml/2006/main" count="4271" uniqueCount="339">
  <si>
    <t>AVANCES DE SUPERFICIE Y PRODUCCIÓN</t>
  </si>
  <si>
    <t>PROVINCIAS</t>
  </si>
  <si>
    <t>SUPERFICIES (HA)</t>
  </si>
  <si>
    <t>PRODUCCIONES (1000 TM)</t>
  </si>
  <si>
    <t>Y</t>
  </si>
  <si>
    <t>CC-AA</t>
  </si>
  <si>
    <t>PROVISIONAL</t>
  </si>
  <si>
    <t>15 A Coruña</t>
  </si>
  <si>
    <t>27 Lugo</t>
  </si>
  <si>
    <t>32 Ourense</t>
  </si>
  <si>
    <t>36 Pontevedra</t>
  </si>
  <si>
    <t xml:space="preserve">   GALICIA</t>
  </si>
  <si>
    <t>33 P. DE ASTURIAS</t>
  </si>
  <si>
    <t>39 CANTABRIA</t>
  </si>
  <si>
    <t xml:space="preserve"> 1 Álava</t>
  </si>
  <si>
    <t>20 Guipúzcoa</t>
  </si>
  <si>
    <t>48 Vizcaya</t>
  </si>
  <si>
    <t xml:space="preserve">   PAIS VASCO</t>
  </si>
  <si>
    <t>31 NAVARRA</t>
  </si>
  <si>
    <t>26 LA RIOJA</t>
  </si>
  <si>
    <t>22 Huesca</t>
  </si>
  <si>
    <t>44 Teruel</t>
  </si>
  <si>
    <t>50 Zaragoza</t>
  </si>
  <si>
    <t xml:space="preserve">   ARAGÓN</t>
  </si>
  <si>
    <t xml:space="preserve"> 8 Barcelona</t>
  </si>
  <si>
    <t>17 Girona</t>
  </si>
  <si>
    <t>25 Lleida</t>
  </si>
  <si>
    <t>43 Tarragona</t>
  </si>
  <si>
    <t xml:space="preserve">   CATALUÑA</t>
  </si>
  <si>
    <t xml:space="preserve"> 7 BALEARES</t>
  </si>
  <si>
    <t xml:space="preserve"> 5 Ávila</t>
  </si>
  <si>
    <t xml:space="preserve"> 9 Burgos</t>
  </si>
  <si>
    <t>24 León</t>
  </si>
  <si>
    <t>34 Palencia</t>
  </si>
  <si>
    <t>37 Salamanca</t>
  </si>
  <si>
    <t>40 Segovia</t>
  </si>
  <si>
    <t>42 Soria</t>
  </si>
  <si>
    <t>47 Valladolid</t>
  </si>
  <si>
    <t>49 Zamora</t>
  </si>
  <si>
    <t xml:space="preserve">   CASTILLA Y LEÓN</t>
  </si>
  <si>
    <t>28 MADRID</t>
  </si>
  <si>
    <t xml:space="preserve"> 2 Albacete</t>
  </si>
  <si>
    <t>13 Ciudad Real</t>
  </si>
  <si>
    <t>16 Cuenca</t>
  </si>
  <si>
    <t>19 Guadalajara</t>
  </si>
  <si>
    <t>45 Toledo</t>
  </si>
  <si>
    <t xml:space="preserve">   CASTILLA-MANCHA</t>
  </si>
  <si>
    <t xml:space="preserve"> 3 Alicante</t>
  </si>
  <si>
    <t>12 Castellón</t>
  </si>
  <si>
    <t>46 Valencia</t>
  </si>
  <si>
    <t xml:space="preserve">   C. VALENCIANA</t>
  </si>
  <si>
    <t>30 R. DE MURCIA</t>
  </si>
  <si>
    <t xml:space="preserve"> 6 Badajoz</t>
  </si>
  <si>
    <t>10 Cáceres</t>
  </si>
  <si>
    <t xml:space="preserve">   EXTREMADURA</t>
  </si>
  <si>
    <t xml:space="preserve"> 4 Almería</t>
  </si>
  <si>
    <t>11 Cádiz</t>
  </si>
  <si>
    <t>14 Córdoba</t>
  </si>
  <si>
    <t>18 Granada</t>
  </si>
  <si>
    <t>21 Huelva</t>
  </si>
  <si>
    <t>23 Jaén</t>
  </si>
  <si>
    <t>29 Málaga</t>
  </si>
  <si>
    <t>41 Sevilla</t>
  </si>
  <si>
    <t xml:space="preserve">   ANDALUCÍA</t>
  </si>
  <si>
    <t>35 Palmas (Las)</t>
  </si>
  <si>
    <t>38 S. C. Tenerife</t>
  </si>
  <si>
    <t xml:space="preserve">   CANARIAS</t>
  </si>
  <si>
    <t xml:space="preserve">   ESPAÑA</t>
  </si>
  <si>
    <t>TRIGO BLANDO</t>
  </si>
  <si>
    <t>2018 ABRIL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</si>
  <si>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</si>
  <si>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</si>
  <si>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</si>
  <si>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</si>
  <si>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</si>
  <si>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</si>
  <si>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</si>
  <si>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</si>
  <si>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MAÍZ</t>
  </si>
  <si>
    <t>SORGO</t>
  </si>
  <si>
    <t>ARROZ</t>
  </si>
  <si>
    <t>JUDÍAS SECAS</t>
  </si>
  <si>
    <t>HABAS SECAS</t>
  </si>
  <si>
    <t>LENTEJAS</t>
  </si>
  <si>
    <t>GARBANZOS</t>
  </si>
  <si>
    <t>GUISANTES SECOS</t>
  </si>
  <si>
    <t>VEZA</t>
  </si>
  <si>
    <t>ALTRAMUZ DULCE</t>
  </si>
  <si>
    <t>YEROS</t>
  </si>
  <si>
    <t>PATATA EXTRATEMPRANA</t>
  </si>
  <si>
    <t>PATATA TEMPRANA</t>
  </si>
  <si>
    <t>PATATA MEDIA ESTACIÓN</t>
  </si>
  <si>
    <t>PATATA TARDÍA</t>
  </si>
  <si>
    <t>PATATA TOTAL</t>
  </si>
  <si>
    <t>REMOLACHA AZUCARERA (R. INVIERNO)</t>
  </si>
  <si>
    <t>ALGODÓN</t>
  </si>
  <si>
    <t>GIRASOL</t>
  </si>
  <si>
    <t>COLZA</t>
  </si>
  <si>
    <t>ESPÁRRAGO</t>
  </si>
  <si>
    <t>SANDÍA</t>
  </si>
  <si>
    <t>MELÓN</t>
  </si>
  <si>
    <t>TOMATE (REC. 1-I/31-V)</t>
  </si>
  <si>
    <t>TOMATE (REC. 1-VI/30-IX)</t>
  </si>
  <si>
    <t>TOMATE CONSERVA</t>
  </si>
  <si>
    <t>PIMIENTO CONSERVA</t>
  </si>
  <si>
    <t>FRESA Y FRESÓN</t>
  </si>
  <si>
    <t>CEBOLLA BABOSA</t>
  </si>
  <si>
    <t>CEBOLLA GRANO Y MEDIO GRANO</t>
  </si>
  <si>
    <t>OTRAS CEBOLLAS</t>
  </si>
  <si>
    <t>CEBOLLA TOTAL</t>
  </si>
  <si>
    <t>ENDIVIAS</t>
  </si>
  <si>
    <t>ESPINACAS</t>
  </si>
  <si>
    <t>CHAMPIÑÓN</t>
  </si>
  <si>
    <t>OTRAS SETAS</t>
  </si>
  <si>
    <t>PEPINILLO</t>
  </si>
  <si>
    <t>BERENJENA</t>
  </si>
  <si>
    <t>CALABAZA</t>
  </si>
  <si>
    <t>CALABACÍN</t>
  </si>
  <si>
    <t>PUERRO</t>
  </si>
  <si>
    <t>POMELO</t>
  </si>
  <si>
    <t>ALBARICOQUE</t>
  </si>
  <si>
    <t>MELOCOTÓN</t>
  </si>
  <si>
    <t>FRAMBUESA</t>
  </si>
  <si>
    <t>ALMENDRA</t>
  </si>
  <si>
    <t>RESUMEN DE LOS AVANCES DE SUPERFICIES Y PRODUCCIONES AGRÍCOLAS</t>
  </si>
  <si>
    <t>TOTALES NACIONALES</t>
  </si>
  <si>
    <t>SUPERFICIES (Miles de Hectáreas)</t>
  </si>
  <si>
    <t>PRODUCCIONES (Miles de Toneladas)</t>
  </si>
  <si>
    <t>CULTIVOS</t>
  </si>
  <si>
    <t>PROVIS.</t>
  </si>
  <si>
    <t>AVANCE</t>
  </si>
  <si>
    <t>ABRIL 2018</t>
  </si>
  <si>
    <t>HORTALIZAS</t>
  </si>
  <si>
    <t>puerro</t>
  </si>
  <si>
    <t>CEREALES</t>
  </si>
  <si>
    <t>trigo blando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</si>
  <si>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</si>
  <si>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</si>
  <si>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</si>
  <si>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</si>
  <si>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</si>
  <si>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</si>
  <si>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</si>
  <si>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</si>
  <si>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maíz</t>
  </si>
  <si>
    <t>sorgo</t>
  </si>
  <si>
    <t>LEGUMINOSAS GRANO</t>
  </si>
  <si>
    <t>judías secas</t>
  </si>
  <si>
    <t>habas secas</t>
  </si>
  <si>
    <t>lentejas</t>
  </si>
  <si>
    <t>garbanzos</t>
  </si>
  <si>
    <t>guisantes secos</t>
  </si>
  <si>
    <t>veza</t>
  </si>
  <si>
    <t>altramuz dulce</t>
  </si>
  <si>
    <t>yeros</t>
  </si>
  <si>
    <t>TUBÉRCULOS</t>
  </si>
  <si>
    <t>patata extratemprana</t>
  </si>
  <si>
    <t>patata temprana</t>
  </si>
  <si>
    <t>patata media estación</t>
  </si>
  <si>
    <t>patata tardía</t>
  </si>
  <si>
    <t>patata total</t>
  </si>
  <si>
    <t>CULTIVOS INDUSTRIALES</t>
  </si>
  <si>
    <t>remolacha azucarera (r. verano)</t>
  </si>
  <si>
    <t>remolacha azucarera (r. invierno)</t>
  </si>
  <si>
    <t>girasol</t>
  </si>
  <si>
    <t>soja</t>
  </si>
  <si>
    <t>colza</t>
  </si>
  <si>
    <t>CULTIVOS FORRAJEROS</t>
  </si>
  <si>
    <t>col repollo total</t>
  </si>
  <si>
    <t>espárrago</t>
  </si>
  <si>
    <t>lechuga total</t>
  </si>
  <si>
    <t>sandía</t>
  </si>
  <si>
    <t>melón</t>
  </si>
  <si>
    <t>tomate (rec. 1-i/31-v)</t>
  </si>
  <si>
    <t>tomate (rec. 1-vi/30-ix)</t>
  </si>
  <si>
    <t>tomate (rec. 1-x/31xii)</t>
  </si>
  <si>
    <t>tomate total</t>
  </si>
  <si>
    <t>pimiento conserva</t>
  </si>
  <si>
    <t>fresa y fresón</t>
  </si>
  <si>
    <t>alcachofa</t>
  </si>
  <si>
    <t>coliflor</t>
  </si>
  <si>
    <t>ajo</t>
  </si>
  <si>
    <t>cebolla babosa</t>
  </si>
  <si>
    <t>cebolla grano y medio grano</t>
  </si>
  <si>
    <t>otras cebollas</t>
  </si>
  <si>
    <t>cebolla total</t>
  </si>
  <si>
    <t>judías verdes</t>
  </si>
  <si>
    <t>escarolas</t>
  </si>
  <si>
    <t>espinacas</t>
  </si>
  <si>
    <t>brócoli</t>
  </si>
  <si>
    <t>apio</t>
  </si>
  <si>
    <t>pepino</t>
  </si>
  <si>
    <t>berenjena</t>
  </si>
  <si>
    <t>calabaza</t>
  </si>
  <si>
    <t>calabacín</t>
  </si>
  <si>
    <t>zanahoria</t>
  </si>
  <si>
    <t>CÍTRICOS</t>
  </si>
  <si>
    <t>naranja dulce</t>
  </si>
  <si>
    <t>limón</t>
  </si>
  <si>
    <t>pomelo</t>
  </si>
  <si>
    <t>satsumas</t>
  </si>
  <si>
    <t>clementinas</t>
  </si>
  <si>
    <t>híbridos (mandarina)</t>
  </si>
  <si>
    <t>FRUTALES</t>
  </si>
  <si>
    <t>manzana sidra</t>
  </si>
  <si>
    <t>manzana de mesa</t>
  </si>
  <si>
    <t>pera total</t>
  </si>
  <si>
    <t>albaricoque</t>
  </si>
  <si>
    <t>cereza y guinda</t>
  </si>
  <si>
    <t>ciruela</t>
  </si>
  <si>
    <t>plátano</t>
  </si>
  <si>
    <t>higo</t>
  </si>
  <si>
    <t>kiwi</t>
  </si>
  <si>
    <t>aguacate</t>
  </si>
  <si>
    <t>nectarina</t>
  </si>
  <si>
    <t>castaña</t>
  </si>
  <si>
    <t>frambuesa</t>
  </si>
  <si>
    <t>VIÑEDO</t>
  </si>
  <si>
    <t>uva de mesa</t>
  </si>
  <si>
    <t>OLIVAR</t>
  </si>
  <si>
    <t>aceituna de aderezo</t>
  </si>
  <si>
    <t>aceituna de almazara</t>
  </si>
  <si>
    <t>aceite</t>
  </si>
  <si>
    <t>ÍNDICE</t>
  </si>
  <si>
    <t xml:space="preserve">   Resumen de cifras nacionales ......................................................................................................... páginas 7 y 8</t>
  </si>
  <si>
    <t>AGRÍCOLAS</t>
  </si>
  <si>
    <t>página:</t>
  </si>
  <si>
    <t xml:space="preserve"> trigo blando</t>
  </si>
  <si>
    <t xml:space="preserve"> trigo duro</t>
  </si>
  <si>
    <t xml:space="preserve"> trigo total</t>
  </si>
  <si>
    <t xml:space="preserve"> cebada de seis carreras</t>
  </si>
  <si>
    <t xml:space="preserve"> cebada de dos carreras</t>
  </si>
  <si>
    <t xml:space="preserve"> cebada total</t>
  </si>
  <si>
    <t xml:space="preserve"> avena</t>
  </si>
  <si>
    <t xml:space="preserve"> centeno</t>
  </si>
  <si>
    <t xml:space="preserve"> triticale</t>
  </si>
  <si>
    <t xml:space="preserve"> maíz</t>
  </si>
  <si>
    <t xml:space="preserve"> sorgo</t>
  </si>
  <si>
    <t xml:space="preserve"> arroz</t>
  </si>
  <si>
    <t xml:space="preserve"> judías secas</t>
  </si>
  <si>
    <t xml:space="preserve"> habas secas</t>
  </si>
  <si>
    <t xml:space="preserve"> lentejas</t>
  </si>
  <si>
    <t xml:space="preserve"> garbanzos</t>
  </si>
  <si>
    <t xml:space="preserve"> guisantes secos</t>
  </si>
  <si>
    <t xml:space="preserve"> veza</t>
  </si>
  <si>
    <t xml:space="preserve"> altramuz dulce</t>
  </si>
  <si>
    <t xml:space="preserve"> yeros</t>
  </si>
  <si>
    <t xml:space="preserve"> patata extratemprana</t>
  </si>
  <si>
    <t xml:space="preserve"> patata temprana</t>
  </si>
  <si>
    <t xml:space="preserve"> patata media estación</t>
  </si>
  <si>
    <t xml:space="preserve"> patata tardía</t>
  </si>
  <si>
    <t xml:space="preserve"> patata total</t>
  </si>
  <si>
    <t xml:space="preserve"> remolacha azucarera (r. invierno)</t>
  </si>
  <si>
    <t xml:space="preserve"> algodón</t>
  </si>
  <si>
    <t xml:space="preserve"> girasol</t>
  </si>
  <si>
    <t xml:space="preserve"> colza</t>
  </si>
  <si>
    <t xml:space="preserve"> espárrago</t>
  </si>
  <si>
    <t xml:space="preserve"> sandía</t>
  </si>
  <si>
    <t xml:space="preserve"> melón</t>
  </si>
  <si>
    <t xml:space="preserve"> tomate (rec. 1-i/31-v)</t>
  </si>
  <si>
    <t xml:space="preserve"> tomate (rec. 1-vi/30-ix)</t>
  </si>
  <si>
    <t xml:space="preserve"> tomate conserva</t>
  </si>
  <si>
    <t xml:space="preserve"> pimiento conserva</t>
  </si>
  <si>
    <t xml:space="preserve"> fresa y fresón</t>
  </si>
  <si>
    <t xml:space="preserve"> cebolla babosa</t>
  </si>
  <si>
    <t xml:space="preserve"> cebolla grano y medio grano</t>
  </si>
  <si>
    <t xml:space="preserve"> otras cebollas</t>
  </si>
  <si>
    <t xml:space="preserve"> cebolla total</t>
  </si>
  <si>
    <t xml:space="preserve"> endivias</t>
  </si>
  <si>
    <t xml:space="preserve"> espinacas</t>
  </si>
  <si>
    <t xml:space="preserve"> champiñón</t>
  </si>
  <si>
    <t xml:space="preserve"> otras setas</t>
  </si>
  <si>
    <t xml:space="preserve"> pepinillo</t>
  </si>
  <si>
    <t xml:space="preserve"> berenjena</t>
  </si>
  <si>
    <t xml:space="preserve"> calabaza</t>
  </si>
  <si>
    <t xml:space="preserve"> calabacín</t>
  </si>
  <si>
    <t xml:space="preserve"> puerro</t>
  </si>
  <si>
    <t xml:space="preserve"> pomelo</t>
  </si>
  <si>
    <t xml:space="preserve"> albaricoque</t>
  </si>
  <si>
    <t xml:space="preserve"> melocotón</t>
  </si>
  <si>
    <t xml:space="preserve"> frambuesa</t>
  </si>
  <si>
    <t xml:space="preserve"> almendra</t>
  </si>
  <si>
    <t>SECRETARÍA GENERAL TÉCNICA</t>
  </si>
  <si>
    <t>AVANCES DE SUPERFICIES Y PRODUCCIONES AGRÍCOLAS</t>
  </si>
  <si>
    <t>ESTIMACIONES DE ABRIL</t>
  </si>
  <si>
    <t>SUBDIRECCIÓN GENERAL DE ESTADÍSTICA</t>
  </si>
  <si>
    <t>Área de Estadísticas Agroalimentarias Físicas</t>
  </si>
  <si>
    <t xml:space="preserve"> DISPONIBLE EN LA WEB DEL MAPAMA:</t>
  </si>
  <si>
    <t xml:space="preserve">     http://www.mapama.es/</t>
  </si>
  <si>
    <t>FECHA:  07/06/2018</t>
  </si>
  <si>
    <t>DEFINITIVO</t>
  </si>
  <si>
    <t>cereales otoño invierno</t>
  </si>
  <si>
    <t>remolacha total</t>
  </si>
  <si>
    <t>mandarina total (11)</t>
  </si>
  <si>
    <t>manzana total</t>
  </si>
  <si>
    <t>MES (1)</t>
  </si>
  <si>
    <t>DEFINIT.</t>
  </si>
  <si>
    <t>arroz (2)</t>
  </si>
  <si>
    <t>algodón (3)</t>
  </si>
  <si>
    <t>tabaco (4)</t>
  </si>
  <si>
    <t>maíz forrajero (5)</t>
  </si>
  <si>
    <t>alfalfa (5)</t>
  </si>
  <si>
    <t>veza para forraje (5)</t>
  </si>
  <si>
    <t>tomate conserva (6)</t>
  </si>
  <si>
    <t>pimiento total (7)</t>
  </si>
  <si>
    <t>guisantes verdes (8)</t>
  </si>
  <si>
    <t>habas verdes (8)</t>
  </si>
  <si>
    <t>endivias (9)</t>
  </si>
  <si>
    <t>champiñón (9)</t>
  </si>
  <si>
    <t>otras setas (9)</t>
  </si>
  <si>
    <t>pepinillo (9)</t>
  </si>
  <si>
    <t>nabo (10)</t>
  </si>
  <si>
    <t>rábano (9)</t>
  </si>
  <si>
    <t>melocotón (12)</t>
  </si>
  <si>
    <t>nuez (13)</t>
  </si>
  <si>
    <t>almendra (13)</t>
  </si>
  <si>
    <t>avellana (13)</t>
  </si>
  <si>
    <t>uva vinificación (16)</t>
  </si>
  <si>
    <t>vino + mosto (14)</t>
  </si>
  <si>
    <t>uva pasa (15)</t>
  </si>
  <si>
    <t>(1) Mes al que corresponde la última estimación</t>
  </si>
  <si>
    <t>(2) Arroz cáscara</t>
  </si>
  <si>
    <t>(3) Producción bruta para fibra</t>
  </si>
  <si>
    <t>(4) Tabaco seco no fermentado</t>
  </si>
  <si>
    <t>(5) Producción en verde</t>
  </si>
  <si>
    <t>(6) Incluido en el tomate "de verano" (rec. 1-vi/30-ix)</t>
  </si>
  <si>
    <t>(7) Incluye el de conserva y el destinado a pimentón</t>
  </si>
  <si>
    <t>(8) Con vaina</t>
  </si>
  <si>
    <t>(9) La superficie se expresa en miles de áreas</t>
  </si>
  <si>
    <t>(10) Incluye los grelos pero no el nabo forrajero</t>
  </si>
  <si>
    <t>(11) Satsumas, Clementinas e Híbridos de mandarina</t>
  </si>
  <si>
    <t>(12) Incluye el paraguayo o "melocotón plano" y las "pavías", pero no las nectarinas</t>
  </si>
  <si>
    <t xml:space="preserve">(13) Los datos se dan con cáscara, no en grano. Coeficientes de conversión, según variedades: Almendra y Nuez: 3´3 - 4 , Avellana: 2 - 2´3 </t>
  </si>
  <si>
    <t>(14) Producción total de Vino y Mosto en miles de Hectolitros. Incluye a los pequeños productores (autoconsumo) y los mostos concentrados convertidos a mosto natural,</t>
  </si>
  <si>
    <t xml:space="preserve">     con coeficiente 3´5</t>
  </si>
  <si>
    <t>(15)Producción de uva, no de pasa</t>
  </si>
  <si>
    <t>(16)En 2016 y posteriores son datos de entrada de uva en bodega.En cosechas anteriores son la producción provincial de uva</t>
  </si>
  <si>
    <t>Nota: Madrid sin actualizar información por falta de envío de datos por parte de la comunidad autónoma</t>
  </si>
  <si>
    <t xml:space="preserve">MINISTERIO DE AGRICULTURA, PESCA Y ALIMENTACIÓN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</si>
</sst>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#,##0.0"/>
    <numFmt numFmtId="166" formatCode="#,##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8"/>
      <name val="Courier"/>
      <family val="3"/>
    </font>
    <font>
      <b/>
      <sz val="12"/>
      <name val="Arial"/>
      <family val="2"/>
    </font>
    <font>
      <b/>
      <u val="single"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02">
    <xf numFmtId="0" fontId="0" fillId="0" borderId="0" xfId="0" applyFont="1" applyAlignment="1">
      <alignment/>
    </xf>
    <xf numFmtId="0" fontId="4" fillId="0" borderId="0" xfId="52" applyFont="1" applyAlignment="1">
      <alignment vertical="justify"/>
      <protection/>
    </xf>
    <xf numFmtId="0" fontId="4" fillId="33" borderId="0" xfId="52" applyFont="1" applyFill="1" applyAlignment="1">
      <alignment vertical="justify"/>
      <protection/>
    </xf>
    <xf numFmtId="0" fontId="5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vertical="justify"/>
      <protection/>
    </xf>
    <xf numFmtId="0" fontId="5" fillId="33" borderId="0" xfId="52" applyFont="1" applyFill="1" applyBorder="1" applyAlignment="1" quotePrefix="1">
      <alignment horizontal="left" vertical="justify"/>
      <protection/>
    </xf>
    <xf numFmtId="0" fontId="5" fillId="33" borderId="0" xfId="52" applyFont="1" applyFill="1" applyBorder="1" applyAlignment="1">
      <alignment horizontal="left" vertical="center"/>
      <protection/>
    </xf>
    <xf numFmtId="0" fontId="6" fillId="34" borderId="10" xfId="52" applyFont="1" applyFill="1" applyBorder="1" applyAlignment="1" quotePrefix="1">
      <alignment horizontal="center" vertical="justify"/>
      <protection/>
    </xf>
    <xf numFmtId="0" fontId="6" fillId="33" borderId="0" xfId="52" applyFont="1" applyFill="1" applyBorder="1" applyAlignment="1">
      <alignment vertical="justify"/>
      <protection/>
    </xf>
    <xf numFmtId="0" fontId="6" fillId="33" borderId="0" xfId="52" applyFont="1" applyFill="1" applyAlignment="1">
      <alignment vertical="justify"/>
      <protection/>
    </xf>
    <xf numFmtId="0" fontId="5" fillId="0" borderId="0" xfId="52" applyFont="1" applyAlignment="1">
      <alignment vertical="justify"/>
      <protection/>
    </xf>
    <xf numFmtId="0" fontId="6" fillId="34" borderId="11" xfId="52" applyFont="1" applyFill="1" applyBorder="1" applyAlignment="1" quotePrefix="1">
      <alignment horizontal="center" vertical="justify"/>
      <protection/>
    </xf>
    <xf numFmtId="0" fontId="6" fillId="34" borderId="12" xfId="52" applyFont="1" applyFill="1" applyBorder="1" applyAlignment="1">
      <alignment vertical="justify"/>
      <protection/>
    </xf>
    <xf numFmtId="0" fontId="6" fillId="34" borderId="13" xfId="52" applyFont="1" applyFill="1" applyBorder="1" applyAlignment="1">
      <alignment vertical="justify"/>
      <protection/>
    </xf>
    <xf numFmtId="0" fontId="6" fillId="34" borderId="14" xfId="52" applyFont="1" applyFill="1" applyBorder="1" applyAlignment="1">
      <alignment vertical="justify"/>
      <protection/>
    </xf>
    <xf numFmtId="1" fontId="6" fillId="34" borderId="15" xfId="52" applyNumberFormat="1" applyFont="1" applyFill="1" applyBorder="1" applyAlignment="1">
      <alignment horizontal="center" vertical="justify"/>
      <protection/>
    </xf>
    <xf numFmtId="1" fontId="6" fillId="34" borderId="16" xfId="52" applyNumberFormat="1" applyFont="1" applyFill="1" applyBorder="1" applyAlignment="1">
      <alignment horizontal="center" vertical="justify"/>
      <protection/>
    </xf>
    <xf numFmtId="1" fontId="6" fillId="34" borderId="17" xfId="52" applyNumberFormat="1" applyFont="1" applyFill="1" applyBorder="1" applyAlignment="1">
      <alignment horizontal="center" vertical="justify"/>
      <protection/>
    </xf>
    <xf numFmtId="1" fontId="6" fillId="33" borderId="0" xfId="52" applyNumberFormat="1" applyFont="1" applyFill="1" applyAlignment="1">
      <alignment horizontal="center" vertical="justify"/>
      <protection/>
    </xf>
    <xf numFmtId="0" fontId="6" fillId="34" borderId="18" xfId="52" applyFont="1" applyFill="1" applyBorder="1" applyAlignment="1">
      <alignment vertical="justify"/>
      <protection/>
    </xf>
    <xf numFmtId="0" fontId="6" fillId="34" borderId="12" xfId="52" applyFont="1" applyFill="1" applyBorder="1" applyAlignment="1">
      <alignment horizontal="center" vertical="justify"/>
      <protection/>
    </xf>
    <xf numFmtId="0" fontId="6" fillId="34" borderId="13" xfId="52" applyFont="1" applyFill="1" applyBorder="1" applyAlignment="1">
      <alignment horizontal="center" vertical="justify"/>
      <protection/>
    </xf>
    <xf numFmtId="0" fontId="6" fillId="34" borderId="14" xfId="52" applyFont="1" applyFill="1" applyBorder="1" applyAlignment="1">
      <alignment horizontal="center" vertical="justify"/>
      <protection/>
    </xf>
    <xf numFmtId="0" fontId="6" fillId="33" borderId="0" xfId="52" applyFont="1" applyFill="1" applyAlignment="1">
      <alignment horizontal="center" vertical="justify"/>
      <protection/>
    </xf>
    <xf numFmtId="0" fontId="4" fillId="33" borderId="19" xfId="52" applyFont="1" applyFill="1" applyBorder="1" applyAlignment="1">
      <alignment horizontal="fill" vertical="justify"/>
      <protection/>
    </xf>
    <xf numFmtId="0" fontId="4" fillId="33" borderId="0" xfId="52" applyFont="1" applyFill="1" applyAlignment="1">
      <alignment horizontal="fill" vertical="justify"/>
      <protection/>
    </xf>
    <xf numFmtId="0" fontId="4" fillId="33" borderId="0" xfId="52" applyFont="1" applyFill="1" applyBorder="1" applyAlignment="1">
      <alignment horizontal="fill" vertical="justify"/>
      <protection/>
    </xf>
    <xf numFmtId="0" fontId="4" fillId="33" borderId="20" xfId="52" applyFont="1" applyFill="1" applyBorder="1" applyAlignment="1">
      <alignment horizontal="fill" vertical="justify"/>
      <protection/>
    </xf>
    <xf numFmtId="0" fontId="7" fillId="33" borderId="19" xfId="52" applyFont="1" applyFill="1" applyBorder="1" applyAlignment="1" quotePrefix="1">
      <alignment horizontal="left" vertical="justify"/>
      <protection/>
    </xf>
    <xf numFmtId="0" fontId="7" fillId="33" borderId="0" xfId="52" applyFont="1" applyFill="1" applyAlignment="1">
      <alignment vertical="justify"/>
      <protection/>
    </xf>
    <xf numFmtId="3" fontId="7" fillId="33" borderId="0" xfId="52" applyNumberFormat="1" applyFont="1" applyFill="1" applyAlignment="1" applyProtection="1">
      <alignment vertical="justify"/>
      <protection/>
    </xf>
    <xf numFmtId="164" fontId="7" fillId="33" borderId="0" xfId="52" applyNumberFormat="1" applyFont="1" applyFill="1" applyAlignment="1" applyProtection="1">
      <alignment vertical="justify"/>
      <protection/>
    </xf>
    <xf numFmtId="164" fontId="7" fillId="33" borderId="20" xfId="52" applyNumberFormat="1" applyFont="1" applyFill="1" applyBorder="1" applyAlignment="1" applyProtection="1">
      <alignment vertical="justify"/>
      <protection/>
    </xf>
    <xf numFmtId="0" fontId="7" fillId="0" borderId="0" xfId="52" applyFont="1" applyAlignment="1">
      <alignment vertical="justify"/>
      <protection/>
    </xf>
    <xf numFmtId="0" fontId="7" fillId="0" borderId="19" xfId="52" applyFont="1" applyBorder="1" applyAlignment="1">
      <alignment vertical="justify"/>
      <protection/>
    </xf>
    <xf numFmtId="0" fontId="7" fillId="33" borderId="19" xfId="52" applyFont="1" applyFill="1" applyBorder="1" applyAlignment="1">
      <alignment vertical="justify"/>
      <protection/>
    </xf>
    <xf numFmtId="0" fontId="6" fillId="34" borderId="21" xfId="52" applyFont="1" applyFill="1" applyBorder="1" applyAlignment="1">
      <alignment vertical="justify"/>
      <protection/>
    </xf>
    <xf numFmtId="0" fontId="6" fillId="34" borderId="22" xfId="52" applyFont="1" applyFill="1" applyBorder="1" applyAlignment="1">
      <alignment vertical="justify"/>
      <protection/>
    </xf>
    <xf numFmtId="3" fontId="6" fillId="34" borderId="22" xfId="52" applyNumberFormat="1" applyFont="1" applyFill="1" applyBorder="1" applyAlignment="1" applyProtection="1">
      <alignment vertical="justify"/>
      <protection/>
    </xf>
    <xf numFmtId="164" fontId="6" fillId="34" borderId="23" xfId="52" applyNumberFormat="1" applyFont="1" applyFill="1" applyBorder="1" applyAlignment="1" applyProtection="1">
      <alignment vertical="justify"/>
      <protection/>
    </xf>
    <xf numFmtId="164" fontId="6" fillId="33" borderId="0" xfId="52" applyNumberFormat="1" applyFont="1" applyFill="1" applyAlignment="1" applyProtection="1">
      <alignment vertical="justify"/>
      <protection/>
    </xf>
    <xf numFmtId="164" fontId="6" fillId="34" borderId="24" xfId="52" applyNumberFormat="1" applyFont="1" applyFill="1" applyBorder="1" applyAlignment="1" applyProtection="1">
      <alignment vertical="justify"/>
      <protection/>
    </xf>
    <xf numFmtId="0" fontId="6" fillId="0" borderId="0" xfId="52" applyFont="1" applyAlignment="1">
      <alignment vertical="justify"/>
      <protection/>
    </xf>
    <xf numFmtId="0" fontId="6" fillId="34" borderId="21" xfId="52" applyFont="1" applyFill="1" applyBorder="1" applyAlignment="1" quotePrefix="1">
      <alignment horizontal="left" vertical="justify"/>
      <protection/>
    </xf>
    <xf numFmtId="0" fontId="7" fillId="33" borderId="0" xfId="52" applyFont="1" applyFill="1" applyBorder="1" applyAlignment="1">
      <alignment vertical="justify"/>
      <protection/>
    </xf>
    <xf numFmtId="3" fontId="7" fillId="33" borderId="0" xfId="52" applyNumberFormat="1" applyFont="1" applyFill="1" applyBorder="1" applyAlignment="1" applyProtection="1">
      <alignment vertical="justify"/>
      <protection/>
    </xf>
    <xf numFmtId="164" fontId="7" fillId="33" borderId="0" xfId="52" applyNumberFormat="1" applyFont="1" applyFill="1" applyBorder="1" applyAlignment="1" applyProtection="1">
      <alignment vertical="justify"/>
      <protection/>
    </xf>
    <xf numFmtId="0" fontId="7" fillId="34" borderId="25" xfId="52" applyFont="1" applyFill="1" applyBorder="1" applyAlignment="1">
      <alignment vertical="justify"/>
      <protection/>
    </xf>
    <xf numFmtId="0" fontId="7" fillId="34" borderId="16" xfId="52" applyFont="1" applyFill="1" applyBorder="1" applyAlignment="1">
      <alignment vertical="justify"/>
      <protection/>
    </xf>
    <xf numFmtId="3" fontId="7" fillId="34" borderId="16" xfId="52" applyNumberFormat="1" applyFont="1" applyFill="1" applyBorder="1" applyAlignment="1" applyProtection="1">
      <alignment vertical="justify"/>
      <protection/>
    </xf>
    <xf numFmtId="164" fontId="7" fillId="34" borderId="17" xfId="52" applyNumberFormat="1" applyFont="1" applyFill="1" applyBorder="1" applyAlignment="1" applyProtection="1">
      <alignment vertical="justify"/>
      <protection/>
    </xf>
    <xf numFmtId="0" fontId="6" fillId="34" borderId="19" xfId="52" applyFont="1" applyFill="1" applyBorder="1" applyAlignment="1">
      <alignment vertical="justify"/>
      <protection/>
    </xf>
    <xf numFmtId="0" fontId="6" fillId="34" borderId="0" xfId="52" applyFont="1" applyFill="1" applyBorder="1" applyAlignment="1">
      <alignment vertical="justify"/>
      <protection/>
    </xf>
    <xf numFmtId="3" fontId="6" fillId="34" borderId="0" xfId="52" applyNumberFormat="1" applyFont="1" applyFill="1" applyBorder="1" applyAlignment="1" applyProtection="1">
      <alignment vertical="justify"/>
      <protection/>
    </xf>
    <xf numFmtId="164" fontId="6" fillId="34" borderId="20" xfId="52" applyNumberFormat="1" applyFont="1" applyFill="1" applyBorder="1" applyAlignment="1" applyProtection="1">
      <alignment vertical="justify"/>
      <protection/>
    </xf>
    <xf numFmtId="0" fontId="2" fillId="34" borderId="26" xfId="52" applyFont="1" applyFill="1" applyBorder="1" applyAlignment="1">
      <alignment vertical="justify"/>
      <protection/>
    </xf>
    <xf numFmtId="0" fontId="2" fillId="34" borderId="13" xfId="52" applyFont="1" applyFill="1" applyBorder="1" applyAlignment="1">
      <alignment vertical="justify"/>
      <protection/>
    </xf>
    <xf numFmtId="3" fontId="2" fillId="34" borderId="13" xfId="52" applyNumberFormat="1" applyFont="1" applyFill="1" applyBorder="1" applyAlignment="1">
      <alignment vertical="justify"/>
      <protection/>
    </xf>
    <xf numFmtId="0" fontId="2" fillId="34" borderId="14" xfId="52" applyFont="1" applyFill="1" applyBorder="1" applyAlignment="1">
      <alignment vertical="justify"/>
      <protection/>
    </xf>
    <xf numFmtId="0" fontId="2" fillId="33" borderId="13" xfId="52" applyFont="1" applyFill="1" applyBorder="1" applyAlignment="1">
      <alignment vertical="justify"/>
      <protection/>
    </xf>
    <xf numFmtId="165" fontId="2" fillId="34" borderId="12" xfId="52" applyNumberFormat="1" applyFont="1" applyFill="1" applyBorder="1" applyAlignment="1">
      <alignment vertical="justify"/>
      <protection/>
    </xf>
    <xf numFmtId="165" fontId="2" fillId="34" borderId="13" xfId="52" applyNumberFormat="1" applyFont="1" applyFill="1" applyBorder="1" applyAlignment="1">
      <alignment vertical="justify"/>
      <protection/>
    </xf>
    <xf numFmtId="0" fontId="2" fillId="0" borderId="0" xfId="52" applyFont="1" applyAlignment="1">
      <alignment vertical="justify"/>
      <protection/>
    </xf>
    <xf numFmtId="37" fontId="2" fillId="0" borderId="0" xfId="52" applyNumberFormat="1" applyFont="1" applyAlignment="1" applyProtection="1">
      <alignment vertical="justify"/>
      <protection/>
    </xf>
    <xf numFmtId="0" fontId="9" fillId="0" borderId="0" xfId="55" applyFont="1" applyFill="1">
      <alignment/>
      <protection/>
    </xf>
    <xf numFmtId="0" fontId="9" fillId="0" borderId="0" xfId="55" applyFont="1">
      <alignment/>
      <protection/>
    </xf>
    <xf numFmtId="0" fontId="6" fillId="0" borderId="0" xfId="55" applyFont="1" applyFill="1" applyAlignment="1" quotePrefix="1">
      <alignment horizontal="left"/>
      <protection/>
    </xf>
    <xf numFmtId="0" fontId="6" fillId="0" borderId="0" xfId="55" applyFont="1" applyFill="1">
      <alignment/>
      <protection/>
    </xf>
    <xf numFmtId="0" fontId="6" fillId="0" borderId="0" xfId="55" applyFont="1">
      <alignment/>
      <protection/>
    </xf>
    <xf numFmtId="0" fontId="6" fillId="34" borderId="15" xfId="55" applyFont="1" applyFill="1" applyBorder="1">
      <alignment/>
      <protection/>
    </xf>
    <xf numFmtId="0" fontId="6" fillId="34" borderId="17" xfId="55" applyFont="1" applyFill="1" applyBorder="1">
      <alignment/>
      <protection/>
    </xf>
    <xf numFmtId="0" fontId="6" fillId="0" borderId="0" xfId="55" applyFont="1" applyFill="1" applyBorder="1">
      <alignment/>
      <protection/>
    </xf>
    <xf numFmtId="0" fontId="6" fillId="34" borderId="27" xfId="55" applyFont="1" applyFill="1" applyBorder="1" applyAlignment="1" quotePrefix="1">
      <alignment horizontal="center"/>
      <protection/>
    </xf>
    <xf numFmtId="0" fontId="6" fillId="34" borderId="20" xfId="55" applyFont="1" applyFill="1" applyBorder="1">
      <alignment/>
      <protection/>
    </xf>
    <xf numFmtId="0" fontId="6" fillId="34" borderId="16" xfId="55" applyFont="1" applyFill="1" applyBorder="1" applyAlignment="1">
      <alignment horizontal="center"/>
      <protection/>
    </xf>
    <xf numFmtId="0" fontId="6" fillId="34" borderId="17" xfId="55" applyNumberFormat="1" applyFont="1" applyFill="1" applyBorder="1" applyAlignment="1" applyProtection="1">
      <alignment horizontal="center"/>
      <protection/>
    </xf>
    <xf numFmtId="0" fontId="6" fillId="34" borderId="12" xfId="55" applyFont="1" applyFill="1" applyBorder="1" applyAlignment="1">
      <alignment vertical="center"/>
      <protection/>
    </xf>
    <xf numFmtId="0" fontId="6" fillId="34" borderId="14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6" fillId="34" borderId="12" xfId="55" applyFont="1" applyFill="1" applyBorder="1" applyAlignment="1">
      <alignment horizontal="center" vertical="center"/>
      <protection/>
    </xf>
    <xf numFmtId="0" fontId="6" fillId="34" borderId="13" xfId="55" applyNumberFormat="1" applyFont="1" applyFill="1" applyBorder="1" applyAlignment="1" applyProtection="1">
      <alignment horizontal="center" vertical="center"/>
      <protection/>
    </xf>
    <xf numFmtId="0" fontId="6" fillId="34" borderId="14" xfId="52" applyFont="1" applyFill="1" applyBorder="1" applyAlignment="1">
      <alignment horizontal="center" vertical="center"/>
      <protection/>
    </xf>
    <xf numFmtId="0" fontId="6" fillId="0" borderId="0" xfId="55" applyFont="1" applyAlignment="1">
      <alignment vertical="center"/>
      <protection/>
    </xf>
    <xf numFmtId="0" fontId="7" fillId="0" borderId="0" xfId="55" applyFont="1" applyFill="1" applyAlignment="1">
      <alignment vertical="justify"/>
      <protection/>
    </xf>
    <xf numFmtId="0" fontId="4" fillId="0" borderId="0" xfId="55" applyFont="1" applyFill="1" applyAlignment="1">
      <alignment vertical="justify"/>
      <protection/>
    </xf>
    <xf numFmtId="165" fontId="4" fillId="0" borderId="0" xfId="55" applyNumberFormat="1" applyFont="1" applyFill="1" applyAlignment="1">
      <alignment vertical="justify"/>
      <protection/>
    </xf>
    <xf numFmtId="0" fontId="4" fillId="0" borderId="0" xfId="55" applyFont="1" applyAlignment="1">
      <alignment vertical="justify"/>
      <protection/>
    </xf>
    <xf numFmtId="165" fontId="4" fillId="0" borderId="0" xfId="55" applyNumberFormat="1" applyFont="1" applyAlignment="1">
      <alignment vertical="justify"/>
      <protection/>
    </xf>
    <xf numFmtId="165" fontId="4" fillId="0" borderId="0" xfId="55" applyNumberFormat="1" applyFont="1" applyAlignment="1" applyProtection="1">
      <alignment vertical="justify"/>
      <protection/>
    </xf>
    <xf numFmtId="0" fontId="7" fillId="0" borderId="0" xfId="55" applyFont="1" applyAlignment="1">
      <alignment vertical="justify"/>
      <protection/>
    </xf>
    <xf numFmtId="0" fontId="4" fillId="0" borderId="0" xfId="55" applyFont="1" applyAlignment="1">
      <alignment horizontal="right" vertical="justify"/>
      <protection/>
    </xf>
    <xf numFmtId="165" fontId="4" fillId="0" borderId="0" xfId="55" applyNumberFormat="1" applyFont="1" applyFill="1" applyAlignment="1" applyProtection="1">
      <alignment vertical="justify"/>
      <protection/>
    </xf>
    <xf numFmtId="0" fontId="7" fillId="0" borderId="0" xfId="55" applyFont="1" applyAlignment="1">
      <alignment vertical="center"/>
      <protection/>
    </xf>
    <xf numFmtId="0" fontId="4" fillId="0" borderId="0" xfId="55" applyFont="1">
      <alignment/>
      <protection/>
    </xf>
    <xf numFmtId="0" fontId="6" fillId="34" borderId="12" xfId="55" applyFont="1" applyFill="1" applyBorder="1">
      <alignment/>
      <protection/>
    </xf>
    <xf numFmtId="0" fontId="6" fillId="34" borderId="14" xfId="55" applyFont="1" applyFill="1" applyBorder="1">
      <alignment/>
      <protection/>
    </xf>
    <xf numFmtId="0" fontId="6" fillId="34" borderId="13" xfId="55" applyNumberFormat="1" applyFont="1" applyFill="1" applyBorder="1" applyAlignment="1" applyProtection="1">
      <alignment horizontal="center"/>
      <protection/>
    </xf>
    <xf numFmtId="0" fontId="7" fillId="0" borderId="0" xfId="55" applyFont="1" applyAlignment="1">
      <alignment horizontal="fill" vertical="justify"/>
      <protection/>
    </xf>
    <xf numFmtId="164" fontId="4" fillId="0" borderId="0" xfId="55" applyNumberFormat="1" applyFont="1" applyAlignment="1" applyProtection="1">
      <alignment vertical="justify"/>
      <protection/>
    </xf>
    <xf numFmtId="0" fontId="8" fillId="0" borderId="0" xfId="55">
      <alignment/>
      <protection/>
    </xf>
    <xf numFmtId="0" fontId="7" fillId="0" borderId="0" xfId="55" applyFont="1">
      <alignment/>
      <protection/>
    </xf>
    <xf numFmtId="165" fontId="4" fillId="0" borderId="0" xfId="55" applyNumberFormat="1" applyFont="1" applyFill="1" applyAlignment="1">
      <alignment horizontal="right" vertical="justify"/>
      <protection/>
    </xf>
    <xf numFmtId="165" fontId="4" fillId="0" borderId="0" xfId="55" applyNumberFormat="1" applyFont="1" applyAlignment="1">
      <alignment horizontal="right" vertical="justify"/>
      <protection/>
    </xf>
    <xf numFmtId="3" fontId="7" fillId="0" borderId="0" xfId="55" applyNumberFormat="1" applyFont="1" applyFill="1" applyAlignment="1">
      <alignment horizontal="right" vertical="justify"/>
      <protection/>
    </xf>
    <xf numFmtId="3" fontId="7" fillId="0" borderId="0" xfId="55" applyNumberFormat="1" applyFont="1" applyAlignment="1">
      <alignment horizontal="right" vertical="justify"/>
      <protection/>
    </xf>
    <xf numFmtId="0" fontId="2" fillId="33" borderId="0" xfId="53" applyFill="1">
      <alignment/>
      <protection/>
    </xf>
    <xf numFmtId="0" fontId="2" fillId="0" borderId="0" xfId="53">
      <alignment/>
      <protection/>
    </xf>
    <xf numFmtId="0" fontId="5" fillId="33" borderId="0" xfId="53" applyFont="1" applyFill="1" applyAlignment="1" quotePrefix="1">
      <alignment horizontal="left"/>
      <protection/>
    </xf>
    <xf numFmtId="0" fontId="5" fillId="33" borderId="0" xfId="53" applyFont="1" applyFill="1" applyAlignment="1" quotePrefix="1">
      <alignment/>
      <protection/>
    </xf>
    <xf numFmtId="0" fontId="5" fillId="33" borderId="0" xfId="53" applyFont="1" applyFill="1" applyAlignment="1">
      <alignment/>
      <protection/>
    </xf>
    <xf numFmtId="0" fontId="11" fillId="33" borderId="0" xfId="53" applyFont="1" applyFill="1">
      <alignment/>
      <protection/>
    </xf>
    <xf numFmtId="0" fontId="5" fillId="34" borderId="28" xfId="53" applyFont="1" applyFill="1" applyBorder="1">
      <alignment/>
      <protection/>
    </xf>
    <xf numFmtId="0" fontId="5" fillId="34" borderId="29" xfId="53" applyFont="1" applyFill="1" applyBorder="1">
      <alignment/>
      <protection/>
    </xf>
    <xf numFmtId="0" fontId="5" fillId="34" borderId="30" xfId="53" applyFont="1" applyFill="1" applyBorder="1" applyAlignment="1" quotePrefix="1">
      <alignment horizontal="center"/>
      <protection/>
    </xf>
    <xf numFmtId="0" fontId="5" fillId="33" borderId="0" xfId="53" applyFont="1" applyFill="1">
      <alignment/>
      <protection/>
    </xf>
    <xf numFmtId="0" fontId="5" fillId="34" borderId="19" xfId="53" applyFont="1" applyFill="1" applyBorder="1" applyAlignment="1">
      <alignment horizontal="left"/>
      <protection/>
    </xf>
    <xf numFmtId="0" fontId="5" fillId="34" borderId="0" xfId="53" applyFont="1" applyFill="1" applyBorder="1" applyAlignment="1">
      <alignment horizontal="left"/>
      <protection/>
    </xf>
    <xf numFmtId="0" fontId="5" fillId="34" borderId="31" xfId="53" applyFont="1" applyFill="1" applyBorder="1" applyAlignment="1">
      <alignment horizontal="center"/>
      <protection/>
    </xf>
    <xf numFmtId="0" fontId="5" fillId="33" borderId="19" xfId="53" applyFont="1" applyFill="1" applyBorder="1" applyAlignment="1">
      <alignment horizontal="left"/>
      <protection/>
    </xf>
    <xf numFmtId="0" fontId="5" fillId="33" borderId="0" xfId="53" applyFont="1" applyFill="1" applyBorder="1" applyAlignment="1">
      <alignment horizontal="left"/>
      <protection/>
    </xf>
    <xf numFmtId="0" fontId="5" fillId="33" borderId="31" xfId="53" applyFont="1" applyFill="1" applyBorder="1" applyAlignment="1">
      <alignment horizontal="center"/>
      <protection/>
    </xf>
    <xf numFmtId="0" fontId="5" fillId="34" borderId="32" xfId="53" applyFont="1" applyFill="1" applyBorder="1" applyAlignment="1">
      <alignment horizontal="left"/>
      <protection/>
    </xf>
    <xf numFmtId="0" fontId="5" fillId="34" borderId="33" xfId="53" applyFont="1" applyFill="1" applyBorder="1" applyAlignment="1">
      <alignment horizontal="left"/>
      <protection/>
    </xf>
    <xf numFmtId="0" fontId="5" fillId="34" borderId="34" xfId="53" applyFont="1" applyFill="1" applyBorder="1" applyAlignment="1">
      <alignment horizontal="center"/>
      <protection/>
    </xf>
    <xf numFmtId="0" fontId="2" fillId="0" borderId="0" xfId="53" applyBorder="1">
      <alignment/>
      <protection/>
    </xf>
    <xf numFmtId="166" fontId="7" fillId="33" borderId="0" xfId="52" applyNumberFormat="1" applyFont="1" applyFill="1" applyBorder="1" applyAlignment="1" applyProtection="1">
      <alignment vertical="justify"/>
      <protection/>
    </xf>
    <xf numFmtId="166" fontId="6" fillId="34" borderId="21" xfId="52" applyNumberFormat="1" applyFont="1" applyFill="1" applyBorder="1" applyAlignment="1" applyProtection="1">
      <alignment vertical="justify"/>
      <protection/>
    </xf>
    <xf numFmtId="166" fontId="6" fillId="34" borderId="22" xfId="52" applyNumberFormat="1" applyFont="1" applyFill="1" applyBorder="1" applyAlignment="1" applyProtection="1">
      <alignment vertical="justify"/>
      <protection/>
    </xf>
    <xf numFmtId="166" fontId="7" fillId="34" borderId="15" xfId="52" applyNumberFormat="1" applyFont="1" applyFill="1" applyBorder="1" applyAlignment="1" applyProtection="1">
      <alignment vertical="justify"/>
      <protection/>
    </xf>
    <xf numFmtId="166" fontId="7" fillId="34" borderId="16" xfId="52" applyNumberFormat="1" applyFont="1" applyFill="1" applyBorder="1" applyAlignment="1" applyProtection="1">
      <alignment vertical="justify"/>
      <protection/>
    </xf>
    <xf numFmtId="166" fontId="6" fillId="34" borderId="27" xfId="52" applyNumberFormat="1" applyFont="1" applyFill="1" applyBorder="1" applyAlignment="1" applyProtection="1">
      <alignment vertical="justify"/>
      <protection/>
    </xf>
    <xf numFmtId="166" fontId="6" fillId="34" borderId="0" xfId="52" applyNumberFormat="1" applyFont="1" applyFill="1" applyBorder="1" applyAlignment="1" applyProtection="1">
      <alignment vertical="justify"/>
      <protection/>
    </xf>
    <xf numFmtId="0" fontId="2" fillId="33" borderId="0" xfId="54" applyFill="1">
      <alignment/>
      <protection/>
    </xf>
    <xf numFmtId="0" fontId="2" fillId="0" borderId="0" xfId="54">
      <alignment/>
      <protection/>
    </xf>
    <xf numFmtId="0" fontId="2" fillId="33" borderId="0" xfId="54" applyFill="1" applyAlignment="1">
      <alignment/>
      <protection/>
    </xf>
    <xf numFmtId="0" fontId="2" fillId="33" borderId="19" xfId="54" applyFill="1" applyBorder="1" applyAlignment="1">
      <alignment horizontal="left"/>
      <protection/>
    </xf>
    <xf numFmtId="0" fontId="4" fillId="33" borderId="0" xfId="54" applyFont="1" applyFill="1" applyBorder="1" applyAlignment="1">
      <alignment horizontal="left"/>
      <protection/>
    </xf>
    <xf numFmtId="0" fontId="4" fillId="33" borderId="31" xfId="54" applyFont="1" applyFill="1" applyBorder="1" applyAlignment="1">
      <alignment horizontal="left"/>
      <protection/>
    </xf>
    <xf numFmtId="0" fontId="4" fillId="33" borderId="0" xfId="54" applyFont="1" applyFill="1" applyAlignment="1">
      <alignment horizontal="left"/>
      <protection/>
    </xf>
    <xf numFmtId="0" fontId="2" fillId="33" borderId="0" xfId="54" applyFill="1" applyAlignment="1">
      <alignment horizontal="left"/>
      <protection/>
    </xf>
    <xf numFmtId="0" fontId="7" fillId="33" borderId="0" xfId="54" applyFont="1" applyFill="1" applyAlignment="1">
      <alignment horizontal="center"/>
      <protection/>
    </xf>
    <xf numFmtId="0" fontId="2" fillId="34" borderId="35" xfId="54" applyFill="1" applyBorder="1">
      <alignment/>
      <protection/>
    </xf>
    <xf numFmtId="0" fontId="2" fillId="34" borderId="36" xfId="54" applyFill="1" applyBorder="1">
      <alignment/>
      <protection/>
    </xf>
    <xf numFmtId="0" fontId="2" fillId="34" borderId="37" xfId="54" applyFill="1" applyBorder="1">
      <alignment/>
      <protection/>
    </xf>
    <xf numFmtId="0" fontId="2" fillId="34" borderId="38" xfId="54" applyFill="1" applyBorder="1">
      <alignment/>
      <protection/>
    </xf>
    <xf numFmtId="0" fontId="2" fillId="34" borderId="0" xfId="54" applyFill="1" applyBorder="1">
      <alignment/>
      <protection/>
    </xf>
    <xf numFmtId="0" fontId="2" fillId="34" borderId="39" xfId="54" applyFill="1" applyBorder="1">
      <alignment/>
      <protection/>
    </xf>
    <xf numFmtId="0" fontId="2" fillId="34" borderId="40" xfId="54" applyFill="1" applyBorder="1">
      <alignment/>
      <protection/>
    </xf>
    <xf numFmtId="0" fontId="2" fillId="34" borderId="41" xfId="54" applyFill="1" applyBorder="1">
      <alignment/>
      <protection/>
    </xf>
    <xf numFmtId="0" fontId="2" fillId="34" borderId="42" xfId="54" applyFill="1" applyBorder="1">
      <alignment/>
      <protection/>
    </xf>
    <xf numFmtId="0" fontId="10" fillId="33" borderId="0" xfId="54" applyFont="1" applyFill="1" applyAlignment="1">
      <alignment/>
      <protection/>
    </xf>
    <xf numFmtId="0" fontId="13" fillId="33" borderId="0" xfId="54" applyFont="1" applyFill="1">
      <alignment/>
      <protection/>
    </xf>
    <xf numFmtId="0" fontId="3" fillId="33" borderId="0" xfId="54" applyFont="1" applyFill="1" applyAlignment="1">
      <alignment horizontal="center"/>
      <protection/>
    </xf>
    <xf numFmtId="0" fontId="10" fillId="33" borderId="0" xfId="54" applyFont="1" applyFill="1" applyBorder="1" applyAlignment="1" quotePrefix="1">
      <alignment horizontal="center" vertical="center"/>
      <protection/>
    </xf>
    <xf numFmtId="0" fontId="13" fillId="0" borderId="0" xfId="54" applyFont="1">
      <alignment/>
      <protection/>
    </xf>
    <xf numFmtId="0" fontId="2" fillId="0" borderId="0" xfId="54" applyBorder="1">
      <alignment/>
      <protection/>
    </xf>
    <xf numFmtId="4" fontId="7" fillId="33" borderId="0" xfId="52" applyNumberFormat="1" applyFont="1" applyFill="1" applyAlignment="1" applyProtection="1">
      <alignment vertical="justify"/>
      <protection/>
    </xf>
    <xf numFmtId="4" fontId="6" fillId="34" borderId="22" xfId="52" applyNumberFormat="1" applyFont="1" applyFill="1" applyBorder="1" applyAlignment="1" applyProtection="1">
      <alignment vertical="justify"/>
      <protection/>
    </xf>
    <xf numFmtId="4" fontId="7" fillId="33" borderId="0" xfId="52" applyNumberFormat="1" applyFont="1" applyFill="1" applyBorder="1" applyAlignment="1" applyProtection="1">
      <alignment vertical="justify"/>
      <protection/>
    </xf>
    <xf numFmtId="4" fontId="7" fillId="34" borderId="16" xfId="52" applyNumberFormat="1" applyFont="1" applyFill="1" applyBorder="1" applyAlignment="1" applyProtection="1">
      <alignment vertical="justify"/>
      <protection/>
    </xf>
    <xf numFmtId="4" fontId="6" fillId="34" borderId="0" xfId="52" applyNumberFormat="1" applyFont="1" applyFill="1" applyBorder="1" applyAlignment="1" applyProtection="1">
      <alignment vertical="justify"/>
      <protection/>
    </xf>
    <xf numFmtId="4" fontId="4" fillId="0" borderId="0" xfId="55" applyNumberFormat="1" applyFont="1" applyAlignment="1">
      <alignment vertical="justify"/>
      <protection/>
    </xf>
    <xf numFmtId="0" fontId="6" fillId="34" borderId="15" xfId="55" applyFont="1" applyFill="1" applyBorder="1" applyAlignment="1">
      <alignment horizontal="center"/>
      <protection/>
    </xf>
    <xf numFmtId="0" fontId="7" fillId="0" borderId="0" xfId="55" applyFont="1" applyBorder="1" applyAlignment="1">
      <alignment vertical="justify"/>
      <protection/>
    </xf>
    <xf numFmtId="0" fontId="47" fillId="0" borderId="0" xfId="0" applyFont="1" applyAlignment="1">
      <alignment/>
    </xf>
    <xf numFmtId="0" fontId="3" fillId="33" borderId="0" xfId="54" applyFont="1" applyFill="1" applyAlignment="1">
      <alignment horizontal="left"/>
      <protection/>
    </xf>
    <xf numFmtId="0" fontId="10" fillId="33" borderId="43" xfId="54" applyFont="1" applyFill="1" applyBorder="1" applyAlignment="1">
      <alignment horizontal="center" vertical="center"/>
      <protection/>
    </xf>
    <xf numFmtId="0" fontId="10" fillId="33" borderId="44" xfId="54" applyFont="1" applyFill="1" applyBorder="1" applyAlignment="1" quotePrefix="1">
      <alignment horizontal="center" vertical="center"/>
      <protection/>
    </xf>
    <xf numFmtId="0" fontId="10" fillId="33" borderId="45" xfId="54" applyFont="1" applyFill="1" applyBorder="1" applyAlignment="1" quotePrefix="1">
      <alignment horizontal="center" vertical="center"/>
      <protection/>
    </xf>
    <xf numFmtId="0" fontId="12" fillId="34" borderId="38" xfId="54" applyFont="1" applyFill="1" applyBorder="1" applyAlignment="1">
      <alignment horizontal="center" vertical="center"/>
      <protection/>
    </xf>
    <xf numFmtId="0" fontId="12" fillId="34" borderId="0" xfId="54" applyFont="1" applyFill="1" applyBorder="1" applyAlignment="1">
      <alignment horizontal="center" vertical="center"/>
      <protection/>
    </xf>
    <xf numFmtId="0" fontId="12" fillId="34" borderId="39" xfId="54" applyFont="1" applyFill="1" applyBorder="1" applyAlignment="1">
      <alignment horizontal="center" vertical="center"/>
      <protection/>
    </xf>
    <xf numFmtId="0" fontId="10" fillId="33" borderId="0" xfId="54" applyFont="1" applyFill="1" applyAlignment="1">
      <alignment horizontal="left"/>
      <protection/>
    </xf>
    <xf numFmtId="0" fontId="2" fillId="33" borderId="0" xfId="54" applyFill="1" applyAlignment="1">
      <alignment horizontal="center"/>
      <protection/>
    </xf>
    <xf numFmtId="0" fontId="2" fillId="33" borderId="0" xfId="54" applyFont="1" applyFill="1" applyAlignment="1">
      <alignment horizontal="center" vertical="center" wrapText="1"/>
      <protection/>
    </xf>
    <xf numFmtId="0" fontId="2" fillId="33" borderId="0" xfId="54" applyFill="1" applyAlignment="1">
      <alignment horizontal="center" vertical="center" wrapText="1"/>
      <protection/>
    </xf>
    <xf numFmtId="0" fontId="4" fillId="33" borderId="28" xfId="54" applyFont="1" applyFill="1" applyBorder="1" applyAlignment="1">
      <alignment horizontal="left"/>
      <protection/>
    </xf>
    <xf numFmtId="0" fontId="4" fillId="33" borderId="29" xfId="54" applyFont="1" applyFill="1" applyBorder="1" applyAlignment="1">
      <alignment horizontal="left"/>
      <protection/>
    </xf>
    <xf numFmtId="0" fontId="4" fillId="33" borderId="30" xfId="54" applyFont="1" applyFill="1" applyBorder="1" applyAlignment="1">
      <alignment horizontal="left"/>
      <protection/>
    </xf>
    <xf numFmtId="0" fontId="4" fillId="33" borderId="19" xfId="54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 vertical="center"/>
      <protection/>
    </xf>
    <xf numFmtId="0" fontId="4" fillId="33" borderId="31" xfId="54" applyFont="1" applyFill="1" applyBorder="1" applyAlignment="1">
      <alignment horizontal="center" vertical="center"/>
      <protection/>
    </xf>
    <xf numFmtId="0" fontId="4" fillId="33" borderId="32" xfId="54" applyFont="1" applyFill="1" applyBorder="1" applyAlignment="1">
      <alignment horizontal="left"/>
      <protection/>
    </xf>
    <xf numFmtId="0" fontId="4" fillId="33" borderId="33" xfId="54" applyFont="1" applyFill="1" applyBorder="1" applyAlignment="1">
      <alignment horizontal="left"/>
      <protection/>
    </xf>
    <xf numFmtId="0" fontId="4" fillId="33" borderId="34" xfId="54" applyFont="1" applyFill="1" applyBorder="1" applyAlignment="1">
      <alignment horizontal="left"/>
      <protection/>
    </xf>
    <xf numFmtId="0" fontId="7" fillId="33" borderId="0" xfId="54" applyFont="1" applyFill="1" applyAlignment="1">
      <alignment horizontal="left"/>
      <protection/>
    </xf>
    <xf numFmtId="0" fontId="10" fillId="33" borderId="0" xfId="53" applyFont="1" applyFill="1" applyAlignment="1">
      <alignment horizontal="center"/>
      <protection/>
    </xf>
    <xf numFmtId="0" fontId="7" fillId="0" borderId="0" xfId="55" applyNumberFormat="1" applyFont="1" applyBorder="1" applyAlignment="1">
      <alignment vertical="center" wrapText="1"/>
      <protection/>
    </xf>
    <xf numFmtId="0" fontId="6" fillId="34" borderId="46" xfId="55" applyFont="1" applyFill="1" applyBorder="1" applyAlignment="1" quotePrefix="1">
      <alignment horizontal="center"/>
      <protection/>
    </xf>
    <xf numFmtId="0" fontId="6" fillId="34" borderId="47" xfId="55" applyFont="1" applyFill="1" applyBorder="1" applyAlignment="1" quotePrefix="1">
      <alignment horizontal="center"/>
      <protection/>
    </xf>
    <xf numFmtId="0" fontId="6" fillId="34" borderId="48" xfId="55" applyFont="1" applyFill="1" applyBorder="1" applyAlignment="1" quotePrefix="1">
      <alignment horizontal="center"/>
      <protection/>
    </xf>
    <xf numFmtId="0" fontId="7" fillId="0" borderId="0" xfId="55" applyFont="1" applyAlignment="1">
      <alignment vertical="justify" wrapText="1"/>
      <protection/>
    </xf>
    <xf numFmtId="0" fontId="7" fillId="0" borderId="0" xfId="55" applyNumberFormat="1" applyFont="1" applyAlignment="1">
      <alignment vertical="justify" wrapText="1"/>
      <protection/>
    </xf>
    <xf numFmtId="0" fontId="7" fillId="0" borderId="0" xfId="55" applyNumberFormat="1" applyFont="1" applyAlignment="1">
      <alignment horizontal="left" vertical="top" wrapText="1" readingOrder="1"/>
      <protection/>
    </xf>
    <xf numFmtId="0" fontId="3" fillId="33" borderId="0" xfId="52" applyFont="1" applyFill="1" applyBorder="1" applyAlignment="1" quotePrefix="1">
      <alignment horizontal="center" vertical="center"/>
      <protection/>
    </xf>
    <xf numFmtId="0" fontId="5" fillId="33" borderId="0" xfId="52" applyFont="1" applyFill="1" applyBorder="1" applyAlignment="1">
      <alignment horizontal="center" vertical="justify"/>
      <protection/>
    </xf>
    <xf numFmtId="0" fontId="6" fillId="34" borderId="15" xfId="52" applyFont="1" applyFill="1" applyBorder="1" applyAlignment="1">
      <alignment horizontal="center" vertical="center"/>
      <protection/>
    </xf>
    <xf numFmtId="0" fontId="6" fillId="34" borderId="16" xfId="52" applyFont="1" applyFill="1" applyBorder="1" applyAlignment="1">
      <alignment horizontal="center" vertical="center"/>
      <protection/>
    </xf>
    <xf numFmtId="0" fontId="6" fillId="34" borderId="17" xfId="52" applyFont="1" applyFill="1" applyBorder="1" applyAlignment="1">
      <alignment horizontal="center" vertical="center"/>
      <protection/>
    </xf>
    <xf numFmtId="0" fontId="6" fillId="34" borderId="15" xfId="52" applyFont="1" applyFill="1" applyBorder="1" applyAlignment="1" quotePrefix="1">
      <alignment horizontal="center" vertical="center"/>
      <protection/>
    </xf>
    <xf numFmtId="0" fontId="6" fillId="34" borderId="16" xfId="52" applyFont="1" applyFill="1" applyBorder="1" applyAlignment="1" quotePrefix="1">
      <alignment horizontal="center" vertical="center"/>
      <protection/>
    </xf>
    <xf numFmtId="0" fontId="6" fillId="34" borderId="17" xfId="52" applyFont="1" applyFill="1" applyBorder="1" applyAlignment="1" quotePrefix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3 2 2" xfId="54"/>
    <cellStyle name="Normal_AVAGFORM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externalLink" Target="externalLinks/externalLink1.xml" /><Relationship Id="rId62" Type="http://schemas.openxmlformats.org/officeDocument/2006/relationships/externalLink" Target="externalLinks/externalLink2.xml" /><Relationship Id="rId63" Type="http://schemas.openxmlformats.org/officeDocument/2006/relationships/externalLink" Target="externalLinks/externalLink3.xml" /><Relationship Id="rId64" Type="http://schemas.openxmlformats.org/officeDocument/2006/relationships/externalLink" Target="externalLinks/externalLink4.xml" /><Relationship Id="rId65" Type="http://schemas.openxmlformats.org/officeDocument/2006/relationships/externalLink" Target="externalLinks/externalLink5.xml" /><Relationship Id="rId6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</xdr:row>
      <xdr:rowOff>95250</xdr:rowOff>
    </xdr:from>
    <xdr:to>
      <xdr:col>1</xdr:col>
      <xdr:colOff>247650</xdr:colOff>
      <xdr:row>10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47700"/>
          <a:ext cx="8667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programa\cabecer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17\cuadernos_mensuales2017\Portada%20exce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17\cuadernos_mensuales2017\cuaderno_Noviembre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17\cuadernos_mensuales2017\cuaderno_Diciembre201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17\cuadernos_mensuales2017\cuaderno_Agosto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beceras_uno"/>
      <sheetName val="cabeceras_dos"/>
      <sheetName val="cabeceras_tres"/>
      <sheetName val="cabeceras_cuatro"/>
      <sheetName val="cabeceras_cinco"/>
      <sheetName val="cabeceras_seis"/>
      <sheetName val="cabeceras_siete"/>
      <sheetName val="cabeceras_ocho"/>
      <sheetName val="cabeceras_cuestionario"/>
      <sheetName val="Instrucciones"/>
      <sheetName val="cabeceras_contro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portada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rtada "/>
      <sheetName val="índice "/>
      <sheetName val="resumen nacional"/>
      <sheetName val="tri0ndo"/>
      <sheetName val="tri1uro"/>
      <sheetName val="tri2tal"/>
      <sheetName val="ceb3ras"/>
      <sheetName val="ave4ena"/>
      <sheetName val="cen5eno"/>
      <sheetName val="tri6ale"/>
      <sheetName val="maí7aíz"/>
      <sheetName val="sor8rgo"/>
      <sheetName val="arr9roz"/>
      <sheetName val="jud10cas"/>
      <sheetName val="hab11cas"/>
      <sheetName val="gui12cos"/>
      <sheetName val="vez13eza"/>
      <sheetName val="alt14lce"/>
      <sheetName val="yer15ros"/>
      <sheetName val="pat16ana"/>
      <sheetName val="pat17día"/>
      <sheetName val="pat18tal"/>
      <sheetName val="rem19no)"/>
      <sheetName val="alg20dón"/>
      <sheetName val="gir21sol"/>
      <sheetName val="soj22oja"/>
      <sheetName val="col23lza"/>
      <sheetName val="tab24aco"/>
      <sheetName val="maí25ero"/>
      <sheetName val="alf26lfa"/>
      <sheetName val="vez27aje"/>
      <sheetName val="col28tal"/>
      <sheetName val="lec29tal"/>
      <sheetName val="san30día"/>
      <sheetName val="mel31lón"/>
      <sheetName val="tom32-V)"/>
      <sheetName val="tom33II)"/>
      <sheetName val="tom34rva"/>
      <sheetName val="pim35tal"/>
      <sheetName val="pim36rva"/>
      <sheetName val="fre37són"/>
      <sheetName val="alc38ofa"/>
      <sheetName val="col39lor"/>
      <sheetName val="ceb40osa"/>
      <sheetName val="otr41las"/>
      <sheetName val="ceb42tal"/>
      <sheetName val=" cebolla variedades"/>
      <sheetName val="jud43des"/>
      <sheetName val="end44ias"/>
      <sheetName val="esp45cas"/>
      <sheetName val="cha46ñón"/>
      <sheetName val="otr47tas"/>
      <sheetName val="bró48oli"/>
      <sheetName val="api49pio"/>
      <sheetName val="pep50llo"/>
      <sheetName val="ber51ena"/>
      <sheetName val="cal52aza"/>
      <sheetName val="zan53ria"/>
      <sheetName val="pue54rro"/>
      <sheetName val="nar55lce"/>
      <sheetName val="lim57món"/>
      <sheetName val="man58dra"/>
      <sheetName val="man59esa"/>
      <sheetName val="per60tal"/>
      <sheetName val="alb61que"/>
      <sheetName val="cer62nda"/>
      <sheetName val="cir63ela"/>
      <sheetName val="plá64ano"/>
      <sheetName val="kiw65iwi"/>
      <sheetName val="agu66ate"/>
      <sheetName val="nue67uez"/>
      <sheetName val="cas68aña"/>
      <sheetName val="alm69dra"/>
      <sheetName val="ave70ana"/>
      <sheetName val="uva71esa"/>
      <sheetName val="uva72ión"/>
      <sheetName val="uva74asa"/>
      <sheetName val="ace75ezo"/>
      <sheetName val="ace76ara"/>
      <sheetName val="ace77ite"/>
      <sheetName val="Hoja_del_program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rtada "/>
      <sheetName val="índice 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tri8ale"/>
      <sheetName val="sor9rgo"/>
      <sheetName val="pat10ana"/>
      <sheetName val="pat11día"/>
      <sheetName val="pat12tal"/>
      <sheetName val="patata total por tipos"/>
      <sheetName val="rem13no)"/>
      <sheetName val="rem14no)"/>
      <sheetName val="alg15dón"/>
      <sheetName val="tom16-V)"/>
      <sheetName val="tom17II)"/>
      <sheetName val="tom18tal"/>
      <sheetName val="tomate épocas de recolección"/>
      <sheetName val="alc19ofa"/>
      <sheetName val="ceb20osa"/>
      <sheetName val="end21ias"/>
      <sheetName val="esc22las"/>
      <sheetName val="esp23cas"/>
      <sheetName val="cha24ñón"/>
      <sheetName val="otr25tas"/>
      <sheetName val="bró26oli"/>
      <sheetName val="api27pio"/>
      <sheetName val="pep28ino"/>
      <sheetName val="ber29ena"/>
      <sheetName val="cal30cín"/>
      <sheetName val="nab31abo"/>
      <sheetName val="ráb32ano"/>
      <sheetName val="pue33rro"/>
      <sheetName val="pom34elo"/>
      <sheetName val="sat35mas"/>
      <sheetName val="cle36nas"/>
      <sheetName val="híb37na)"/>
      <sheetName val="kiw38iwi"/>
      <sheetName val="cas39aña"/>
      <sheetName val="ace40ara"/>
      <sheetName val="ace41ite"/>
      <sheetName val="Hoja_del_program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maí8aíz"/>
      <sheetName val="arr9roz"/>
      <sheetName val="jud10cas"/>
      <sheetName val="hab11cas"/>
      <sheetName val="len12jas"/>
      <sheetName val="gar13zos"/>
      <sheetName val="gui14cos"/>
      <sheetName val="vez15eza"/>
      <sheetName val="alt16lce"/>
      <sheetName val="yer17ros"/>
      <sheetName val="pat18ión"/>
      <sheetName val="pat19día"/>
      <sheetName val="rem20no)"/>
      <sheetName val="alg21dón"/>
      <sheetName val="gir22sol"/>
      <sheetName val="tab23aco"/>
      <sheetName val="maí24ero"/>
      <sheetName val="alf25lfa"/>
      <sheetName val="vez26aje"/>
      <sheetName val="lec27tal"/>
      <sheetName val="tom28IX)"/>
      <sheetName val="tom29II)"/>
      <sheetName val="tom30rva"/>
      <sheetName val="pim31rva"/>
      <sheetName val="fre32són"/>
      <sheetName val="alc33ofa"/>
      <sheetName val="ajo34ajo"/>
      <sheetName val="ceb35osa"/>
      <sheetName val="ceb36ano"/>
      <sheetName val="otr37las"/>
      <sheetName val="ceb38tal"/>
      <sheetName val="end39ias"/>
      <sheetName val="esc40las"/>
      <sheetName val="ber41ena"/>
      <sheetName val="cal42cín"/>
      <sheetName val="nar43lce"/>
      <sheetName val="lim45món"/>
      <sheetName val="man46dra"/>
      <sheetName val="man47esa"/>
      <sheetName val="per48tal"/>
      <sheetName val="alb49que"/>
      <sheetName val="mel50tón"/>
      <sheetName val="plá51ano"/>
      <sheetName val="hig52igo"/>
      <sheetName val="nec53ina"/>
      <sheetName val="alm54dra"/>
      <sheetName val="ave55ana"/>
      <sheetName val="uva56esa"/>
      <sheetName val="uva57ión"/>
      <sheetName val="uva59asa"/>
      <sheetName val="ace60ezo"/>
      <sheetName val="ace61ara"/>
      <sheetName val="ace62ite"/>
      <sheetName val="Hoja_del_program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K76"/>
  <sheetViews>
    <sheetView tabSelected="1" view="pageBreakPreview" zoomScale="60" workbookViewId="0" topLeftCell="A1">
      <selection activeCell="B5" sqref="B5"/>
    </sheetView>
  </sheetViews>
  <sheetFormatPr defaultColWidth="11.421875" defaultRowHeight="15"/>
  <cols>
    <col min="1" max="1" width="11.57421875" style="133" customWidth="1"/>
    <col min="2" max="2" width="14.140625" style="133" customWidth="1"/>
    <col min="3" max="10" width="11.57421875" style="133" customWidth="1"/>
    <col min="11" max="11" width="1.57421875" style="133" customWidth="1"/>
    <col min="12" max="16384" width="11.57421875" style="133" customWidth="1"/>
  </cols>
  <sheetData>
    <row r="1" spans="1:11" ht="12.75">
      <c r="A1" s="132"/>
      <c r="B1" s="174" t="s">
        <v>338</v>
      </c>
      <c r="C1" s="175"/>
      <c r="D1" s="175"/>
      <c r="E1" s="132"/>
      <c r="F1" s="132"/>
      <c r="G1" s="132"/>
      <c r="H1" s="132"/>
      <c r="I1" s="132"/>
      <c r="J1" s="132"/>
      <c r="K1" s="132"/>
    </row>
    <row r="2" spans="1:11" ht="12.75">
      <c r="A2" s="132"/>
      <c r="B2" s="175"/>
      <c r="C2" s="175"/>
      <c r="D2" s="175"/>
      <c r="E2" s="132"/>
      <c r="F2" s="132"/>
      <c r="G2" s="176"/>
      <c r="H2" s="177"/>
      <c r="I2" s="177"/>
      <c r="J2" s="178"/>
      <c r="K2" s="134"/>
    </row>
    <row r="3" spans="1:11" ht="5.25" customHeight="1">
      <c r="A3" s="132"/>
      <c r="B3" s="175"/>
      <c r="C3" s="175"/>
      <c r="D3" s="175"/>
      <c r="E3" s="132"/>
      <c r="F3" s="132"/>
      <c r="G3" s="135"/>
      <c r="H3" s="136"/>
      <c r="I3" s="136"/>
      <c r="J3" s="137"/>
      <c r="K3" s="134"/>
    </row>
    <row r="4" spans="1:11" ht="12.75">
      <c r="A4" s="132"/>
      <c r="B4" s="175"/>
      <c r="C4" s="175"/>
      <c r="D4" s="175"/>
      <c r="E4" s="132"/>
      <c r="F4" s="132"/>
      <c r="G4" s="179" t="s">
        <v>282</v>
      </c>
      <c r="H4" s="180"/>
      <c r="I4" s="180"/>
      <c r="J4" s="181"/>
      <c r="K4" s="134"/>
    </row>
    <row r="5" spans="1:11" ht="12.75">
      <c r="A5" s="132"/>
      <c r="B5" s="132"/>
      <c r="C5" s="132"/>
      <c r="D5" s="132"/>
      <c r="E5" s="132"/>
      <c r="F5" s="132"/>
      <c r="G5" s="182"/>
      <c r="H5" s="183"/>
      <c r="I5" s="183"/>
      <c r="J5" s="184"/>
      <c r="K5" s="134"/>
    </row>
    <row r="6" spans="1:11" ht="12.75">
      <c r="A6" s="132"/>
      <c r="B6" s="132"/>
      <c r="C6" s="132"/>
      <c r="D6" s="132"/>
      <c r="E6" s="132"/>
      <c r="F6" s="132"/>
      <c r="G6" s="138"/>
      <c r="H6" s="138"/>
      <c r="I6" s="138"/>
      <c r="J6" s="138"/>
      <c r="K6" s="134"/>
    </row>
    <row r="7" spans="1:11" ht="5.25" customHeight="1">
      <c r="A7" s="132"/>
      <c r="B7" s="132"/>
      <c r="C7" s="132"/>
      <c r="D7" s="132"/>
      <c r="E7" s="132"/>
      <c r="F7" s="132"/>
      <c r="G7" s="139"/>
      <c r="H7" s="139"/>
      <c r="I7" s="139"/>
      <c r="J7" s="139"/>
      <c r="K7" s="134"/>
    </row>
    <row r="8" spans="1:11" ht="12.75">
      <c r="A8" s="132"/>
      <c r="B8" s="132"/>
      <c r="C8" s="132"/>
      <c r="D8" s="132"/>
      <c r="E8" s="132"/>
      <c r="F8" s="132"/>
      <c r="G8" s="185" t="s">
        <v>285</v>
      </c>
      <c r="H8" s="185"/>
      <c r="I8" s="185"/>
      <c r="J8" s="185"/>
      <c r="K8" s="185"/>
    </row>
    <row r="9" spans="1:11" ht="16.5" customHeight="1">
      <c r="A9" s="132"/>
      <c r="B9" s="132"/>
      <c r="C9" s="132"/>
      <c r="D9" s="140"/>
      <c r="E9" s="140"/>
      <c r="F9" s="132"/>
      <c r="G9" s="185" t="s">
        <v>286</v>
      </c>
      <c r="H9" s="185"/>
      <c r="I9" s="185"/>
      <c r="J9" s="185"/>
      <c r="K9" s="185"/>
    </row>
    <row r="10" spans="1:11" ht="12.75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132"/>
    </row>
    <row r="11" spans="1:11" ht="12.75">
      <c r="A11" s="132"/>
      <c r="B11" s="132"/>
      <c r="C11" s="132"/>
      <c r="D11" s="132"/>
      <c r="E11" s="132"/>
      <c r="F11" s="132"/>
      <c r="G11" s="132"/>
      <c r="H11" s="132"/>
      <c r="I11" s="132"/>
      <c r="J11" s="132"/>
      <c r="K11" s="132"/>
    </row>
    <row r="12" spans="1:11" ht="12.75">
      <c r="A12" s="132"/>
      <c r="B12" s="132"/>
      <c r="C12" s="132"/>
      <c r="D12" s="132"/>
      <c r="E12" s="132"/>
      <c r="F12" s="132"/>
      <c r="G12" s="132"/>
      <c r="H12" s="132"/>
      <c r="I12" s="132"/>
      <c r="J12" s="132"/>
      <c r="K12" s="132"/>
    </row>
    <row r="13" spans="1:11" ht="12.75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</row>
    <row r="14" spans="1:11" ht="12.75">
      <c r="A14" s="132"/>
      <c r="B14" s="132"/>
      <c r="C14" s="132"/>
      <c r="D14" s="132"/>
      <c r="E14" s="132"/>
      <c r="F14" s="132"/>
      <c r="G14" s="132"/>
      <c r="H14" s="132"/>
      <c r="I14" s="132"/>
      <c r="J14" s="132"/>
      <c r="K14" s="132"/>
    </row>
    <row r="15" spans="1:11" ht="12.75">
      <c r="A15" s="132"/>
      <c r="B15" s="132"/>
      <c r="C15" s="132"/>
      <c r="D15" s="132"/>
      <c r="E15" s="132"/>
      <c r="F15" s="132"/>
      <c r="G15" s="132"/>
      <c r="H15" s="132"/>
      <c r="I15" s="132"/>
      <c r="J15" s="132"/>
      <c r="K15" s="132"/>
    </row>
    <row r="16" spans="1:11" ht="12.75">
      <c r="A16" s="132"/>
      <c r="B16" s="132"/>
      <c r="C16" s="132"/>
      <c r="D16" s="132"/>
      <c r="E16" s="132"/>
      <c r="F16" s="132"/>
      <c r="G16" s="132"/>
      <c r="H16" s="132"/>
      <c r="I16" s="132"/>
      <c r="J16" s="132"/>
      <c r="K16" s="132"/>
    </row>
    <row r="17" spans="1:11" ht="12.75">
      <c r="A17" s="132"/>
      <c r="B17" s="132"/>
      <c r="C17" s="132"/>
      <c r="D17" s="132"/>
      <c r="E17" s="132"/>
      <c r="F17" s="132"/>
      <c r="G17" s="132"/>
      <c r="H17" s="132"/>
      <c r="I17" s="132"/>
      <c r="J17" s="132"/>
      <c r="K17" s="132"/>
    </row>
    <row r="18" spans="1:11" ht="12.75">
      <c r="A18" s="132"/>
      <c r="B18" s="132"/>
      <c r="C18" s="132"/>
      <c r="D18" s="132"/>
      <c r="E18" s="132"/>
      <c r="F18" s="132"/>
      <c r="G18" s="132"/>
      <c r="H18" s="132"/>
      <c r="I18" s="132"/>
      <c r="J18" s="132"/>
      <c r="K18" s="132"/>
    </row>
    <row r="19" spans="1:11" ht="12.75">
      <c r="A19" s="132"/>
      <c r="B19" s="132"/>
      <c r="C19" s="132"/>
      <c r="D19" s="132"/>
      <c r="E19" s="132"/>
      <c r="F19" s="132"/>
      <c r="G19" s="132"/>
      <c r="H19" s="132"/>
      <c r="I19" s="132"/>
      <c r="J19" s="132"/>
      <c r="K19" s="132"/>
    </row>
    <row r="20" spans="1:11" ht="12.75">
      <c r="A20" s="132"/>
      <c r="B20" s="132"/>
      <c r="C20" s="132"/>
      <c r="D20" s="132"/>
      <c r="E20" s="132"/>
      <c r="F20" s="132"/>
      <c r="G20" s="132"/>
      <c r="H20" s="132"/>
      <c r="I20" s="132"/>
      <c r="J20" s="132"/>
      <c r="K20" s="132"/>
    </row>
    <row r="21" spans="1:11" ht="12.75">
      <c r="A21" s="132"/>
      <c r="B21" s="132"/>
      <c r="C21" s="132"/>
      <c r="D21" s="132"/>
      <c r="E21" s="132"/>
      <c r="F21" s="132"/>
      <c r="G21" s="132"/>
      <c r="H21" s="132"/>
      <c r="I21" s="132"/>
      <c r="J21" s="132"/>
      <c r="K21" s="132"/>
    </row>
    <row r="22" spans="1:11" ht="12.75">
      <c r="A22" s="132"/>
      <c r="B22" s="132"/>
      <c r="C22" s="132"/>
      <c r="D22" s="132"/>
      <c r="E22" s="132"/>
      <c r="F22" s="132"/>
      <c r="G22" s="132"/>
      <c r="H22" s="132"/>
      <c r="I22" s="132"/>
      <c r="J22" s="132"/>
      <c r="K22" s="132"/>
    </row>
    <row r="23" spans="1:11" ht="13.5" thickBot="1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132"/>
    </row>
    <row r="24" spans="1:11" ht="13.5" thickTop="1">
      <c r="A24" s="132"/>
      <c r="B24" s="132"/>
      <c r="C24" s="141"/>
      <c r="D24" s="142"/>
      <c r="E24" s="142"/>
      <c r="F24" s="142"/>
      <c r="G24" s="142"/>
      <c r="H24" s="142"/>
      <c r="I24" s="143"/>
      <c r="J24" s="132"/>
      <c r="K24" s="132"/>
    </row>
    <row r="25" spans="1:11" ht="12.75">
      <c r="A25" s="132"/>
      <c r="B25" s="132"/>
      <c r="C25" s="144"/>
      <c r="D25" s="145"/>
      <c r="E25" s="145"/>
      <c r="F25" s="145"/>
      <c r="G25" s="145"/>
      <c r="H25" s="145"/>
      <c r="I25" s="146"/>
      <c r="J25" s="132"/>
      <c r="K25" s="132"/>
    </row>
    <row r="26" spans="1:11" ht="12.75">
      <c r="A26" s="132"/>
      <c r="B26" s="132"/>
      <c r="C26" s="144"/>
      <c r="D26" s="145"/>
      <c r="E26" s="145"/>
      <c r="F26" s="145"/>
      <c r="G26" s="145"/>
      <c r="H26" s="145"/>
      <c r="I26" s="146"/>
      <c r="J26" s="132"/>
      <c r="K26" s="132"/>
    </row>
    <row r="27" spans="1:11" ht="18.75" customHeight="1">
      <c r="A27" s="132"/>
      <c r="B27" s="132"/>
      <c r="C27" s="169" t="s">
        <v>283</v>
      </c>
      <c r="D27" s="170"/>
      <c r="E27" s="170"/>
      <c r="F27" s="170"/>
      <c r="G27" s="170"/>
      <c r="H27" s="170"/>
      <c r="I27" s="171"/>
      <c r="J27" s="132"/>
      <c r="K27" s="132"/>
    </row>
    <row r="28" spans="1:11" ht="12.75">
      <c r="A28" s="132"/>
      <c r="B28" s="132"/>
      <c r="C28" s="144"/>
      <c r="D28" s="145"/>
      <c r="E28" s="145"/>
      <c r="F28" s="145"/>
      <c r="G28" s="145"/>
      <c r="H28" s="145"/>
      <c r="I28" s="146"/>
      <c r="J28" s="132"/>
      <c r="K28" s="132"/>
    </row>
    <row r="29" spans="1:11" ht="12.75">
      <c r="A29" s="132"/>
      <c r="B29" s="132"/>
      <c r="C29" s="144"/>
      <c r="D29" s="145"/>
      <c r="E29" s="145"/>
      <c r="F29" s="145"/>
      <c r="G29" s="145"/>
      <c r="H29" s="145"/>
      <c r="I29" s="146"/>
      <c r="J29" s="132"/>
      <c r="K29" s="132"/>
    </row>
    <row r="30" spans="1:11" ht="18.75" customHeight="1">
      <c r="A30" s="132"/>
      <c r="B30" s="132"/>
      <c r="C30" s="169" t="s">
        <v>284</v>
      </c>
      <c r="D30" s="170"/>
      <c r="E30" s="170"/>
      <c r="F30" s="170"/>
      <c r="G30" s="170"/>
      <c r="H30" s="170"/>
      <c r="I30" s="171"/>
      <c r="J30" s="132"/>
      <c r="K30" s="132"/>
    </row>
    <row r="31" spans="1:11" ht="12.75">
      <c r="A31" s="132"/>
      <c r="B31" s="132"/>
      <c r="C31" s="144"/>
      <c r="D31" s="145"/>
      <c r="E31" s="145"/>
      <c r="F31" s="145"/>
      <c r="G31" s="145"/>
      <c r="H31" s="145"/>
      <c r="I31" s="146"/>
      <c r="J31" s="132"/>
      <c r="K31" s="132"/>
    </row>
    <row r="32" spans="1:11" ht="12.75">
      <c r="A32" s="132"/>
      <c r="B32" s="132"/>
      <c r="C32" s="144"/>
      <c r="D32" s="145"/>
      <c r="E32" s="145"/>
      <c r="F32" s="145"/>
      <c r="G32" s="145"/>
      <c r="H32" s="145"/>
      <c r="I32" s="146"/>
      <c r="J32" s="132"/>
      <c r="K32" s="132"/>
    </row>
    <row r="33" spans="1:11" ht="12.75">
      <c r="A33" s="132"/>
      <c r="B33" s="132"/>
      <c r="C33" s="144"/>
      <c r="D33" s="145"/>
      <c r="E33" s="145"/>
      <c r="F33" s="145"/>
      <c r="G33" s="145"/>
      <c r="H33" s="145"/>
      <c r="I33" s="146"/>
      <c r="J33" s="132"/>
      <c r="K33" s="132"/>
    </row>
    <row r="34" spans="1:11" ht="13.5" thickBot="1">
      <c r="A34" s="132"/>
      <c r="B34" s="132"/>
      <c r="C34" s="147"/>
      <c r="D34" s="148"/>
      <c r="E34" s="148"/>
      <c r="F34" s="148"/>
      <c r="G34" s="148"/>
      <c r="H34" s="148"/>
      <c r="I34" s="149"/>
      <c r="J34" s="132"/>
      <c r="K34" s="132"/>
    </row>
    <row r="35" spans="1:11" ht="13.5" thickTop="1">
      <c r="A35" s="132"/>
      <c r="B35" s="132"/>
      <c r="C35" s="132"/>
      <c r="D35" s="132"/>
      <c r="E35" s="132"/>
      <c r="F35" s="132"/>
      <c r="G35" s="132"/>
      <c r="H35" s="132"/>
      <c r="I35" s="132"/>
      <c r="J35" s="132"/>
      <c r="K35" s="132"/>
    </row>
    <row r="36" spans="1:11" ht="12.75">
      <c r="A36" s="132"/>
      <c r="B36" s="132"/>
      <c r="C36" s="132"/>
      <c r="D36" s="132"/>
      <c r="E36" s="132"/>
      <c r="F36" s="132"/>
      <c r="G36" s="132"/>
      <c r="H36" s="132"/>
      <c r="I36" s="132"/>
      <c r="J36" s="132"/>
      <c r="K36" s="132"/>
    </row>
    <row r="37" spans="1:11" ht="12.75">
      <c r="A37" s="132"/>
      <c r="B37" s="132"/>
      <c r="C37" s="132"/>
      <c r="D37" s="132"/>
      <c r="E37" s="132"/>
      <c r="F37" s="132"/>
      <c r="G37" s="132"/>
      <c r="H37" s="132"/>
      <c r="I37" s="132"/>
      <c r="J37" s="132"/>
      <c r="K37" s="132"/>
    </row>
    <row r="38" spans="1:11" ht="12.75">
      <c r="A38" s="132"/>
      <c r="B38" s="132"/>
      <c r="C38" s="132"/>
      <c r="D38" s="132"/>
      <c r="E38" s="132"/>
      <c r="F38" s="132"/>
      <c r="G38" s="132"/>
      <c r="H38" s="132"/>
      <c r="I38" s="132"/>
      <c r="J38" s="132"/>
      <c r="K38" s="132"/>
    </row>
    <row r="39" spans="1:11" ht="12.75">
      <c r="A39" s="132"/>
      <c r="B39" s="132"/>
      <c r="C39" s="132"/>
      <c r="D39" s="132"/>
      <c r="E39" s="132"/>
      <c r="F39" s="132"/>
      <c r="G39" s="132"/>
      <c r="H39" s="132"/>
      <c r="I39" s="132"/>
      <c r="J39" s="132"/>
      <c r="K39" s="132"/>
    </row>
    <row r="40" spans="1:11" ht="15">
      <c r="A40" s="132"/>
      <c r="B40" s="132"/>
      <c r="C40" s="132"/>
      <c r="D40" s="132"/>
      <c r="E40" s="172"/>
      <c r="F40" s="172"/>
      <c r="G40" s="172"/>
      <c r="H40" s="132"/>
      <c r="I40" s="132"/>
      <c r="J40" s="132"/>
      <c r="K40" s="132"/>
    </row>
    <row r="41" spans="1:11" ht="12.75">
      <c r="A41" s="132"/>
      <c r="B41" s="132"/>
      <c r="C41" s="132"/>
      <c r="D41" s="132"/>
      <c r="E41" s="173"/>
      <c r="F41" s="173"/>
      <c r="G41" s="173"/>
      <c r="H41" s="132"/>
      <c r="I41" s="132"/>
      <c r="J41" s="132"/>
      <c r="K41" s="132"/>
    </row>
    <row r="42" spans="1:11" ht="15">
      <c r="A42" s="132"/>
      <c r="B42" s="132"/>
      <c r="C42" s="132"/>
      <c r="D42" s="132"/>
      <c r="E42" s="172"/>
      <c r="F42" s="172"/>
      <c r="G42" s="172"/>
      <c r="H42" s="132"/>
      <c r="I42" s="132"/>
      <c r="J42" s="132"/>
      <c r="K42" s="132"/>
    </row>
    <row r="43" spans="1:11" ht="12.75">
      <c r="A43" s="132"/>
      <c r="B43" s="132"/>
      <c r="C43" s="132"/>
      <c r="D43" s="132"/>
      <c r="E43" s="173"/>
      <c r="F43" s="173"/>
      <c r="G43" s="173"/>
      <c r="H43" s="132"/>
      <c r="I43" s="132"/>
      <c r="J43" s="132"/>
      <c r="K43" s="132"/>
    </row>
    <row r="44" spans="1:11" ht="15">
      <c r="A44" s="132"/>
      <c r="B44" s="132"/>
      <c r="C44" s="132"/>
      <c r="D44" s="132"/>
      <c r="E44" s="150" t="s">
        <v>287</v>
      </c>
      <c r="F44" s="150"/>
      <c r="G44" s="150"/>
      <c r="H44" s="132"/>
      <c r="I44" s="132"/>
      <c r="J44" s="132"/>
      <c r="K44" s="132"/>
    </row>
    <row r="45" spans="1:11" ht="12.75">
      <c r="A45" s="132"/>
      <c r="B45" s="132"/>
      <c r="C45" s="132"/>
      <c r="D45" s="132"/>
      <c r="E45" s="165" t="s">
        <v>288</v>
      </c>
      <c r="F45" s="165"/>
      <c r="G45" s="165"/>
      <c r="H45" s="132"/>
      <c r="I45" s="132"/>
      <c r="J45" s="132"/>
      <c r="K45" s="132"/>
    </row>
    <row r="46" spans="1:11" ht="12.75">
      <c r="A46" s="132"/>
      <c r="B46" s="132"/>
      <c r="C46" s="132"/>
      <c r="D46" s="132"/>
      <c r="E46" s="132"/>
      <c r="F46" s="132"/>
      <c r="G46" s="132"/>
      <c r="H46" s="132"/>
      <c r="I46" s="132"/>
      <c r="J46" s="132"/>
      <c r="K46" s="132"/>
    </row>
    <row r="47" spans="1:11" ht="12.75">
      <c r="A47" s="132"/>
      <c r="B47" s="132"/>
      <c r="C47" s="132"/>
      <c r="D47" s="132"/>
      <c r="E47" s="132"/>
      <c r="F47" s="132"/>
      <c r="G47" s="132"/>
      <c r="H47" s="132"/>
      <c r="I47" s="132"/>
      <c r="J47" s="132"/>
      <c r="K47" s="132"/>
    </row>
    <row r="48" spans="1:11" ht="12.75">
      <c r="A48" s="132"/>
      <c r="B48" s="132"/>
      <c r="C48" s="132"/>
      <c r="D48" s="132"/>
      <c r="E48" s="132"/>
      <c r="F48" s="132"/>
      <c r="G48" s="132"/>
      <c r="H48" s="132"/>
      <c r="I48" s="132"/>
      <c r="J48" s="132"/>
      <c r="K48" s="132"/>
    </row>
    <row r="49" spans="1:11" ht="12.75">
      <c r="A49" s="132"/>
      <c r="B49" s="132"/>
      <c r="C49" s="132"/>
      <c r="D49" s="132"/>
      <c r="E49" s="132"/>
      <c r="F49" s="132"/>
      <c r="G49" s="132"/>
      <c r="H49" s="132"/>
      <c r="I49" s="132"/>
      <c r="J49" s="132"/>
      <c r="K49" s="132"/>
    </row>
    <row r="50" spans="1:11" ht="12.75">
      <c r="A50" s="132"/>
      <c r="B50" s="132"/>
      <c r="C50" s="132"/>
      <c r="D50" s="132"/>
      <c r="E50" s="132"/>
      <c r="F50" s="132"/>
      <c r="G50" s="132"/>
      <c r="H50" s="132"/>
      <c r="I50" s="132"/>
      <c r="J50" s="132"/>
      <c r="K50" s="132"/>
    </row>
    <row r="51" spans="1:11" ht="12.75">
      <c r="A51" s="132"/>
      <c r="B51" s="132"/>
      <c r="C51" s="132"/>
      <c r="D51" s="132"/>
      <c r="E51" s="132"/>
      <c r="F51" s="132"/>
      <c r="G51" s="132"/>
      <c r="H51" s="132"/>
      <c r="I51" s="132"/>
      <c r="J51" s="132"/>
      <c r="K51" s="132"/>
    </row>
    <row r="52" spans="1:11" ht="12.75">
      <c r="A52" s="132"/>
      <c r="B52" s="132"/>
      <c r="C52" s="132"/>
      <c r="D52" s="132"/>
      <c r="E52" s="132"/>
      <c r="F52" s="132"/>
      <c r="G52" s="132"/>
      <c r="H52" s="132"/>
      <c r="I52" s="132"/>
      <c r="J52" s="132"/>
      <c r="K52" s="132"/>
    </row>
    <row r="53" spans="1:11" ht="15">
      <c r="A53" s="132"/>
      <c r="B53" s="132"/>
      <c r="C53" s="132"/>
      <c r="D53" s="151"/>
      <c r="E53" s="132"/>
      <c r="F53" s="152"/>
      <c r="G53" s="152"/>
      <c r="H53" s="132"/>
      <c r="I53" s="132"/>
      <c r="J53" s="132"/>
      <c r="K53" s="132"/>
    </row>
    <row r="54" spans="1:11" ht="12.75">
      <c r="A54" s="132"/>
      <c r="B54" s="132"/>
      <c r="C54" s="132"/>
      <c r="D54" s="132"/>
      <c r="E54" s="132"/>
      <c r="F54" s="132"/>
      <c r="G54" s="132"/>
      <c r="H54" s="132"/>
      <c r="I54" s="132"/>
      <c r="J54" s="132"/>
      <c r="K54" s="132"/>
    </row>
    <row r="55" spans="1:11" ht="12.75">
      <c r="A55" s="132"/>
      <c r="B55" s="132"/>
      <c r="C55" s="132"/>
      <c r="D55" s="132"/>
      <c r="E55" s="132"/>
      <c r="F55" s="132"/>
      <c r="G55" s="132"/>
      <c r="H55" s="132"/>
      <c r="I55" s="132"/>
      <c r="J55" s="132"/>
      <c r="K55" s="132"/>
    </row>
    <row r="56" spans="1:11" ht="12.75">
      <c r="A56" s="132"/>
      <c r="B56" s="132"/>
      <c r="C56" s="132"/>
      <c r="D56" s="132"/>
      <c r="E56" s="132"/>
      <c r="F56" s="132"/>
      <c r="G56" s="132"/>
      <c r="H56" s="132"/>
      <c r="I56" s="132"/>
      <c r="J56" s="132"/>
      <c r="K56" s="132"/>
    </row>
    <row r="57" spans="1:11" ht="12.75">
      <c r="A57" s="132"/>
      <c r="B57" s="132"/>
      <c r="C57" s="132"/>
      <c r="D57" s="132"/>
      <c r="E57" s="132"/>
      <c r="F57" s="132"/>
      <c r="G57" s="132"/>
      <c r="H57" s="132"/>
      <c r="I57" s="132"/>
      <c r="J57" s="132"/>
      <c r="K57" s="132"/>
    </row>
    <row r="58" spans="1:11" ht="12.75">
      <c r="A58" s="132"/>
      <c r="B58" s="132"/>
      <c r="C58" s="132"/>
      <c r="D58" s="132"/>
      <c r="E58" s="132"/>
      <c r="F58" s="132"/>
      <c r="G58" s="132"/>
      <c r="H58" s="132"/>
      <c r="I58" s="132"/>
      <c r="J58" s="132"/>
      <c r="K58" s="132"/>
    </row>
    <row r="59" spans="1:11" ht="12.75">
      <c r="A59" s="132"/>
      <c r="B59" s="132"/>
      <c r="C59" s="132"/>
      <c r="D59" s="132"/>
      <c r="E59" s="132"/>
      <c r="F59" s="132"/>
      <c r="G59" s="132"/>
      <c r="H59" s="132"/>
      <c r="I59" s="132"/>
      <c r="J59" s="132"/>
      <c r="K59" s="132"/>
    </row>
    <row r="60" spans="1:11" ht="12.75">
      <c r="A60" s="132"/>
      <c r="B60" s="132"/>
      <c r="C60" s="132"/>
      <c r="D60" s="132"/>
      <c r="E60" s="132"/>
      <c r="F60" s="132"/>
      <c r="G60" s="132"/>
      <c r="H60" s="132"/>
      <c r="I60" s="132"/>
      <c r="J60" s="132"/>
      <c r="K60" s="132"/>
    </row>
    <row r="61" spans="1:11" ht="12.75">
      <c r="A61" s="132"/>
      <c r="B61" s="132"/>
      <c r="C61" s="132"/>
      <c r="D61" s="132"/>
      <c r="E61" s="132"/>
      <c r="F61" s="132"/>
      <c r="G61" s="132"/>
      <c r="H61" s="132"/>
      <c r="I61" s="132"/>
      <c r="J61" s="132"/>
      <c r="K61" s="132"/>
    </row>
    <row r="62" spans="1:11" ht="12.75">
      <c r="A62" s="132"/>
      <c r="B62" s="132"/>
      <c r="C62" s="132"/>
      <c r="D62" s="132"/>
      <c r="E62" s="132"/>
      <c r="F62" s="132"/>
      <c r="G62" s="132"/>
      <c r="H62" s="132"/>
      <c r="I62" s="132"/>
      <c r="J62" s="132"/>
      <c r="K62" s="132"/>
    </row>
    <row r="63" spans="1:11" ht="12.75">
      <c r="A63" s="132"/>
      <c r="B63" s="132"/>
      <c r="C63" s="132"/>
      <c r="D63" s="132"/>
      <c r="E63" s="132"/>
      <c r="F63" s="132"/>
      <c r="G63" s="132"/>
      <c r="H63" s="132"/>
      <c r="I63" s="132"/>
      <c r="J63" s="132"/>
      <c r="K63" s="132"/>
    </row>
    <row r="64" spans="1:11" ht="12.75">
      <c r="A64" s="132"/>
      <c r="B64" s="132"/>
      <c r="C64" s="132"/>
      <c r="D64" s="132"/>
      <c r="E64" s="132"/>
      <c r="F64" s="132"/>
      <c r="G64" s="132"/>
      <c r="H64" s="132"/>
      <c r="I64" s="132"/>
      <c r="J64" s="132"/>
      <c r="K64" s="132"/>
    </row>
    <row r="65" spans="1:11" ht="12.75">
      <c r="A65" s="132"/>
      <c r="B65" s="132"/>
      <c r="C65" s="132"/>
      <c r="D65" s="132"/>
      <c r="E65" s="132"/>
      <c r="F65" s="132"/>
      <c r="G65" s="132"/>
      <c r="H65" s="132"/>
      <c r="I65" s="132"/>
      <c r="J65" s="132"/>
      <c r="K65" s="132"/>
    </row>
    <row r="66" spans="1:11" ht="12.75">
      <c r="A66" s="132"/>
      <c r="B66" s="132"/>
      <c r="C66" s="132"/>
      <c r="D66" s="132"/>
      <c r="E66" s="132"/>
      <c r="F66" s="132"/>
      <c r="G66" s="132"/>
      <c r="H66" s="132"/>
      <c r="I66" s="132"/>
      <c r="J66" s="132"/>
      <c r="K66" s="132"/>
    </row>
    <row r="67" spans="1:11" ht="13.5" thickBot="1">
      <c r="A67" s="132"/>
      <c r="B67" s="132"/>
      <c r="C67" s="132"/>
      <c r="D67" s="132"/>
      <c r="E67" s="132"/>
      <c r="F67" s="132"/>
      <c r="G67" s="132"/>
      <c r="H67" s="132"/>
      <c r="I67" s="132"/>
      <c r="J67" s="132"/>
      <c r="K67" s="132"/>
    </row>
    <row r="68" spans="1:11" ht="19.5" customHeight="1" thickBot="1" thickTop="1">
      <c r="A68" s="132"/>
      <c r="B68" s="132"/>
      <c r="C68" s="132"/>
      <c r="D68" s="132"/>
      <c r="E68" s="132"/>
      <c r="F68" s="132"/>
      <c r="G68" s="132"/>
      <c r="H68" s="166" t="s">
        <v>289</v>
      </c>
      <c r="I68" s="167"/>
      <c r="J68" s="168"/>
      <c r="K68" s="153"/>
    </row>
    <row r="69" spans="1:11" s="154" customFormat="1" ht="12.75" customHeight="1" thickTop="1">
      <c r="A69" s="151"/>
      <c r="B69" s="151"/>
      <c r="C69" s="151"/>
      <c r="D69" s="151"/>
      <c r="E69" s="151"/>
      <c r="F69" s="151"/>
      <c r="G69" s="151"/>
      <c r="H69" s="151"/>
      <c r="I69" s="151"/>
      <c r="J69" s="151"/>
      <c r="K69" s="151"/>
    </row>
    <row r="70" spans="1:11" ht="12.75" customHeight="1">
      <c r="A70" s="132"/>
      <c r="B70" s="132"/>
      <c r="C70" s="132"/>
      <c r="D70" s="132"/>
      <c r="E70" s="132"/>
      <c r="F70" s="132"/>
      <c r="G70" s="132"/>
      <c r="H70" s="132"/>
      <c r="I70" s="132"/>
      <c r="J70" s="132"/>
      <c r="K70" s="132"/>
    </row>
    <row r="71" spans="1:11" ht="12.75" customHeight="1">
      <c r="A71" s="132"/>
      <c r="B71" s="132"/>
      <c r="C71" s="132"/>
      <c r="D71" s="132"/>
      <c r="E71" s="132"/>
      <c r="F71" s="132"/>
      <c r="G71" s="132"/>
      <c r="H71" s="132"/>
      <c r="I71" s="132"/>
      <c r="J71" s="132"/>
      <c r="K71" s="132"/>
    </row>
    <row r="72" spans="1:11" ht="12.75">
      <c r="A72" s="132"/>
      <c r="B72" s="132"/>
      <c r="C72" s="132"/>
      <c r="D72" s="132"/>
      <c r="E72" s="132"/>
      <c r="F72" s="132"/>
      <c r="G72" s="132"/>
      <c r="H72" s="132"/>
      <c r="I72" s="132"/>
      <c r="J72" s="132"/>
      <c r="K72" s="132"/>
    </row>
    <row r="73" spans="1:11" ht="12.75">
      <c r="A73" s="132"/>
      <c r="B73" s="132"/>
      <c r="C73" s="132"/>
      <c r="D73" s="132"/>
      <c r="E73" s="132"/>
      <c r="F73" s="132"/>
      <c r="G73" s="132"/>
      <c r="H73" s="132"/>
      <c r="I73" s="132"/>
      <c r="J73" s="132"/>
      <c r="K73" s="132"/>
    </row>
    <row r="76" spans="1:4" ht="12.75">
      <c r="A76" s="155"/>
      <c r="B76" s="155"/>
      <c r="C76" s="155"/>
      <c r="D76" s="155"/>
    </row>
  </sheetData>
  <sheetProtection/>
  <mergeCells count="14">
    <mergeCell ref="B1:D4"/>
    <mergeCell ref="G2:J2"/>
    <mergeCell ref="G4:J4"/>
    <mergeCell ref="G5:J5"/>
    <mergeCell ref="G8:K8"/>
    <mergeCell ref="G9:K9"/>
    <mergeCell ref="E45:G45"/>
    <mergeCell ref="H68:J68"/>
    <mergeCell ref="C27:I27"/>
    <mergeCell ref="C30:I30"/>
    <mergeCell ref="E40:G40"/>
    <mergeCell ref="E41:G41"/>
    <mergeCell ref="E42:G42"/>
    <mergeCell ref="E43:G43"/>
  </mergeCells>
  <printOptions horizontalCentered="1"/>
  <pageMargins left="0.5905511811023623" right="0.5905511811023623" top="0.7874015748031497" bottom="0.5905511811023623" header="0" footer="0"/>
  <pageSetup fitToHeight="1" fitToWidth="1" horizontalDpi="600" verticalDpi="6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7"/>
  <dimension ref="A1:K625"/>
  <sheetViews>
    <sheetView view="pageBreakPreview" zoomScale="95" zoomScaleSheetLayoutView="95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75</v>
      </c>
      <c r="B2" s="4"/>
      <c r="C2" s="4"/>
      <c r="D2" s="4"/>
      <c r="E2" s="5"/>
      <c r="F2" s="4"/>
      <c r="G2" s="4"/>
      <c r="H2" s="4"/>
      <c r="I2" s="6"/>
      <c r="J2" s="195" t="s">
        <v>69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6" t="s">
        <v>2</v>
      </c>
      <c r="D4" s="197"/>
      <c r="E4" s="197"/>
      <c r="F4" s="198"/>
      <c r="G4" s="9"/>
      <c r="H4" s="199" t="s">
        <v>3</v>
      </c>
      <c r="I4" s="200"/>
      <c r="J4" s="200"/>
      <c r="K4" s="20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290</v>
      </c>
      <c r="D7" s="21" t="s">
        <v>6</v>
      </c>
      <c r="E7" s="21">
        <v>3</v>
      </c>
      <c r="F7" s="22" t="str">
        <f>CONCATENATE(D6,"=100")</f>
        <v>2017=100</v>
      </c>
      <c r="G7" s="23"/>
      <c r="H7" s="20" t="s">
        <v>290</v>
      </c>
      <c r="I7" s="21" t="s">
        <v>6</v>
      </c>
      <c r="J7" s="21">
        <v>4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27</v>
      </c>
      <c r="D9" s="30">
        <v>104</v>
      </c>
      <c r="E9" s="30">
        <v>104</v>
      </c>
      <c r="F9" s="31"/>
      <c r="G9" s="31"/>
      <c r="H9" s="125">
        <v>0.038</v>
      </c>
      <c r="I9" s="125">
        <v>0.269</v>
      </c>
      <c r="J9" s="125">
        <v>0.208</v>
      </c>
      <c r="K9" s="32"/>
    </row>
    <row r="10" spans="1:11" s="33" customFormat="1" ht="11.25" customHeight="1">
      <c r="A10" s="35" t="s">
        <v>8</v>
      </c>
      <c r="B10" s="29"/>
      <c r="C10" s="30">
        <v>60</v>
      </c>
      <c r="D10" s="30">
        <v>59</v>
      </c>
      <c r="E10" s="30">
        <v>59</v>
      </c>
      <c r="F10" s="31"/>
      <c r="G10" s="31"/>
      <c r="H10" s="125">
        <v>0.085</v>
      </c>
      <c r="I10" s="125">
        <v>0.155</v>
      </c>
      <c r="J10" s="125">
        <v>0.148</v>
      </c>
      <c r="K10" s="32"/>
    </row>
    <row r="11" spans="1:11" s="33" customFormat="1" ht="11.25" customHeight="1">
      <c r="A11" s="28" t="s">
        <v>9</v>
      </c>
      <c r="B11" s="29"/>
      <c r="C11" s="30">
        <v>9</v>
      </c>
      <c r="D11" s="30">
        <v>50</v>
      </c>
      <c r="E11" s="30">
        <v>30</v>
      </c>
      <c r="F11" s="31"/>
      <c r="G11" s="31"/>
      <c r="H11" s="125">
        <v>0.013</v>
      </c>
      <c r="I11" s="125">
        <v>0.155</v>
      </c>
      <c r="J11" s="125">
        <v>0.093</v>
      </c>
      <c r="K11" s="32"/>
    </row>
    <row r="12" spans="1:11" s="33" customFormat="1" ht="11.25" customHeight="1">
      <c r="A12" s="35" t="s">
        <v>10</v>
      </c>
      <c r="B12" s="29"/>
      <c r="C12" s="30">
        <v>37</v>
      </c>
      <c r="D12" s="30">
        <v>16</v>
      </c>
      <c r="E12" s="30">
        <v>16</v>
      </c>
      <c r="F12" s="31"/>
      <c r="G12" s="31"/>
      <c r="H12" s="125">
        <v>0.052</v>
      </c>
      <c r="I12" s="125">
        <v>0.029</v>
      </c>
      <c r="J12" s="125">
        <v>0.027</v>
      </c>
      <c r="K12" s="32"/>
    </row>
    <row r="13" spans="1:11" s="42" customFormat="1" ht="11.25" customHeight="1">
      <c r="A13" s="36" t="s">
        <v>11</v>
      </c>
      <c r="B13" s="37"/>
      <c r="C13" s="38">
        <v>133</v>
      </c>
      <c r="D13" s="38">
        <v>229</v>
      </c>
      <c r="E13" s="38">
        <v>209</v>
      </c>
      <c r="F13" s="39">
        <v>91.26637554585153</v>
      </c>
      <c r="G13" s="40"/>
      <c r="H13" s="126">
        <v>0.188</v>
      </c>
      <c r="I13" s="127">
        <v>0.6080000000000001</v>
      </c>
      <c r="J13" s="127">
        <v>0.476</v>
      </c>
      <c r="K13" s="41">
        <v>78.2894736842105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5"/>
      <c r="I14" s="125"/>
      <c r="J14" s="125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6"/>
      <c r="I15" s="127"/>
      <c r="J15" s="12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5"/>
      <c r="I16" s="125"/>
      <c r="J16" s="125"/>
      <c r="K16" s="32"/>
    </row>
    <row r="17" spans="1:11" s="42" customFormat="1" ht="11.25" customHeight="1">
      <c r="A17" s="36" t="s">
        <v>13</v>
      </c>
      <c r="B17" s="37"/>
      <c r="C17" s="38">
        <v>101</v>
      </c>
      <c r="D17" s="38">
        <v>49</v>
      </c>
      <c r="E17" s="38">
        <v>50</v>
      </c>
      <c r="F17" s="39">
        <v>102.04081632653062</v>
      </c>
      <c r="G17" s="40"/>
      <c r="H17" s="126">
        <v>0.101</v>
      </c>
      <c r="I17" s="127">
        <v>0.101</v>
      </c>
      <c r="J17" s="127">
        <v>0.059</v>
      </c>
      <c r="K17" s="41">
        <v>58.41584158415841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5"/>
      <c r="I18" s="125"/>
      <c r="J18" s="125"/>
      <c r="K18" s="32"/>
    </row>
    <row r="19" spans="1:11" s="33" customFormat="1" ht="11.25" customHeight="1">
      <c r="A19" s="28" t="s">
        <v>14</v>
      </c>
      <c r="B19" s="29"/>
      <c r="C19" s="30">
        <v>6368</v>
      </c>
      <c r="D19" s="30">
        <v>7289</v>
      </c>
      <c r="E19" s="30">
        <v>6608</v>
      </c>
      <c r="F19" s="31"/>
      <c r="G19" s="31"/>
      <c r="H19" s="125">
        <v>38.208</v>
      </c>
      <c r="I19" s="125">
        <v>31.343</v>
      </c>
      <c r="J19" s="125">
        <v>33.04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5"/>
      <c r="I20" s="125"/>
      <c r="J20" s="125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5"/>
      <c r="I21" s="125"/>
      <c r="J21" s="125"/>
      <c r="K21" s="32"/>
    </row>
    <row r="22" spans="1:11" s="42" customFormat="1" ht="11.25" customHeight="1">
      <c r="A22" s="36" t="s">
        <v>17</v>
      </c>
      <c r="B22" s="37"/>
      <c r="C22" s="38">
        <v>6368</v>
      </c>
      <c r="D22" s="38">
        <v>7289</v>
      </c>
      <c r="E22" s="38">
        <v>6608</v>
      </c>
      <c r="F22" s="39">
        <v>90.65715461654548</v>
      </c>
      <c r="G22" s="40"/>
      <c r="H22" s="126">
        <v>38.208</v>
      </c>
      <c r="I22" s="127">
        <v>31.343</v>
      </c>
      <c r="J22" s="127">
        <v>33.04</v>
      </c>
      <c r="K22" s="41">
        <v>105.41428708164503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5"/>
      <c r="I23" s="125"/>
      <c r="J23" s="125"/>
      <c r="K23" s="32"/>
    </row>
    <row r="24" spans="1:11" s="42" customFormat="1" ht="11.25" customHeight="1">
      <c r="A24" s="36" t="s">
        <v>18</v>
      </c>
      <c r="B24" s="37"/>
      <c r="C24" s="38">
        <v>11249</v>
      </c>
      <c r="D24" s="38">
        <v>13470</v>
      </c>
      <c r="E24" s="38">
        <v>13000</v>
      </c>
      <c r="F24" s="39">
        <v>96.51076466221232</v>
      </c>
      <c r="G24" s="40"/>
      <c r="H24" s="126">
        <v>55.821</v>
      </c>
      <c r="I24" s="127">
        <v>59.781</v>
      </c>
      <c r="J24" s="127">
        <v>50.311</v>
      </c>
      <c r="K24" s="41">
        <v>84.15884645623193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5"/>
      <c r="I25" s="125"/>
      <c r="J25" s="125"/>
      <c r="K25" s="32"/>
    </row>
    <row r="26" spans="1:11" s="42" customFormat="1" ht="11.25" customHeight="1">
      <c r="A26" s="36" t="s">
        <v>19</v>
      </c>
      <c r="B26" s="37"/>
      <c r="C26" s="38">
        <v>469</v>
      </c>
      <c r="D26" s="38">
        <v>400</v>
      </c>
      <c r="E26" s="38">
        <v>400</v>
      </c>
      <c r="F26" s="39">
        <v>100</v>
      </c>
      <c r="G26" s="40"/>
      <c r="H26" s="126">
        <v>2.126</v>
      </c>
      <c r="I26" s="127">
        <v>1.25</v>
      </c>
      <c r="J26" s="127">
        <v>1.6</v>
      </c>
      <c r="K26" s="41">
        <v>128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5"/>
      <c r="I27" s="125"/>
      <c r="J27" s="125"/>
      <c r="K27" s="32"/>
    </row>
    <row r="28" spans="1:11" s="33" customFormat="1" ht="11.25" customHeight="1">
      <c r="A28" s="35" t="s">
        <v>20</v>
      </c>
      <c r="B28" s="29"/>
      <c r="C28" s="30">
        <v>2655</v>
      </c>
      <c r="D28" s="30">
        <v>3249</v>
      </c>
      <c r="E28" s="30">
        <v>3240</v>
      </c>
      <c r="F28" s="31"/>
      <c r="G28" s="31"/>
      <c r="H28" s="125">
        <v>9.01</v>
      </c>
      <c r="I28" s="125">
        <v>11.98</v>
      </c>
      <c r="J28" s="125">
        <v>10.882</v>
      </c>
      <c r="K28" s="32"/>
    </row>
    <row r="29" spans="1:11" s="33" customFormat="1" ht="11.25" customHeight="1">
      <c r="A29" s="35" t="s">
        <v>21</v>
      </c>
      <c r="B29" s="29"/>
      <c r="C29" s="30">
        <v>15783</v>
      </c>
      <c r="D29" s="30">
        <v>18885</v>
      </c>
      <c r="E29" s="30">
        <v>17849</v>
      </c>
      <c r="F29" s="31"/>
      <c r="G29" s="31"/>
      <c r="H29" s="125">
        <v>34.421</v>
      </c>
      <c r="I29" s="125">
        <v>22.261</v>
      </c>
      <c r="J29" s="125">
        <v>17.357</v>
      </c>
      <c r="K29" s="32"/>
    </row>
    <row r="30" spans="1:11" s="33" customFormat="1" ht="11.25" customHeight="1">
      <c r="A30" s="35" t="s">
        <v>22</v>
      </c>
      <c r="B30" s="29"/>
      <c r="C30" s="30">
        <v>6622</v>
      </c>
      <c r="D30" s="30">
        <v>9460</v>
      </c>
      <c r="E30" s="30">
        <v>9500</v>
      </c>
      <c r="F30" s="31"/>
      <c r="G30" s="31"/>
      <c r="H30" s="125">
        <v>11.443</v>
      </c>
      <c r="I30" s="125">
        <v>9.007</v>
      </c>
      <c r="J30" s="125">
        <v>15.587</v>
      </c>
      <c r="K30" s="32"/>
    </row>
    <row r="31" spans="1:11" s="42" customFormat="1" ht="11.25" customHeight="1">
      <c r="A31" s="43" t="s">
        <v>23</v>
      </c>
      <c r="B31" s="37"/>
      <c r="C31" s="38">
        <v>25060</v>
      </c>
      <c r="D31" s="38">
        <v>31594</v>
      </c>
      <c r="E31" s="38">
        <v>30589</v>
      </c>
      <c r="F31" s="39">
        <v>96.81901626891182</v>
      </c>
      <c r="G31" s="40"/>
      <c r="H31" s="126">
        <v>54.873999999999995</v>
      </c>
      <c r="I31" s="127">
        <v>43.248</v>
      </c>
      <c r="J31" s="127">
        <v>43.82599999999999</v>
      </c>
      <c r="K31" s="41">
        <v>101.33647798742138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5"/>
      <c r="I32" s="125"/>
      <c r="J32" s="125"/>
      <c r="K32" s="32"/>
    </row>
    <row r="33" spans="1:11" s="33" customFormat="1" ht="11.25" customHeight="1">
      <c r="A33" s="35" t="s">
        <v>24</v>
      </c>
      <c r="B33" s="29"/>
      <c r="C33" s="30">
        <v>2027</v>
      </c>
      <c r="D33" s="30">
        <v>2000</v>
      </c>
      <c r="E33" s="30">
        <v>2000</v>
      </c>
      <c r="F33" s="31"/>
      <c r="G33" s="31"/>
      <c r="H33" s="125">
        <v>4.059</v>
      </c>
      <c r="I33" s="125">
        <v>2.633</v>
      </c>
      <c r="J33" s="125">
        <v>5.4</v>
      </c>
      <c r="K33" s="32"/>
    </row>
    <row r="34" spans="1:11" s="33" customFormat="1" ht="11.25" customHeight="1">
      <c r="A34" s="35" t="s">
        <v>25</v>
      </c>
      <c r="B34" s="29"/>
      <c r="C34" s="30">
        <v>3978</v>
      </c>
      <c r="D34" s="30">
        <v>4400</v>
      </c>
      <c r="E34" s="30">
        <v>3500</v>
      </c>
      <c r="F34" s="31"/>
      <c r="G34" s="31"/>
      <c r="H34" s="125">
        <v>7.542</v>
      </c>
      <c r="I34" s="125">
        <v>8</v>
      </c>
      <c r="J34" s="125">
        <v>7</v>
      </c>
      <c r="K34" s="32"/>
    </row>
    <row r="35" spans="1:11" s="33" customFormat="1" ht="11.25" customHeight="1">
      <c r="A35" s="35" t="s">
        <v>26</v>
      </c>
      <c r="B35" s="29"/>
      <c r="C35" s="30">
        <v>2341</v>
      </c>
      <c r="D35" s="30">
        <v>3000</v>
      </c>
      <c r="E35" s="30">
        <v>2700</v>
      </c>
      <c r="F35" s="31"/>
      <c r="G35" s="31"/>
      <c r="H35" s="125">
        <v>4.782</v>
      </c>
      <c r="I35" s="125">
        <v>6.8</v>
      </c>
      <c r="J35" s="125">
        <v>6</v>
      </c>
      <c r="K35" s="32"/>
    </row>
    <row r="36" spans="1:11" s="33" customFormat="1" ht="11.25" customHeight="1">
      <c r="A36" s="35" t="s">
        <v>27</v>
      </c>
      <c r="B36" s="29"/>
      <c r="C36" s="30">
        <v>291</v>
      </c>
      <c r="D36" s="30">
        <v>1815</v>
      </c>
      <c r="E36" s="30">
        <v>1815</v>
      </c>
      <c r="F36" s="31"/>
      <c r="G36" s="31"/>
      <c r="H36" s="125">
        <v>0.789</v>
      </c>
      <c r="I36" s="125">
        <v>4.175</v>
      </c>
      <c r="J36" s="125">
        <v>0.573</v>
      </c>
      <c r="K36" s="32"/>
    </row>
    <row r="37" spans="1:11" s="42" customFormat="1" ht="11.25" customHeight="1">
      <c r="A37" s="36" t="s">
        <v>28</v>
      </c>
      <c r="B37" s="37"/>
      <c r="C37" s="38">
        <v>8637</v>
      </c>
      <c r="D37" s="38">
        <v>11215</v>
      </c>
      <c r="E37" s="38">
        <v>10015</v>
      </c>
      <c r="F37" s="39">
        <v>89.30004458314757</v>
      </c>
      <c r="G37" s="40"/>
      <c r="H37" s="126">
        <v>17.172</v>
      </c>
      <c r="I37" s="127">
        <v>21.608</v>
      </c>
      <c r="J37" s="127">
        <v>18.973</v>
      </c>
      <c r="K37" s="41">
        <v>87.80544242873009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5"/>
      <c r="I38" s="125"/>
      <c r="J38" s="125"/>
      <c r="K38" s="32"/>
    </row>
    <row r="39" spans="1:11" s="42" customFormat="1" ht="11.25" customHeight="1">
      <c r="A39" s="36" t="s">
        <v>29</v>
      </c>
      <c r="B39" s="37"/>
      <c r="C39" s="38">
        <v>15316</v>
      </c>
      <c r="D39" s="38">
        <v>14400</v>
      </c>
      <c r="E39" s="38">
        <v>14736</v>
      </c>
      <c r="F39" s="39">
        <v>102.33333333333333</v>
      </c>
      <c r="G39" s="40"/>
      <c r="H39" s="126">
        <v>14.106</v>
      </c>
      <c r="I39" s="127">
        <v>10</v>
      </c>
      <c r="J39" s="127">
        <v>8.1</v>
      </c>
      <c r="K39" s="41">
        <v>81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5"/>
      <c r="I40" s="125"/>
      <c r="J40" s="125"/>
      <c r="K40" s="32"/>
    </row>
    <row r="41" spans="1:11" s="33" customFormat="1" ht="11.25" customHeight="1">
      <c r="A41" s="28" t="s">
        <v>30</v>
      </c>
      <c r="B41" s="29"/>
      <c r="C41" s="30">
        <v>2477</v>
      </c>
      <c r="D41" s="30">
        <v>2712</v>
      </c>
      <c r="E41" s="30">
        <v>1880</v>
      </c>
      <c r="F41" s="31"/>
      <c r="G41" s="31"/>
      <c r="H41" s="125">
        <v>7.342</v>
      </c>
      <c r="I41" s="125">
        <v>1.826</v>
      </c>
      <c r="J41" s="125">
        <v>3.3</v>
      </c>
      <c r="K41" s="32"/>
    </row>
    <row r="42" spans="1:11" s="33" customFormat="1" ht="11.25" customHeight="1">
      <c r="A42" s="35" t="s">
        <v>31</v>
      </c>
      <c r="B42" s="29"/>
      <c r="C42" s="30">
        <v>10344</v>
      </c>
      <c r="D42" s="30">
        <v>14234</v>
      </c>
      <c r="E42" s="30">
        <v>14200</v>
      </c>
      <c r="F42" s="31"/>
      <c r="G42" s="31"/>
      <c r="H42" s="125">
        <v>41.065</v>
      </c>
      <c r="I42" s="125">
        <v>32.147</v>
      </c>
      <c r="J42" s="125">
        <v>45.64</v>
      </c>
      <c r="K42" s="32"/>
    </row>
    <row r="43" spans="1:11" s="33" customFormat="1" ht="11.25" customHeight="1">
      <c r="A43" s="35" t="s">
        <v>32</v>
      </c>
      <c r="B43" s="29"/>
      <c r="C43" s="30">
        <v>13135</v>
      </c>
      <c r="D43" s="30">
        <v>12061</v>
      </c>
      <c r="E43" s="30">
        <v>12100</v>
      </c>
      <c r="F43" s="31"/>
      <c r="G43" s="31"/>
      <c r="H43" s="125">
        <v>45.657</v>
      </c>
      <c r="I43" s="125">
        <v>17.036</v>
      </c>
      <c r="J43" s="125">
        <v>32.16</v>
      </c>
      <c r="K43" s="32"/>
    </row>
    <row r="44" spans="1:11" s="33" customFormat="1" ht="11.25" customHeight="1">
      <c r="A44" s="35" t="s">
        <v>33</v>
      </c>
      <c r="B44" s="29"/>
      <c r="C44" s="30">
        <v>22257</v>
      </c>
      <c r="D44" s="30">
        <v>24802</v>
      </c>
      <c r="E44" s="30">
        <v>24500</v>
      </c>
      <c r="F44" s="31"/>
      <c r="G44" s="31"/>
      <c r="H44" s="125">
        <v>81.865</v>
      </c>
      <c r="I44" s="125">
        <v>35.224</v>
      </c>
      <c r="J44" s="125">
        <v>74.283</v>
      </c>
      <c r="K44" s="32"/>
    </row>
    <row r="45" spans="1:11" s="33" customFormat="1" ht="11.25" customHeight="1">
      <c r="A45" s="35" t="s">
        <v>34</v>
      </c>
      <c r="B45" s="29"/>
      <c r="C45" s="30">
        <v>12512</v>
      </c>
      <c r="D45" s="30">
        <v>12329</v>
      </c>
      <c r="E45" s="30">
        <v>13700</v>
      </c>
      <c r="F45" s="31"/>
      <c r="G45" s="31"/>
      <c r="H45" s="125">
        <v>40.699</v>
      </c>
      <c r="I45" s="125">
        <v>9.242</v>
      </c>
      <c r="J45" s="125">
        <v>35.45</v>
      </c>
      <c r="K45" s="32"/>
    </row>
    <row r="46" spans="1:11" s="33" customFormat="1" ht="11.25" customHeight="1">
      <c r="A46" s="35" t="s">
        <v>35</v>
      </c>
      <c r="B46" s="29"/>
      <c r="C46" s="30">
        <v>1347</v>
      </c>
      <c r="D46" s="30">
        <v>1725</v>
      </c>
      <c r="E46" s="30">
        <v>2300</v>
      </c>
      <c r="F46" s="31"/>
      <c r="G46" s="31"/>
      <c r="H46" s="125">
        <v>3.117</v>
      </c>
      <c r="I46" s="125">
        <v>1.315</v>
      </c>
      <c r="J46" s="125">
        <v>3.45</v>
      </c>
      <c r="K46" s="32"/>
    </row>
    <row r="47" spans="1:11" s="33" customFormat="1" ht="11.25" customHeight="1">
      <c r="A47" s="35" t="s">
        <v>36</v>
      </c>
      <c r="B47" s="29"/>
      <c r="C47" s="30">
        <v>1034</v>
      </c>
      <c r="D47" s="30">
        <v>1281</v>
      </c>
      <c r="E47" s="30">
        <v>930</v>
      </c>
      <c r="F47" s="31"/>
      <c r="G47" s="31"/>
      <c r="H47" s="125">
        <v>2.399</v>
      </c>
      <c r="I47" s="125">
        <v>1.762</v>
      </c>
      <c r="J47" s="125">
        <v>1.766</v>
      </c>
      <c r="K47" s="32"/>
    </row>
    <row r="48" spans="1:11" s="33" customFormat="1" ht="11.25" customHeight="1">
      <c r="A48" s="35" t="s">
        <v>37</v>
      </c>
      <c r="B48" s="29"/>
      <c r="C48" s="30">
        <v>8113</v>
      </c>
      <c r="D48" s="30">
        <v>8517</v>
      </c>
      <c r="E48" s="30">
        <v>8517</v>
      </c>
      <c r="F48" s="31"/>
      <c r="G48" s="31"/>
      <c r="H48" s="125">
        <v>26.12</v>
      </c>
      <c r="I48" s="125">
        <v>6.251</v>
      </c>
      <c r="J48" s="125">
        <v>17.687</v>
      </c>
      <c r="K48" s="32"/>
    </row>
    <row r="49" spans="1:11" s="33" customFormat="1" ht="11.25" customHeight="1">
      <c r="A49" s="35" t="s">
        <v>38</v>
      </c>
      <c r="B49" s="29"/>
      <c r="C49" s="30">
        <v>15975</v>
      </c>
      <c r="D49" s="30">
        <v>16685</v>
      </c>
      <c r="E49" s="30">
        <v>16500</v>
      </c>
      <c r="F49" s="31"/>
      <c r="G49" s="31"/>
      <c r="H49" s="125">
        <v>52.373</v>
      </c>
      <c r="I49" s="125">
        <v>13.578</v>
      </c>
      <c r="J49" s="125">
        <v>27.45</v>
      </c>
      <c r="K49" s="32"/>
    </row>
    <row r="50" spans="1:11" s="42" customFormat="1" ht="11.25" customHeight="1">
      <c r="A50" s="43" t="s">
        <v>39</v>
      </c>
      <c r="B50" s="37"/>
      <c r="C50" s="38">
        <v>87194</v>
      </c>
      <c r="D50" s="38">
        <v>94346</v>
      </c>
      <c r="E50" s="38">
        <v>94627</v>
      </c>
      <c r="F50" s="39">
        <v>100.29783986602506</v>
      </c>
      <c r="G50" s="40"/>
      <c r="H50" s="126">
        <v>300.637</v>
      </c>
      <c r="I50" s="127">
        <v>118.38100000000001</v>
      </c>
      <c r="J50" s="127">
        <v>241.18599999999995</v>
      </c>
      <c r="K50" s="41">
        <v>203.73708618781723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5"/>
      <c r="I51" s="125"/>
      <c r="J51" s="125"/>
      <c r="K51" s="32"/>
    </row>
    <row r="52" spans="1:11" s="42" customFormat="1" ht="11.25" customHeight="1">
      <c r="A52" s="36" t="s">
        <v>40</v>
      </c>
      <c r="B52" s="37"/>
      <c r="C52" s="38">
        <v>5762</v>
      </c>
      <c r="D52" s="38">
        <v>5762</v>
      </c>
      <c r="E52" s="38">
        <v>5762</v>
      </c>
      <c r="F52" s="39">
        <v>100</v>
      </c>
      <c r="G52" s="40"/>
      <c r="H52" s="126">
        <v>9.929</v>
      </c>
      <c r="I52" s="127">
        <v>14.894</v>
      </c>
      <c r="J52" s="127">
        <v>14.894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5"/>
      <c r="I53" s="125"/>
      <c r="J53" s="125"/>
      <c r="K53" s="32"/>
    </row>
    <row r="54" spans="1:11" s="33" customFormat="1" ht="11.25" customHeight="1">
      <c r="A54" s="35" t="s">
        <v>41</v>
      </c>
      <c r="B54" s="29"/>
      <c r="C54" s="30">
        <v>39042</v>
      </c>
      <c r="D54" s="30">
        <v>47315</v>
      </c>
      <c r="E54" s="30">
        <v>39500</v>
      </c>
      <c r="F54" s="31"/>
      <c r="G54" s="31"/>
      <c r="H54" s="125">
        <v>89.66</v>
      </c>
      <c r="I54" s="125">
        <v>94.955</v>
      </c>
      <c r="J54" s="125">
        <v>77.25</v>
      </c>
      <c r="K54" s="32"/>
    </row>
    <row r="55" spans="1:11" s="33" customFormat="1" ht="11.25" customHeight="1">
      <c r="A55" s="35" t="s">
        <v>42</v>
      </c>
      <c r="B55" s="29"/>
      <c r="C55" s="30">
        <v>79605</v>
      </c>
      <c r="D55" s="30">
        <v>86700</v>
      </c>
      <c r="E55" s="30">
        <v>85000</v>
      </c>
      <c r="F55" s="31"/>
      <c r="G55" s="31"/>
      <c r="H55" s="125">
        <v>150.002</v>
      </c>
      <c r="I55" s="125">
        <v>138.72</v>
      </c>
      <c r="J55" s="125">
        <v>158</v>
      </c>
      <c r="K55" s="32"/>
    </row>
    <row r="56" spans="1:11" s="33" customFormat="1" ht="11.25" customHeight="1">
      <c r="A56" s="35" t="s">
        <v>43</v>
      </c>
      <c r="B56" s="29"/>
      <c r="C56" s="30">
        <v>8437</v>
      </c>
      <c r="D56" s="30">
        <v>10215</v>
      </c>
      <c r="E56" s="30">
        <v>9250</v>
      </c>
      <c r="F56" s="31"/>
      <c r="G56" s="31"/>
      <c r="H56" s="125">
        <v>23.141</v>
      </c>
      <c r="I56" s="125">
        <v>19.744</v>
      </c>
      <c r="J56" s="125">
        <v>19.15</v>
      </c>
      <c r="K56" s="32"/>
    </row>
    <row r="57" spans="1:11" s="33" customFormat="1" ht="11.25" customHeight="1">
      <c r="A57" s="35" t="s">
        <v>44</v>
      </c>
      <c r="B57" s="29"/>
      <c r="C57" s="30">
        <v>4693</v>
      </c>
      <c r="D57" s="30">
        <v>7071</v>
      </c>
      <c r="E57" s="30">
        <v>7071</v>
      </c>
      <c r="F57" s="31"/>
      <c r="G57" s="31"/>
      <c r="H57" s="125">
        <v>9.648</v>
      </c>
      <c r="I57" s="125">
        <v>9.8994</v>
      </c>
      <c r="J57" s="125">
        <v>17.678</v>
      </c>
      <c r="K57" s="32"/>
    </row>
    <row r="58" spans="1:11" s="33" customFormat="1" ht="11.25" customHeight="1">
      <c r="A58" s="35" t="s">
        <v>45</v>
      </c>
      <c r="B58" s="29"/>
      <c r="C58" s="30">
        <v>43965</v>
      </c>
      <c r="D58" s="30">
        <v>44665</v>
      </c>
      <c r="E58" s="30">
        <v>45857</v>
      </c>
      <c r="F58" s="31"/>
      <c r="G58" s="31"/>
      <c r="H58" s="125">
        <v>96.546</v>
      </c>
      <c r="I58" s="125">
        <v>40.275</v>
      </c>
      <c r="J58" s="125">
        <v>123.025</v>
      </c>
      <c r="K58" s="32"/>
    </row>
    <row r="59" spans="1:11" s="42" customFormat="1" ht="11.25" customHeight="1">
      <c r="A59" s="36" t="s">
        <v>46</v>
      </c>
      <c r="B59" s="37"/>
      <c r="C59" s="38">
        <v>175742</v>
      </c>
      <c r="D59" s="38">
        <v>195966</v>
      </c>
      <c r="E59" s="38">
        <v>186678</v>
      </c>
      <c r="F59" s="39">
        <v>95.26040231468724</v>
      </c>
      <c r="G59" s="40"/>
      <c r="H59" s="126">
        <v>368.997</v>
      </c>
      <c r="I59" s="127">
        <v>303.5934</v>
      </c>
      <c r="J59" s="127">
        <v>395.10300000000007</v>
      </c>
      <c r="K59" s="41">
        <v>130.14215724057243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5"/>
      <c r="I60" s="125"/>
      <c r="J60" s="125"/>
      <c r="K60" s="32"/>
    </row>
    <row r="61" spans="1:11" s="33" customFormat="1" ht="11.25" customHeight="1">
      <c r="A61" s="35" t="s">
        <v>47</v>
      </c>
      <c r="B61" s="29"/>
      <c r="C61" s="30">
        <v>2532</v>
      </c>
      <c r="D61" s="30">
        <v>2497</v>
      </c>
      <c r="E61" s="30">
        <v>1977</v>
      </c>
      <c r="F61" s="31"/>
      <c r="G61" s="31"/>
      <c r="H61" s="125">
        <v>3.598</v>
      </c>
      <c r="I61" s="125">
        <v>4.825</v>
      </c>
      <c r="J61" s="125">
        <v>3.817</v>
      </c>
      <c r="K61" s="32"/>
    </row>
    <row r="62" spans="1:11" s="33" customFormat="1" ht="11.25" customHeight="1">
      <c r="A62" s="35" t="s">
        <v>48</v>
      </c>
      <c r="B62" s="29"/>
      <c r="C62" s="30">
        <v>1002</v>
      </c>
      <c r="D62" s="30">
        <v>1127</v>
      </c>
      <c r="E62" s="30">
        <v>977</v>
      </c>
      <c r="F62" s="31"/>
      <c r="G62" s="31"/>
      <c r="H62" s="125">
        <v>1.515</v>
      </c>
      <c r="I62" s="125">
        <v>1.359</v>
      </c>
      <c r="J62" s="125">
        <v>1.502</v>
      </c>
      <c r="K62" s="32"/>
    </row>
    <row r="63" spans="1:11" s="33" customFormat="1" ht="11.25" customHeight="1">
      <c r="A63" s="35" t="s">
        <v>49</v>
      </c>
      <c r="B63" s="29"/>
      <c r="C63" s="30">
        <v>1808</v>
      </c>
      <c r="D63" s="30">
        <v>1958</v>
      </c>
      <c r="E63" s="30">
        <v>1916</v>
      </c>
      <c r="F63" s="31"/>
      <c r="G63" s="31"/>
      <c r="H63" s="125">
        <v>1.546</v>
      </c>
      <c r="I63" s="125">
        <v>3.935</v>
      </c>
      <c r="J63" s="125">
        <v>3.805</v>
      </c>
      <c r="K63" s="32"/>
    </row>
    <row r="64" spans="1:11" s="42" customFormat="1" ht="11.25" customHeight="1">
      <c r="A64" s="36" t="s">
        <v>50</v>
      </c>
      <c r="B64" s="37"/>
      <c r="C64" s="38">
        <v>5342</v>
      </c>
      <c r="D64" s="38">
        <v>5582</v>
      </c>
      <c r="E64" s="38">
        <v>4870</v>
      </c>
      <c r="F64" s="39">
        <v>87.24471515585812</v>
      </c>
      <c r="G64" s="40"/>
      <c r="H64" s="126">
        <v>6.659</v>
      </c>
      <c r="I64" s="127">
        <v>10.119</v>
      </c>
      <c r="J64" s="127">
        <v>9.124</v>
      </c>
      <c r="K64" s="41">
        <v>90.16701255064731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5"/>
      <c r="I65" s="125"/>
      <c r="J65" s="125"/>
      <c r="K65" s="32"/>
    </row>
    <row r="66" spans="1:11" s="42" customFormat="1" ht="11.25" customHeight="1">
      <c r="A66" s="36" t="s">
        <v>51</v>
      </c>
      <c r="B66" s="37"/>
      <c r="C66" s="38">
        <v>19291</v>
      </c>
      <c r="D66" s="38">
        <v>18406</v>
      </c>
      <c r="E66" s="38">
        <v>19280</v>
      </c>
      <c r="F66" s="39">
        <v>104.74845159187221</v>
      </c>
      <c r="G66" s="40"/>
      <c r="H66" s="126">
        <v>15.57</v>
      </c>
      <c r="I66" s="127">
        <v>18.087</v>
      </c>
      <c r="J66" s="127">
        <v>21.31</v>
      </c>
      <c r="K66" s="41">
        <v>117.81942831868193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5"/>
      <c r="I67" s="125"/>
      <c r="J67" s="125"/>
      <c r="K67" s="32"/>
    </row>
    <row r="68" spans="1:11" s="33" customFormat="1" ht="11.25" customHeight="1">
      <c r="A68" s="35" t="s">
        <v>52</v>
      </c>
      <c r="B68" s="29"/>
      <c r="C68" s="30">
        <v>44650</v>
      </c>
      <c r="D68" s="30">
        <v>50100</v>
      </c>
      <c r="E68" s="30">
        <v>45000</v>
      </c>
      <c r="F68" s="31"/>
      <c r="G68" s="31"/>
      <c r="H68" s="125">
        <v>72.378</v>
      </c>
      <c r="I68" s="125">
        <v>60.5</v>
      </c>
      <c r="J68" s="125">
        <v>72.5</v>
      </c>
      <c r="K68" s="32"/>
    </row>
    <row r="69" spans="1:11" s="33" customFormat="1" ht="11.25" customHeight="1">
      <c r="A69" s="35" t="s">
        <v>53</v>
      </c>
      <c r="B69" s="29"/>
      <c r="C69" s="30">
        <v>7990</v>
      </c>
      <c r="D69" s="30">
        <v>4800</v>
      </c>
      <c r="E69" s="30">
        <v>5400</v>
      </c>
      <c r="F69" s="31"/>
      <c r="G69" s="31"/>
      <c r="H69" s="125">
        <v>10.707</v>
      </c>
      <c r="I69" s="125">
        <v>5.5</v>
      </c>
      <c r="J69" s="125">
        <v>7.5</v>
      </c>
      <c r="K69" s="32"/>
    </row>
    <row r="70" spans="1:11" s="42" customFormat="1" ht="11.25" customHeight="1">
      <c r="A70" s="36" t="s">
        <v>54</v>
      </c>
      <c r="B70" s="37"/>
      <c r="C70" s="38">
        <v>52640</v>
      </c>
      <c r="D70" s="38">
        <v>54900</v>
      </c>
      <c r="E70" s="38">
        <v>50400</v>
      </c>
      <c r="F70" s="39">
        <v>91.80327868852459</v>
      </c>
      <c r="G70" s="40"/>
      <c r="H70" s="126">
        <v>83.08500000000001</v>
      </c>
      <c r="I70" s="127">
        <v>66</v>
      </c>
      <c r="J70" s="127">
        <v>80</v>
      </c>
      <c r="K70" s="41">
        <v>121.21212121212122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5"/>
      <c r="I71" s="125"/>
      <c r="J71" s="125"/>
      <c r="K71" s="32"/>
    </row>
    <row r="72" spans="1:11" s="33" customFormat="1" ht="11.25" customHeight="1">
      <c r="A72" s="35" t="s">
        <v>55</v>
      </c>
      <c r="B72" s="29"/>
      <c r="C72" s="30">
        <v>4317</v>
      </c>
      <c r="D72" s="30">
        <v>4805</v>
      </c>
      <c r="E72" s="30">
        <v>4858</v>
      </c>
      <c r="F72" s="31"/>
      <c r="G72" s="31"/>
      <c r="H72" s="125">
        <v>1.184</v>
      </c>
      <c r="I72" s="125">
        <v>5.565</v>
      </c>
      <c r="J72" s="125">
        <v>6.594</v>
      </c>
      <c r="K72" s="32"/>
    </row>
    <row r="73" spans="1:11" s="33" customFormat="1" ht="11.25" customHeight="1">
      <c r="A73" s="35" t="s">
        <v>56</v>
      </c>
      <c r="B73" s="29"/>
      <c r="C73" s="30">
        <v>10586</v>
      </c>
      <c r="D73" s="30">
        <v>11800</v>
      </c>
      <c r="E73" s="30">
        <v>12390</v>
      </c>
      <c r="F73" s="31"/>
      <c r="G73" s="31"/>
      <c r="H73" s="125">
        <v>16.187</v>
      </c>
      <c r="I73" s="125">
        <v>23.58</v>
      </c>
      <c r="J73" s="125">
        <v>24.76</v>
      </c>
      <c r="K73" s="32"/>
    </row>
    <row r="74" spans="1:11" s="33" customFormat="1" ht="11.25" customHeight="1">
      <c r="A74" s="35" t="s">
        <v>57</v>
      </c>
      <c r="B74" s="29"/>
      <c r="C74" s="30">
        <v>27612</v>
      </c>
      <c r="D74" s="30">
        <v>31095</v>
      </c>
      <c r="E74" s="30">
        <v>31130</v>
      </c>
      <c r="F74" s="31"/>
      <c r="G74" s="31"/>
      <c r="H74" s="125">
        <v>46.824</v>
      </c>
      <c r="I74" s="125">
        <v>37.314</v>
      </c>
      <c r="J74" s="125">
        <v>52.921</v>
      </c>
      <c r="K74" s="32"/>
    </row>
    <row r="75" spans="1:11" s="33" customFormat="1" ht="11.25" customHeight="1">
      <c r="A75" s="35" t="s">
        <v>58</v>
      </c>
      <c r="B75" s="29"/>
      <c r="C75" s="30">
        <v>24119</v>
      </c>
      <c r="D75" s="30">
        <v>28017</v>
      </c>
      <c r="E75" s="30">
        <v>27656</v>
      </c>
      <c r="F75" s="31"/>
      <c r="G75" s="31"/>
      <c r="H75" s="125">
        <v>21.384</v>
      </c>
      <c r="I75" s="125">
        <v>48.439</v>
      </c>
      <c r="J75" s="125">
        <v>33.223</v>
      </c>
      <c r="K75" s="32"/>
    </row>
    <row r="76" spans="1:11" s="33" customFormat="1" ht="11.25" customHeight="1">
      <c r="A76" s="35" t="s">
        <v>59</v>
      </c>
      <c r="B76" s="29"/>
      <c r="C76" s="30">
        <v>2544</v>
      </c>
      <c r="D76" s="30">
        <v>796</v>
      </c>
      <c r="E76" s="30">
        <v>796</v>
      </c>
      <c r="F76" s="31"/>
      <c r="G76" s="31"/>
      <c r="H76" s="125">
        <v>5.722</v>
      </c>
      <c r="I76" s="125">
        <v>2.229</v>
      </c>
      <c r="J76" s="125">
        <v>2.229</v>
      </c>
      <c r="K76" s="32"/>
    </row>
    <row r="77" spans="1:11" s="33" customFormat="1" ht="11.25" customHeight="1">
      <c r="A77" s="35" t="s">
        <v>60</v>
      </c>
      <c r="B77" s="29"/>
      <c r="C77" s="30">
        <v>4766</v>
      </c>
      <c r="D77" s="30">
        <v>4930</v>
      </c>
      <c r="E77" s="30">
        <v>4898</v>
      </c>
      <c r="F77" s="31"/>
      <c r="G77" s="31"/>
      <c r="H77" s="125">
        <v>7.453</v>
      </c>
      <c r="I77" s="125">
        <v>12.842</v>
      </c>
      <c r="J77" s="125">
        <v>10.91</v>
      </c>
      <c r="K77" s="32"/>
    </row>
    <row r="78" spans="1:11" s="33" customFormat="1" ht="11.25" customHeight="1">
      <c r="A78" s="35" t="s">
        <v>61</v>
      </c>
      <c r="B78" s="29"/>
      <c r="C78" s="30">
        <v>8780</v>
      </c>
      <c r="D78" s="30">
        <v>9200</v>
      </c>
      <c r="E78" s="30">
        <v>9200</v>
      </c>
      <c r="F78" s="31"/>
      <c r="G78" s="31"/>
      <c r="H78" s="125">
        <v>17.499</v>
      </c>
      <c r="I78" s="125">
        <v>11.04</v>
      </c>
      <c r="J78" s="125">
        <v>11.5</v>
      </c>
      <c r="K78" s="32"/>
    </row>
    <row r="79" spans="1:11" s="33" customFormat="1" ht="11.25" customHeight="1">
      <c r="A79" s="35" t="s">
        <v>62</v>
      </c>
      <c r="B79" s="29"/>
      <c r="C79" s="30">
        <v>13479</v>
      </c>
      <c r="D79" s="30">
        <v>13631</v>
      </c>
      <c r="E79" s="30">
        <v>14212</v>
      </c>
      <c r="F79" s="31"/>
      <c r="G79" s="31"/>
      <c r="H79" s="125">
        <v>26.131</v>
      </c>
      <c r="I79" s="125">
        <v>31.827</v>
      </c>
      <c r="J79" s="125">
        <v>36.55</v>
      </c>
      <c r="K79" s="32"/>
    </row>
    <row r="80" spans="1:11" s="42" customFormat="1" ht="11.25" customHeight="1">
      <c r="A80" s="43" t="s">
        <v>63</v>
      </c>
      <c r="B80" s="37"/>
      <c r="C80" s="38">
        <v>96203</v>
      </c>
      <c r="D80" s="38">
        <v>104274</v>
      </c>
      <c r="E80" s="38">
        <v>105140</v>
      </c>
      <c r="F80" s="39">
        <v>100.83050424842243</v>
      </c>
      <c r="G80" s="40"/>
      <c r="H80" s="126">
        <v>142.384</v>
      </c>
      <c r="I80" s="127">
        <v>172.83599999999998</v>
      </c>
      <c r="J80" s="127">
        <v>178.687</v>
      </c>
      <c r="K80" s="41">
        <v>103.38529010159922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5"/>
      <c r="I81" s="125"/>
      <c r="J81" s="125"/>
      <c r="K81" s="32"/>
    </row>
    <row r="82" spans="1:11" s="33" customFormat="1" ht="11.25" customHeight="1">
      <c r="A82" s="35" t="s">
        <v>64</v>
      </c>
      <c r="B82" s="29"/>
      <c r="C82" s="30">
        <v>159</v>
      </c>
      <c r="D82" s="30">
        <v>159</v>
      </c>
      <c r="E82" s="30">
        <v>159</v>
      </c>
      <c r="F82" s="31"/>
      <c r="G82" s="31"/>
      <c r="H82" s="125">
        <v>0.13</v>
      </c>
      <c r="I82" s="125">
        <v>0.13</v>
      </c>
      <c r="J82" s="125">
        <v>0.163</v>
      </c>
      <c r="K82" s="32"/>
    </row>
    <row r="83" spans="1:11" s="33" customFormat="1" ht="11.25" customHeight="1">
      <c r="A83" s="35" t="s">
        <v>65</v>
      </c>
      <c r="B83" s="29"/>
      <c r="C83" s="30">
        <v>183</v>
      </c>
      <c r="D83" s="30">
        <v>183</v>
      </c>
      <c r="E83" s="30">
        <v>185</v>
      </c>
      <c r="F83" s="31"/>
      <c r="G83" s="31"/>
      <c r="H83" s="125">
        <v>0.13</v>
      </c>
      <c r="I83" s="125">
        <v>0.13</v>
      </c>
      <c r="J83" s="125">
        <v>0.13</v>
      </c>
      <c r="K83" s="32"/>
    </row>
    <row r="84" spans="1:11" s="42" customFormat="1" ht="11.25" customHeight="1">
      <c r="A84" s="36" t="s">
        <v>66</v>
      </c>
      <c r="B84" s="37"/>
      <c r="C84" s="38">
        <v>342</v>
      </c>
      <c r="D84" s="38">
        <v>342</v>
      </c>
      <c r="E84" s="38">
        <v>344</v>
      </c>
      <c r="F84" s="39">
        <v>100.58479532163743</v>
      </c>
      <c r="G84" s="40"/>
      <c r="H84" s="126">
        <v>0.26</v>
      </c>
      <c r="I84" s="127">
        <v>0.26</v>
      </c>
      <c r="J84" s="127">
        <v>0.29300000000000004</v>
      </c>
      <c r="K84" s="41">
        <v>112.69230769230771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5"/>
      <c r="I85" s="125"/>
      <c r="J85" s="12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8"/>
      <c r="I86" s="129"/>
      <c r="J86" s="129"/>
      <c r="K86" s="50"/>
    </row>
    <row r="87" spans="1:11" s="42" customFormat="1" ht="11.25" customHeight="1">
      <c r="A87" s="51" t="s">
        <v>67</v>
      </c>
      <c r="B87" s="52"/>
      <c r="C87" s="53">
        <v>509849</v>
      </c>
      <c r="D87" s="53">
        <v>558224</v>
      </c>
      <c r="E87" s="53">
        <v>542708</v>
      </c>
      <c r="F87" s="54">
        <f>IF(D87&gt;0,100*E87/D87,0)</f>
        <v>97.22047063544383</v>
      </c>
      <c r="G87" s="40"/>
      <c r="H87" s="130">
        <v>1110.117</v>
      </c>
      <c r="I87" s="131">
        <v>872.1093999999999</v>
      </c>
      <c r="J87" s="131">
        <v>1096.9819999999997</v>
      </c>
      <c r="K87" s="54">
        <f>IF(I87&gt;0,100*J87/I87,0)</f>
        <v>125.78490726048817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horizontalDpi="600" verticalDpi="600" orientation="portrait" paperSize="9" scale="72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8"/>
  <dimension ref="A1:K625"/>
  <sheetViews>
    <sheetView view="pageBreakPreview" zoomScale="96" zoomScaleSheetLayoutView="96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76</v>
      </c>
      <c r="B2" s="4"/>
      <c r="C2" s="4"/>
      <c r="D2" s="4"/>
      <c r="E2" s="5"/>
      <c r="F2" s="4"/>
      <c r="G2" s="4"/>
      <c r="H2" s="4"/>
      <c r="I2" s="6"/>
      <c r="J2" s="195" t="s">
        <v>69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6" t="s">
        <v>2</v>
      </c>
      <c r="D4" s="197"/>
      <c r="E4" s="197"/>
      <c r="F4" s="198"/>
      <c r="G4" s="9"/>
      <c r="H4" s="199" t="s">
        <v>3</v>
      </c>
      <c r="I4" s="200"/>
      <c r="J4" s="200"/>
      <c r="K4" s="20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290</v>
      </c>
      <c r="D7" s="21" t="s">
        <v>6</v>
      </c>
      <c r="E7" s="21">
        <v>3</v>
      </c>
      <c r="F7" s="22" t="str">
        <f>CONCATENATE(D6,"=100")</f>
        <v>2017=100</v>
      </c>
      <c r="G7" s="23"/>
      <c r="H7" s="20" t="s">
        <v>290</v>
      </c>
      <c r="I7" s="21" t="s">
        <v>6</v>
      </c>
      <c r="J7" s="21">
        <v>4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63</v>
      </c>
      <c r="D9" s="30">
        <v>60</v>
      </c>
      <c r="E9" s="30">
        <v>60</v>
      </c>
      <c r="F9" s="31"/>
      <c r="G9" s="31"/>
      <c r="H9" s="125">
        <v>0.124</v>
      </c>
      <c r="I9" s="125">
        <v>0.231</v>
      </c>
      <c r="J9" s="125">
        <v>0.172</v>
      </c>
      <c r="K9" s="32"/>
    </row>
    <row r="10" spans="1:11" s="33" customFormat="1" ht="11.25" customHeight="1">
      <c r="A10" s="35" t="s">
        <v>8</v>
      </c>
      <c r="B10" s="29"/>
      <c r="C10" s="30">
        <v>858</v>
      </c>
      <c r="D10" s="30">
        <v>452</v>
      </c>
      <c r="E10" s="30">
        <v>452</v>
      </c>
      <c r="F10" s="31"/>
      <c r="G10" s="31"/>
      <c r="H10" s="125">
        <v>1.098</v>
      </c>
      <c r="I10" s="125">
        <v>1.809</v>
      </c>
      <c r="J10" s="125">
        <v>1.808</v>
      </c>
      <c r="K10" s="32"/>
    </row>
    <row r="11" spans="1:11" s="33" customFormat="1" ht="11.25" customHeight="1">
      <c r="A11" s="28" t="s">
        <v>9</v>
      </c>
      <c r="B11" s="29"/>
      <c r="C11" s="30">
        <v>4773</v>
      </c>
      <c r="D11" s="30">
        <v>2945</v>
      </c>
      <c r="E11" s="30">
        <v>2500</v>
      </c>
      <c r="F11" s="31"/>
      <c r="G11" s="31"/>
      <c r="H11" s="125">
        <v>9.689</v>
      </c>
      <c r="I11" s="125">
        <v>6.217</v>
      </c>
      <c r="J11" s="125">
        <v>9.375</v>
      </c>
      <c r="K11" s="32"/>
    </row>
    <row r="12" spans="1:11" s="33" customFormat="1" ht="11.25" customHeight="1">
      <c r="A12" s="35" t="s">
        <v>10</v>
      </c>
      <c r="B12" s="29"/>
      <c r="C12" s="30">
        <v>5</v>
      </c>
      <c r="D12" s="30">
        <v>39</v>
      </c>
      <c r="E12" s="30">
        <v>39</v>
      </c>
      <c r="F12" s="31"/>
      <c r="G12" s="31"/>
      <c r="H12" s="125">
        <v>0.008</v>
      </c>
      <c r="I12" s="125">
        <v>0.148</v>
      </c>
      <c r="J12" s="125">
        <v>0.103</v>
      </c>
      <c r="K12" s="32"/>
    </row>
    <row r="13" spans="1:11" s="42" customFormat="1" ht="11.25" customHeight="1">
      <c r="A13" s="36" t="s">
        <v>11</v>
      </c>
      <c r="B13" s="37"/>
      <c r="C13" s="38">
        <v>5699</v>
      </c>
      <c r="D13" s="38">
        <v>3496</v>
      </c>
      <c r="E13" s="38">
        <v>3051</v>
      </c>
      <c r="F13" s="39">
        <v>87.27116704805492</v>
      </c>
      <c r="G13" s="40"/>
      <c r="H13" s="126">
        <v>10.918999999999999</v>
      </c>
      <c r="I13" s="127">
        <v>8.405</v>
      </c>
      <c r="J13" s="127">
        <v>11.458</v>
      </c>
      <c r="K13" s="41">
        <v>136.32361689470554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5"/>
      <c r="I14" s="125"/>
      <c r="J14" s="125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6"/>
      <c r="I15" s="127"/>
      <c r="J15" s="12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5"/>
      <c r="I16" s="125"/>
      <c r="J16" s="125"/>
      <c r="K16" s="32"/>
    </row>
    <row r="17" spans="1:11" s="42" customFormat="1" ht="11.25" customHeight="1">
      <c r="A17" s="36" t="s">
        <v>13</v>
      </c>
      <c r="B17" s="37"/>
      <c r="C17" s="38">
        <v>45</v>
      </c>
      <c r="D17" s="38">
        <v>45</v>
      </c>
      <c r="E17" s="38">
        <v>144</v>
      </c>
      <c r="F17" s="39">
        <v>320</v>
      </c>
      <c r="G17" s="40"/>
      <c r="H17" s="126">
        <v>0.054</v>
      </c>
      <c r="I17" s="127">
        <v>0.02</v>
      </c>
      <c r="J17" s="127">
        <v>0.053</v>
      </c>
      <c r="K17" s="41">
        <v>265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5"/>
      <c r="I18" s="125"/>
      <c r="J18" s="125"/>
      <c r="K18" s="32"/>
    </row>
    <row r="19" spans="1:11" s="33" customFormat="1" ht="11.25" customHeight="1">
      <c r="A19" s="28" t="s">
        <v>14</v>
      </c>
      <c r="B19" s="29"/>
      <c r="C19" s="30">
        <v>181</v>
      </c>
      <c r="D19" s="30">
        <v>85</v>
      </c>
      <c r="E19" s="30">
        <v>60</v>
      </c>
      <c r="F19" s="31"/>
      <c r="G19" s="31"/>
      <c r="H19" s="125">
        <v>0.815</v>
      </c>
      <c r="I19" s="125">
        <v>0.349</v>
      </c>
      <c r="J19" s="125">
        <v>0.24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5"/>
      <c r="I20" s="125"/>
      <c r="J20" s="125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5"/>
      <c r="I21" s="125"/>
      <c r="J21" s="125"/>
      <c r="K21" s="32"/>
    </row>
    <row r="22" spans="1:11" s="42" customFormat="1" ht="11.25" customHeight="1">
      <c r="A22" s="36" t="s">
        <v>17</v>
      </c>
      <c r="B22" s="37"/>
      <c r="C22" s="38">
        <v>181</v>
      </c>
      <c r="D22" s="38">
        <v>85</v>
      </c>
      <c r="E22" s="38">
        <v>60</v>
      </c>
      <c r="F22" s="39">
        <v>70.58823529411765</v>
      </c>
      <c r="G22" s="40"/>
      <c r="H22" s="126">
        <v>0.815</v>
      </c>
      <c r="I22" s="127">
        <v>0.349</v>
      </c>
      <c r="J22" s="127">
        <v>0.24</v>
      </c>
      <c r="K22" s="41">
        <v>68.76790830945559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5"/>
      <c r="I23" s="125"/>
      <c r="J23" s="125"/>
      <c r="K23" s="32"/>
    </row>
    <row r="24" spans="1:11" s="42" customFormat="1" ht="11.25" customHeight="1">
      <c r="A24" s="36" t="s">
        <v>18</v>
      </c>
      <c r="B24" s="37"/>
      <c r="C24" s="38">
        <v>83</v>
      </c>
      <c r="D24" s="38">
        <v>52</v>
      </c>
      <c r="E24" s="38">
        <v>60</v>
      </c>
      <c r="F24" s="39">
        <v>115.38461538461539</v>
      </c>
      <c r="G24" s="40"/>
      <c r="H24" s="126">
        <v>0.34</v>
      </c>
      <c r="I24" s="127">
        <v>0.201</v>
      </c>
      <c r="J24" s="127">
        <v>0.212</v>
      </c>
      <c r="K24" s="41">
        <v>105.47263681592038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5"/>
      <c r="I25" s="125"/>
      <c r="J25" s="125"/>
      <c r="K25" s="32"/>
    </row>
    <row r="26" spans="1:11" s="42" customFormat="1" ht="11.25" customHeight="1">
      <c r="A26" s="36" t="s">
        <v>19</v>
      </c>
      <c r="B26" s="37"/>
      <c r="C26" s="38">
        <v>140</v>
      </c>
      <c r="D26" s="38">
        <v>185</v>
      </c>
      <c r="E26" s="38">
        <v>300</v>
      </c>
      <c r="F26" s="39">
        <v>162.16216216216216</v>
      </c>
      <c r="G26" s="40"/>
      <c r="H26" s="126">
        <v>0.521</v>
      </c>
      <c r="I26" s="127">
        <v>0.56</v>
      </c>
      <c r="J26" s="127">
        <v>1.6</v>
      </c>
      <c r="K26" s="41">
        <v>285.71428571428567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5"/>
      <c r="I27" s="125"/>
      <c r="J27" s="125"/>
      <c r="K27" s="32"/>
    </row>
    <row r="28" spans="1:11" s="33" customFormat="1" ht="11.25" customHeight="1">
      <c r="A28" s="35" t="s">
        <v>20</v>
      </c>
      <c r="B28" s="29"/>
      <c r="C28" s="30">
        <v>446</v>
      </c>
      <c r="D28" s="30">
        <v>391</v>
      </c>
      <c r="E28" s="30">
        <v>391</v>
      </c>
      <c r="F28" s="31"/>
      <c r="G28" s="31"/>
      <c r="H28" s="125">
        <v>1.457</v>
      </c>
      <c r="I28" s="125">
        <v>1.074</v>
      </c>
      <c r="J28" s="125">
        <v>1.028</v>
      </c>
      <c r="K28" s="32"/>
    </row>
    <row r="29" spans="1:11" s="33" customFormat="1" ht="11.25" customHeight="1">
      <c r="A29" s="35" t="s">
        <v>21</v>
      </c>
      <c r="B29" s="29"/>
      <c r="C29" s="30">
        <v>13327</v>
      </c>
      <c r="D29" s="30">
        <v>8710</v>
      </c>
      <c r="E29" s="30">
        <v>8114</v>
      </c>
      <c r="F29" s="31"/>
      <c r="G29" s="31"/>
      <c r="H29" s="125">
        <v>29.447</v>
      </c>
      <c r="I29" s="125">
        <v>13.896</v>
      </c>
      <c r="J29" s="125">
        <v>15.515</v>
      </c>
      <c r="K29" s="32"/>
    </row>
    <row r="30" spans="1:11" s="33" customFormat="1" ht="11.25" customHeight="1">
      <c r="A30" s="35" t="s">
        <v>22</v>
      </c>
      <c r="B30" s="29"/>
      <c r="C30" s="30">
        <v>5646</v>
      </c>
      <c r="D30" s="30">
        <v>3452</v>
      </c>
      <c r="E30" s="30">
        <v>3500</v>
      </c>
      <c r="F30" s="31"/>
      <c r="G30" s="31"/>
      <c r="H30" s="125">
        <v>11.301</v>
      </c>
      <c r="I30" s="125">
        <v>5.22</v>
      </c>
      <c r="J30" s="125">
        <v>5.628</v>
      </c>
      <c r="K30" s="32"/>
    </row>
    <row r="31" spans="1:11" s="42" customFormat="1" ht="11.25" customHeight="1">
      <c r="A31" s="43" t="s">
        <v>23</v>
      </c>
      <c r="B31" s="37"/>
      <c r="C31" s="38">
        <v>19419</v>
      </c>
      <c r="D31" s="38">
        <v>12553</v>
      </c>
      <c r="E31" s="38">
        <v>12005</v>
      </c>
      <c r="F31" s="39">
        <v>95.63450967896121</v>
      </c>
      <c r="G31" s="40"/>
      <c r="H31" s="126">
        <v>42.205</v>
      </c>
      <c r="I31" s="127">
        <v>20.19</v>
      </c>
      <c r="J31" s="127">
        <v>22.171</v>
      </c>
      <c r="K31" s="41">
        <v>109.81178801386824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5"/>
      <c r="I32" s="125"/>
      <c r="J32" s="125"/>
      <c r="K32" s="32"/>
    </row>
    <row r="33" spans="1:11" s="33" customFormat="1" ht="11.25" customHeight="1">
      <c r="A33" s="35" t="s">
        <v>24</v>
      </c>
      <c r="B33" s="29"/>
      <c r="C33" s="30">
        <v>67</v>
      </c>
      <c r="D33" s="30">
        <v>70</v>
      </c>
      <c r="E33" s="30">
        <v>20</v>
      </c>
      <c r="F33" s="31"/>
      <c r="G33" s="31"/>
      <c r="H33" s="125">
        <v>0.197</v>
      </c>
      <c r="I33" s="125">
        <v>0.144</v>
      </c>
      <c r="J33" s="125">
        <v>0.06</v>
      </c>
      <c r="K33" s="32"/>
    </row>
    <row r="34" spans="1:11" s="33" customFormat="1" ht="11.25" customHeight="1">
      <c r="A34" s="35" t="s">
        <v>25</v>
      </c>
      <c r="B34" s="29"/>
      <c r="C34" s="30">
        <v>429</v>
      </c>
      <c r="D34" s="30">
        <v>460</v>
      </c>
      <c r="E34" s="30">
        <v>460</v>
      </c>
      <c r="F34" s="31"/>
      <c r="G34" s="31"/>
      <c r="H34" s="125">
        <v>1.456</v>
      </c>
      <c r="I34" s="125">
        <v>1.4</v>
      </c>
      <c r="J34" s="125">
        <v>1.5</v>
      </c>
      <c r="K34" s="32"/>
    </row>
    <row r="35" spans="1:11" s="33" customFormat="1" ht="11.25" customHeight="1">
      <c r="A35" s="35" t="s">
        <v>26</v>
      </c>
      <c r="B35" s="29"/>
      <c r="C35" s="30">
        <v>620</v>
      </c>
      <c r="D35" s="30">
        <v>700</v>
      </c>
      <c r="E35" s="30">
        <v>800</v>
      </c>
      <c r="F35" s="31"/>
      <c r="G35" s="31"/>
      <c r="H35" s="125">
        <v>2.125</v>
      </c>
      <c r="I35" s="125">
        <v>1.6</v>
      </c>
      <c r="J35" s="125">
        <v>2.1</v>
      </c>
      <c r="K35" s="32"/>
    </row>
    <row r="36" spans="1:11" s="33" customFormat="1" ht="11.25" customHeight="1">
      <c r="A36" s="35" t="s">
        <v>27</v>
      </c>
      <c r="B36" s="29"/>
      <c r="C36" s="30">
        <v>13</v>
      </c>
      <c r="D36" s="30">
        <v>13</v>
      </c>
      <c r="E36" s="30">
        <v>12</v>
      </c>
      <c r="F36" s="31"/>
      <c r="G36" s="31"/>
      <c r="H36" s="125">
        <v>0.036</v>
      </c>
      <c r="I36" s="125">
        <v>0.039</v>
      </c>
      <c r="J36" s="125">
        <v>0.03</v>
      </c>
      <c r="K36" s="32"/>
    </row>
    <row r="37" spans="1:11" s="42" customFormat="1" ht="11.25" customHeight="1">
      <c r="A37" s="36" t="s">
        <v>28</v>
      </c>
      <c r="B37" s="37"/>
      <c r="C37" s="38">
        <v>1129</v>
      </c>
      <c r="D37" s="38">
        <v>1243</v>
      </c>
      <c r="E37" s="38">
        <v>1292</v>
      </c>
      <c r="F37" s="39">
        <v>103.94207562349155</v>
      </c>
      <c r="G37" s="40"/>
      <c r="H37" s="126">
        <v>3.814</v>
      </c>
      <c r="I37" s="127">
        <v>3.1830000000000003</v>
      </c>
      <c r="J37" s="127">
        <v>3.69</v>
      </c>
      <c r="K37" s="41">
        <v>115.92836946277096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5"/>
      <c r="I38" s="125"/>
      <c r="J38" s="125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6"/>
      <c r="I39" s="127"/>
      <c r="J39" s="12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5"/>
      <c r="I40" s="125"/>
      <c r="J40" s="125"/>
      <c r="K40" s="32"/>
    </row>
    <row r="41" spans="1:11" s="33" customFormat="1" ht="11.25" customHeight="1">
      <c r="A41" s="28" t="s">
        <v>30</v>
      </c>
      <c r="B41" s="29"/>
      <c r="C41" s="30">
        <v>13484</v>
      </c>
      <c r="D41" s="30">
        <v>9054</v>
      </c>
      <c r="E41" s="30">
        <v>13600</v>
      </c>
      <c r="F41" s="31"/>
      <c r="G41" s="31"/>
      <c r="H41" s="125">
        <v>28.162</v>
      </c>
      <c r="I41" s="125">
        <v>3.042</v>
      </c>
      <c r="J41" s="125">
        <v>22.66</v>
      </c>
      <c r="K41" s="32"/>
    </row>
    <row r="42" spans="1:11" s="33" customFormat="1" ht="11.25" customHeight="1">
      <c r="A42" s="35" t="s">
        <v>31</v>
      </c>
      <c r="B42" s="29"/>
      <c r="C42" s="30">
        <v>3959</v>
      </c>
      <c r="D42" s="30">
        <v>3015</v>
      </c>
      <c r="E42" s="30">
        <v>3150</v>
      </c>
      <c r="F42" s="31"/>
      <c r="G42" s="31"/>
      <c r="H42" s="125">
        <v>14.606</v>
      </c>
      <c r="I42" s="125">
        <v>4.976</v>
      </c>
      <c r="J42" s="125">
        <v>9.66</v>
      </c>
      <c r="K42" s="32"/>
    </row>
    <row r="43" spans="1:11" s="33" customFormat="1" ht="11.25" customHeight="1">
      <c r="A43" s="35" t="s">
        <v>32</v>
      </c>
      <c r="B43" s="29"/>
      <c r="C43" s="30">
        <v>8997</v>
      </c>
      <c r="D43" s="30">
        <v>6169</v>
      </c>
      <c r="E43" s="30">
        <v>6600</v>
      </c>
      <c r="F43" s="31"/>
      <c r="G43" s="31"/>
      <c r="H43" s="125">
        <v>27.558</v>
      </c>
      <c r="I43" s="125">
        <v>5.67</v>
      </c>
      <c r="J43" s="125">
        <v>11.16</v>
      </c>
      <c r="K43" s="32"/>
    </row>
    <row r="44" spans="1:11" s="33" customFormat="1" ht="11.25" customHeight="1">
      <c r="A44" s="35" t="s">
        <v>33</v>
      </c>
      <c r="B44" s="29"/>
      <c r="C44" s="30">
        <v>16099</v>
      </c>
      <c r="D44" s="30">
        <v>12730</v>
      </c>
      <c r="E44" s="30">
        <v>12600</v>
      </c>
      <c r="F44" s="31"/>
      <c r="G44" s="31"/>
      <c r="H44" s="125">
        <v>35.927</v>
      </c>
      <c r="I44" s="125">
        <v>15.235</v>
      </c>
      <c r="J44" s="125">
        <v>32.258</v>
      </c>
      <c r="K44" s="32"/>
    </row>
    <row r="45" spans="1:11" s="33" customFormat="1" ht="11.25" customHeight="1">
      <c r="A45" s="35" t="s">
        <v>34</v>
      </c>
      <c r="B45" s="29"/>
      <c r="C45" s="30">
        <v>11674</v>
      </c>
      <c r="D45" s="30">
        <v>8401</v>
      </c>
      <c r="E45" s="30">
        <v>10000</v>
      </c>
      <c r="F45" s="31"/>
      <c r="G45" s="31"/>
      <c r="H45" s="125">
        <v>30.924</v>
      </c>
      <c r="I45" s="125">
        <v>5.267</v>
      </c>
      <c r="J45" s="125">
        <v>22.5</v>
      </c>
      <c r="K45" s="32"/>
    </row>
    <row r="46" spans="1:11" s="33" customFormat="1" ht="11.25" customHeight="1">
      <c r="A46" s="35" t="s">
        <v>35</v>
      </c>
      <c r="B46" s="29"/>
      <c r="C46" s="30">
        <v>11331</v>
      </c>
      <c r="D46" s="30">
        <v>7787</v>
      </c>
      <c r="E46" s="30">
        <v>11000</v>
      </c>
      <c r="F46" s="31"/>
      <c r="G46" s="31"/>
      <c r="H46" s="125">
        <v>29.457</v>
      </c>
      <c r="I46" s="125">
        <v>6.368</v>
      </c>
      <c r="J46" s="125">
        <v>19.8</v>
      </c>
      <c r="K46" s="32"/>
    </row>
    <row r="47" spans="1:11" s="33" customFormat="1" ht="11.25" customHeight="1">
      <c r="A47" s="35" t="s">
        <v>36</v>
      </c>
      <c r="B47" s="29"/>
      <c r="C47" s="30">
        <v>16724</v>
      </c>
      <c r="D47" s="30">
        <v>11956</v>
      </c>
      <c r="E47" s="30">
        <v>15200</v>
      </c>
      <c r="F47" s="31"/>
      <c r="G47" s="31"/>
      <c r="H47" s="125">
        <v>51.949</v>
      </c>
      <c r="I47" s="125">
        <v>23.728</v>
      </c>
      <c r="J47" s="125">
        <v>43.648</v>
      </c>
      <c r="K47" s="32"/>
    </row>
    <row r="48" spans="1:11" s="33" customFormat="1" ht="11.25" customHeight="1">
      <c r="A48" s="35" t="s">
        <v>37</v>
      </c>
      <c r="B48" s="29"/>
      <c r="C48" s="30">
        <v>14495</v>
      </c>
      <c r="D48" s="30">
        <v>7673</v>
      </c>
      <c r="E48" s="30">
        <v>7673</v>
      </c>
      <c r="F48" s="31"/>
      <c r="G48" s="31"/>
      <c r="H48" s="125">
        <v>48.901</v>
      </c>
      <c r="I48" s="125">
        <v>8.149</v>
      </c>
      <c r="J48" s="125">
        <v>24.855</v>
      </c>
      <c r="K48" s="32"/>
    </row>
    <row r="49" spans="1:11" s="33" customFormat="1" ht="11.25" customHeight="1">
      <c r="A49" s="35" t="s">
        <v>38</v>
      </c>
      <c r="B49" s="29"/>
      <c r="C49" s="30">
        <v>4896</v>
      </c>
      <c r="D49" s="30">
        <v>3393</v>
      </c>
      <c r="E49" s="30">
        <v>3350</v>
      </c>
      <c r="F49" s="31"/>
      <c r="G49" s="31"/>
      <c r="H49" s="125">
        <v>13.815</v>
      </c>
      <c r="I49" s="125">
        <v>2.853</v>
      </c>
      <c r="J49" s="125">
        <v>6.555</v>
      </c>
      <c r="K49" s="32"/>
    </row>
    <row r="50" spans="1:11" s="42" customFormat="1" ht="11.25" customHeight="1">
      <c r="A50" s="43" t="s">
        <v>39</v>
      </c>
      <c r="B50" s="37"/>
      <c r="C50" s="38">
        <v>101659</v>
      </c>
      <c r="D50" s="38">
        <v>70178</v>
      </c>
      <c r="E50" s="38">
        <v>83173</v>
      </c>
      <c r="F50" s="39">
        <v>118.51719912223204</v>
      </c>
      <c r="G50" s="40"/>
      <c r="H50" s="126">
        <v>281.299</v>
      </c>
      <c r="I50" s="127">
        <v>75.288</v>
      </c>
      <c r="J50" s="127">
        <v>193.096</v>
      </c>
      <c r="K50" s="41">
        <v>256.47646371267666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5"/>
      <c r="I51" s="125"/>
      <c r="J51" s="125"/>
      <c r="K51" s="32"/>
    </row>
    <row r="52" spans="1:11" s="42" customFormat="1" ht="11.25" customHeight="1">
      <c r="A52" s="36" t="s">
        <v>40</v>
      </c>
      <c r="B52" s="37"/>
      <c r="C52" s="38">
        <v>1298</v>
      </c>
      <c r="D52" s="38">
        <v>1298</v>
      </c>
      <c r="E52" s="38">
        <v>1298</v>
      </c>
      <c r="F52" s="39">
        <v>100</v>
      </c>
      <c r="G52" s="40"/>
      <c r="H52" s="126">
        <v>2.035</v>
      </c>
      <c r="I52" s="127">
        <v>2.035</v>
      </c>
      <c r="J52" s="127">
        <v>2.035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5"/>
      <c r="I53" s="125"/>
      <c r="J53" s="125"/>
      <c r="K53" s="32"/>
    </row>
    <row r="54" spans="1:11" s="33" customFormat="1" ht="11.25" customHeight="1">
      <c r="A54" s="35" t="s">
        <v>41</v>
      </c>
      <c r="B54" s="29"/>
      <c r="C54" s="30">
        <v>4495</v>
      </c>
      <c r="D54" s="30">
        <v>2760</v>
      </c>
      <c r="E54" s="30">
        <v>2430</v>
      </c>
      <c r="F54" s="31"/>
      <c r="G54" s="31"/>
      <c r="H54" s="125">
        <v>6.306</v>
      </c>
      <c r="I54" s="125">
        <v>3.187</v>
      </c>
      <c r="J54" s="125">
        <v>3.434</v>
      </c>
      <c r="K54" s="32"/>
    </row>
    <row r="55" spans="1:11" s="33" customFormat="1" ht="11.25" customHeight="1">
      <c r="A55" s="35" t="s">
        <v>42</v>
      </c>
      <c r="B55" s="29"/>
      <c r="C55" s="30">
        <v>1875</v>
      </c>
      <c r="D55" s="30">
        <v>1800</v>
      </c>
      <c r="E55" s="30">
        <v>1800</v>
      </c>
      <c r="F55" s="31"/>
      <c r="G55" s="31"/>
      <c r="H55" s="125">
        <v>2.507</v>
      </c>
      <c r="I55" s="125">
        <v>1.55</v>
      </c>
      <c r="J55" s="125">
        <v>2.28</v>
      </c>
      <c r="K55" s="32"/>
    </row>
    <row r="56" spans="1:11" s="33" customFormat="1" ht="11.25" customHeight="1">
      <c r="A56" s="35" t="s">
        <v>43</v>
      </c>
      <c r="B56" s="29"/>
      <c r="C56" s="30">
        <v>1225</v>
      </c>
      <c r="D56" s="30">
        <v>916</v>
      </c>
      <c r="E56" s="30">
        <v>1998</v>
      </c>
      <c r="F56" s="31"/>
      <c r="G56" s="31"/>
      <c r="H56" s="125">
        <v>2.707</v>
      </c>
      <c r="I56" s="125">
        <v>2.861</v>
      </c>
      <c r="J56" s="125">
        <v>7.328</v>
      </c>
      <c r="K56" s="32"/>
    </row>
    <row r="57" spans="1:11" s="33" customFormat="1" ht="11.25" customHeight="1">
      <c r="A57" s="35" t="s">
        <v>44</v>
      </c>
      <c r="B57" s="29"/>
      <c r="C57" s="30">
        <v>5965</v>
      </c>
      <c r="D57" s="30">
        <v>3458</v>
      </c>
      <c r="E57" s="30">
        <v>3458</v>
      </c>
      <c r="F57" s="31"/>
      <c r="G57" s="31"/>
      <c r="H57" s="125">
        <v>8.958</v>
      </c>
      <c r="I57" s="125">
        <v>6.916</v>
      </c>
      <c r="J57" s="125">
        <v>8.645</v>
      </c>
      <c r="K57" s="32"/>
    </row>
    <row r="58" spans="1:11" s="33" customFormat="1" ht="11.25" customHeight="1">
      <c r="A58" s="35" t="s">
        <v>45</v>
      </c>
      <c r="B58" s="29"/>
      <c r="C58" s="30">
        <v>9107</v>
      </c>
      <c r="D58" s="30">
        <v>7043</v>
      </c>
      <c r="E58" s="30">
        <v>6149</v>
      </c>
      <c r="F58" s="31"/>
      <c r="G58" s="31"/>
      <c r="H58" s="125">
        <v>12.983</v>
      </c>
      <c r="I58" s="125">
        <v>4.46</v>
      </c>
      <c r="J58" s="125">
        <v>13.978</v>
      </c>
      <c r="K58" s="32"/>
    </row>
    <row r="59" spans="1:11" s="42" customFormat="1" ht="11.25" customHeight="1">
      <c r="A59" s="36" t="s">
        <v>46</v>
      </c>
      <c r="B59" s="37"/>
      <c r="C59" s="38">
        <v>22667</v>
      </c>
      <c r="D59" s="38">
        <v>15977</v>
      </c>
      <c r="E59" s="38">
        <v>15835</v>
      </c>
      <c r="F59" s="39">
        <v>99.11122238217438</v>
      </c>
      <c r="G59" s="40"/>
      <c r="H59" s="126">
        <v>33.461</v>
      </c>
      <c r="I59" s="127">
        <v>18.974</v>
      </c>
      <c r="J59" s="127">
        <v>35.665</v>
      </c>
      <c r="K59" s="41">
        <v>187.96774533572255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5"/>
      <c r="I60" s="125"/>
      <c r="J60" s="125"/>
      <c r="K60" s="32"/>
    </row>
    <row r="61" spans="1:11" s="33" customFormat="1" ht="11.25" customHeight="1">
      <c r="A61" s="35" t="s">
        <v>47</v>
      </c>
      <c r="B61" s="29"/>
      <c r="C61" s="30">
        <v>70</v>
      </c>
      <c r="D61" s="30">
        <v>84</v>
      </c>
      <c r="E61" s="30">
        <v>66</v>
      </c>
      <c r="F61" s="31"/>
      <c r="G61" s="31"/>
      <c r="H61" s="125">
        <v>0.046</v>
      </c>
      <c r="I61" s="125">
        <v>0.075</v>
      </c>
      <c r="J61" s="125">
        <v>0.05</v>
      </c>
      <c r="K61" s="32"/>
    </row>
    <row r="62" spans="1:11" s="33" customFormat="1" ht="11.25" customHeight="1">
      <c r="A62" s="35" t="s">
        <v>48</v>
      </c>
      <c r="B62" s="29"/>
      <c r="C62" s="30">
        <v>527</v>
      </c>
      <c r="D62" s="30">
        <v>457</v>
      </c>
      <c r="E62" s="30">
        <v>407</v>
      </c>
      <c r="F62" s="31"/>
      <c r="G62" s="31"/>
      <c r="H62" s="125">
        <v>0.566</v>
      </c>
      <c r="I62" s="125">
        <v>0.406</v>
      </c>
      <c r="J62" s="125">
        <v>0.514</v>
      </c>
      <c r="K62" s="32"/>
    </row>
    <row r="63" spans="1:11" s="33" customFormat="1" ht="11.25" customHeight="1">
      <c r="A63" s="35" t="s">
        <v>49</v>
      </c>
      <c r="B63" s="29"/>
      <c r="C63" s="30">
        <v>242</v>
      </c>
      <c r="D63" s="30">
        <v>242</v>
      </c>
      <c r="E63" s="30">
        <v>163</v>
      </c>
      <c r="F63" s="31"/>
      <c r="G63" s="31"/>
      <c r="H63" s="125">
        <v>0.185</v>
      </c>
      <c r="I63" s="125">
        <v>0.458</v>
      </c>
      <c r="J63" s="125">
        <v>0.326</v>
      </c>
      <c r="K63" s="32"/>
    </row>
    <row r="64" spans="1:11" s="42" customFormat="1" ht="11.25" customHeight="1">
      <c r="A64" s="36" t="s">
        <v>50</v>
      </c>
      <c r="B64" s="37"/>
      <c r="C64" s="38">
        <v>839</v>
      </c>
      <c r="D64" s="38">
        <v>783</v>
      </c>
      <c r="E64" s="38">
        <v>636</v>
      </c>
      <c r="F64" s="39">
        <v>81.22605363984674</v>
      </c>
      <c r="G64" s="40"/>
      <c r="H64" s="126">
        <v>0.7969999999999999</v>
      </c>
      <c r="I64" s="127">
        <v>0.9390000000000001</v>
      </c>
      <c r="J64" s="127">
        <v>0.8900000000000001</v>
      </c>
      <c r="K64" s="41">
        <v>94.78168264110757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5"/>
      <c r="I65" s="125"/>
      <c r="J65" s="125"/>
      <c r="K65" s="32"/>
    </row>
    <row r="66" spans="1:11" s="42" customFormat="1" ht="11.25" customHeight="1">
      <c r="A66" s="36" t="s">
        <v>51</v>
      </c>
      <c r="B66" s="37"/>
      <c r="C66" s="38">
        <v>751</v>
      </c>
      <c r="D66" s="38">
        <v>477</v>
      </c>
      <c r="E66" s="38">
        <v>495</v>
      </c>
      <c r="F66" s="39">
        <v>103.77358490566037</v>
      </c>
      <c r="G66" s="40"/>
      <c r="H66" s="126">
        <v>0.208</v>
      </c>
      <c r="I66" s="127">
        <v>0.136</v>
      </c>
      <c r="J66" s="127">
        <v>0.274</v>
      </c>
      <c r="K66" s="41">
        <v>201.47058823529412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5"/>
      <c r="I67" s="125"/>
      <c r="J67" s="125"/>
      <c r="K67" s="32"/>
    </row>
    <row r="68" spans="1:11" s="33" customFormat="1" ht="11.25" customHeight="1">
      <c r="A68" s="35" t="s">
        <v>52</v>
      </c>
      <c r="B68" s="29"/>
      <c r="C68" s="30">
        <v>78</v>
      </c>
      <c r="D68" s="30">
        <v>100</v>
      </c>
      <c r="E68" s="30">
        <v>100</v>
      </c>
      <c r="F68" s="31"/>
      <c r="G68" s="31"/>
      <c r="H68" s="125">
        <v>0.06</v>
      </c>
      <c r="I68" s="125">
        <v>0.1</v>
      </c>
      <c r="J68" s="125">
        <v>0.1</v>
      </c>
      <c r="K68" s="32"/>
    </row>
    <row r="69" spans="1:11" s="33" customFormat="1" ht="11.25" customHeight="1">
      <c r="A69" s="35" t="s">
        <v>53</v>
      </c>
      <c r="B69" s="29"/>
      <c r="C69" s="30">
        <v>113</v>
      </c>
      <c r="D69" s="30">
        <v>50</v>
      </c>
      <c r="E69" s="30">
        <v>100</v>
      </c>
      <c r="F69" s="31"/>
      <c r="G69" s="31"/>
      <c r="H69" s="125">
        <v>0.102</v>
      </c>
      <c r="I69" s="125">
        <v>0.05</v>
      </c>
      <c r="J69" s="125">
        <v>0.05</v>
      </c>
      <c r="K69" s="32"/>
    </row>
    <row r="70" spans="1:11" s="42" customFormat="1" ht="11.25" customHeight="1">
      <c r="A70" s="36" t="s">
        <v>54</v>
      </c>
      <c r="B70" s="37"/>
      <c r="C70" s="38">
        <v>191</v>
      </c>
      <c r="D70" s="38">
        <v>150</v>
      </c>
      <c r="E70" s="38">
        <v>200</v>
      </c>
      <c r="F70" s="39">
        <v>133.33333333333334</v>
      </c>
      <c r="G70" s="40"/>
      <c r="H70" s="126">
        <v>0.16199999999999998</v>
      </c>
      <c r="I70" s="127">
        <v>0.15000000000000002</v>
      </c>
      <c r="J70" s="127">
        <v>0.15000000000000002</v>
      </c>
      <c r="K70" s="41">
        <v>100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5"/>
      <c r="I71" s="125"/>
      <c r="J71" s="125"/>
      <c r="K71" s="32"/>
    </row>
    <row r="72" spans="1:11" s="33" customFormat="1" ht="11.25" customHeight="1">
      <c r="A72" s="35" t="s">
        <v>55</v>
      </c>
      <c r="B72" s="29"/>
      <c r="C72" s="30">
        <v>108</v>
      </c>
      <c r="D72" s="30">
        <v>212</v>
      </c>
      <c r="E72" s="30">
        <v>202</v>
      </c>
      <c r="F72" s="31"/>
      <c r="G72" s="31"/>
      <c r="H72" s="125">
        <v>0.012</v>
      </c>
      <c r="I72" s="125">
        <v>0.279</v>
      </c>
      <c r="J72" s="125">
        <v>0.284</v>
      </c>
      <c r="K72" s="32"/>
    </row>
    <row r="73" spans="1:11" s="33" customFormat="1" ht="11.25" customHeight="1">
      <c r="A73" s="35" t="s">
        <v>56</v>
      </c>
      <c r="B73" s="29"/>
      <c r="C73" s="30">
        <v>15</v>
      </c>
      <c r="D73" s="30">
        <v>15</v>
      </c>
      <c r="E73" s="30">
        <v>15</v>
      </c>
      <c r="F73" s="31"/>
      <c r="G73" s="31"/>
      <c r="H73" s="125">
        <v>0.03</v>
      </c>
      <c r="I73" s="125">
        <v>0.03</v>
      </c>
      <c r="J73" s="125">
        <v>0.03</v>
      </c>
      <c r="K73" s="32"/>
    </row>
    <row r="74" spans="1:11" s="33" customFormat="1" ht="11.25" customHeight="1">
      <c r="A74" s="35" t="s">
        <v>57</v>
      </c>
      <c r="B74" s="29"/>
      <c r="C74" s="30">
        <v>253</v>
      </c>
      <c r="D74" s="30">
        <v>345</v>
      </c>
      <c r="E74" s="30">
        <v>345</v>
      </c>
      <c r="F74" s="31"/>
      <c r="G74" s="31"/>
      <c r="H74" s="125">
        <v>0.253</v>
      </c>
      <c r="I74" s="125">
        <v>0.311</v>
      </c>
      <c r="J74" s="125">
        <v>0.341</v>
      </c>
      <c r="K74" s="32"/>
    </row>
    <row r="75" spans="1:11" s="33" customFormat="1" ht="11.25" customHeight="1">
      <c r="A75" s="35" t="s">
        <v>58</v>
      </c>
      <c r="B75" s="29"/>
      <c r="C75" s="30">
        <v>562</v>
      </c>
      <c r="D75" s="30">
        <v>329</v>
      </c>
      <c r="E75" s="30">
        <v>323</v>
      </c>
      <c r="F75" s="31"/>
      <c r="G75" s="31"/>
      <c r="H75" s="125">
        <v>0.194</v>
      </c>
      <c r="I75" s="125">
        <v>0.544</v>
      </c>
      <c r="J75" s="125">
        <v>0.249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25"/>
      <c r="I76" s="125"/>
      <c r="J76" s="125">
        <v>0.002</v>
      </c>
      <c r="K76" s="32"/>
    </row>
    <row r="77" spans="1:11" s="33" customFormat="1" ht="11.25" customHeight="1">
      <c r="A77" s="35" t="s">
        <v>60</v>
      </c>
      <c r="B77" s="29"/>
      <c r="C77" s="30">
        <v>2</v>
      </c>
      <c r="D77" s="30"/>
      <c r="E77" s="30">
        <v>57</v>
      </c>
      <c r="F77" s="31"/>
      <c r="G77" s="31"/>
      <c r="H77" s="125">
        <v>0.002</v>
      </c>
      <c r="I77" s="125"/>
      <c r="J77" s="125">
        <v>0.057</v>
      </c>
      <c r="K77" s="32"/>
    </row>
    <row r="78" spans="1:11" s="33" customFormat="1" ht="11.25" customHeight="1">
      <c r="A78" s="35" t="s">
        <v>61</v>
      </c>
      <c r="B78" s="29"/>
      <c r="C78" s="30">
        <v>3</v>
      </c>
      <c r="D78" s="30"/>
      <c r="E78" s="30"/>
      <c r="F78" s="31"/>
      <c r="G78" s="31"/>
      <c r="H78" s="125">
        <v>0.002</v>
      </c>
      <c r="I78" s="125"/>
      <c r="J78" s="125"/>
      <c r="K78" s="32"/>
    </row>
    <row r="79" spans="1:11" s="33" customFormat="1" ht="11.25" customHeight="1">
      <c r="A79" s="35" t="s">
        <v>62</v>
      </c>
      <c r="B79" s="29"/>
      <c r="C79" s="30">
        <v>41</v>
      </c>
      <c r="D79" s="30">
        <v>41</v>
      </c>
      <c r="E79" s="30">
        <v>5</v>
      </c>
      <c r="F79" s="31"/>
      <c r="G79" s="31"/>
      <c r="H79" s="125">
        <v>0.111</v>
      </c>
      <c r="I79" s="125">
        <v>0.069</v>
      </c>
      <c r="J79" s="125">
        <v>0.01</v>
      </c>
      <c r="K79" s="32"/>
    </row>
    <row r="80" spans="1:11" s="42" customFormat="1" ht="11.25" customHeight="1">
      <c r="A80" s="43" t="s">
        <v>63</v>
      </c>
      <c r="B80" s="37"/>
      <c r="C80" s="38">
        <v>984</v>
      </c>
      <c r="D80" s="38">
        <v>942</v>
      </c>
      <c r="E80" s="38">
        <v>947</v>
      </c>
      <c r="F80" s="39">
        <v>100.5307855626327</v>
      </c>
      <c r="G80" s="40"/>
      <c r="H80" s="126">
        <v>0.604</v>
      </c>
      <c r="I80" s="127">
        <v>1.233</v>
      </c>
      <c r="J80" s="127">
        <v>0.9730000000000001</v>
      </c>
      <c r="K80" s="41">
        <v>78.9132197891322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5"/>
      <c r="I81" s="125"/>
      <c r="J81" s="125"/>
      <c r="K81" s="32"/>
    </row>
    <row r="82" spans="1:11" s="33" customFormat="1" ht="11.25" customHeight="1">
      <c r="A82" s="35" t="s">
        <v>64</v>
      </c>
      <c r="B82" s="29"/>
      <c r="C82" s="30">
        <v>90</v>
      </c>
      <c r="D82" s="30">
        <v>90</v>
      </c>
      <c r="E82" s="30">
        <v>90</v>
      </c>
      <c r="F82" s="31"/>
      <c r="G82" s="31"/>
      <c r="H82" s="125">
        <v>0.065</v>
      </c>
      <c r="I82" s="125">
        <v>0.065</v>
      </c>
      <c r="J82" s="125">
        <v>0.06</v>
      </c>
      <c r="K82" s="32"/>
    </row>
    <row r="83" spans="1:11" s="33" customFormat="1" ht="11.25" customHeight="1">
      <c r="A83" s="35" t="s">
        <v>65</v>
      </c>
      <c r="B83" s="29"/>
      <c r="C83" s="30">
        <v>81</v>
      </c>
      <c r="D83" s="30">
        <v>81</v>
      </c>
      <c r="E83" s="30">
        <v>65</v>
      </c>
      <c r="F83" s="31"/>
      <c r="G83" s="31"/>
      <c r="H83" s="125">
        <v>0.056</v>
      </c>
      <c r="I83" s="125">
        <v>0.056</v>
      </c>
      <c r="J83" s="125">
        <v>0.045</v>
      </c>
      <c r="K83" s="32"/>
    </row>
    <row r="84" spans="1:11" s="42" customFormat="1" ht="11.25" customHeight="1">
      <c r="A84" s="36" t="s">
        <v>66</v>
      </c>
      <c r="B84" s="37"/>
      <c r="C84" s="38">
        <v>171</v>
      </c>
      <c r="D84" s="38">
        <v>171</v>
      </c>
      <c r="E84" s="38">
        <v>155</v>
      </c>
      <c r="F84" s="39">
        <v>90.64327485380117</v>
      </c>
      <c r="G84" s="40"/>
      <c r="H84" s="126">
        <v>0.121</v>
      </c>
      <c r="I84" s="127">
        <v>0.121</v>
      </c>
      <c r="J84" s="127">
        <v>0.105</v>
      </c>
      <c r="K84" s="41">
        <v>86.77685950413223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5"/>
      <c r="I85" s="125"/>
      <c r="J85" s="12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8"/>
      <c r="I86" s="129"/>
      <c r="J86" s="129"/>
      <c r="K86" s="50"/>
    </row>
    <row r="87" spans="1:11" s="42" customFormat="1" ht="11.25" customHeight="1">
      <c r="A87" s="51" t="s">
        <v>67</v>
      </c>
      <c r="B87" s="52"/>
      <c r="C87" s="53">
        <v>155256</v>
      </c>
      <c r="D87" s="53">
        <v>107635</v>
      </c>
      <c r="E87" s="53">
        <v>119651</v>
      </c>
      <c r="F87" s="54">
        <f>IF(D87&gt;0,100*E87/D87,0)</f>
        <v>111.16365494495285</v>
      </c>
      <c r="G87" s="40"/>
      <c r="H87" s="130">
        <v>377.355</v>
      </c>
      <c r="I87" s="131">
        <v>131.784</v>
      </c>
      <c r="J87" s="131">
        <v>272.612</v>
      </c>
      <c r="K87" s="54">
        <f>IF(I87&gt;0,100*J87/I87,0)</f>
        <v>206.86274509803923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6" useFirstPageNumber="1" horizontalDpi="600" verticalDpi="600" orientation="portrait" paperSize="9" scale="72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9"/>
  <dimension ref="A1:K625"/>
  <sheetViews>
    <sheetView view="pageBreakPreview" zoomScale="99" zoomScaleSheetLayoutView="99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77</v>
      </c>
      <c r="B2" s="4"/>
      <c r="C2" s="4"/>
      <c r="D2" s="4"/>
      <c r="E2" s="5"/>
      <c r="F2" s="4"/>
      <c r="G2" s="4"/>
      <c r="H2" s="4"/>
      <c r="I2" s="6"/>
      <c r="J2" s="195" t="s">
        <v>69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6" t="s">
        <v>2</v>
      </c>
      <c r="D4" s="197"/>
      <c r="E4" s="197"/>
      <c r="F4" s="198"/>
      <c r="G4" s="9"/>
      <c r="H4" s="199" t="s">
        <v>3</v>
      </c>
      <c r="I4" s="200"/>
      <c r="J4" s="200"/>
      <c r="K4" s="20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290</v>
      </c>
      <c r="D7" s="21" t="s">
        <v>6</v>
      </c>
      <c r="E7" s="21">
        <v>3</v>
      </c>
      <c r="F7" s="22" t="str">
        <f>CONCATENATE(D6,"=100")</f>
        <v>2017=100</v>
      </c>
      <c r="G7" s="23"/>
      <c r="H7" s="20" t="s">
        <v>290</v>
      </c>
      <c r="I7" s="21" t="s">
        <v>6</v>
      </c>
      <c r="J7" s="21">
        <v>4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</v>
      </c>
      <c r="D9" s="30">
        <v>68</v>
      </c>
      <c r="E9" s="30">
        <v>68</v>
      </c>
      <c r="F9" s="31"/>
      <c r="G9" s="31"/>
      <c r="H9" s="125">
        <v>0.002</v>
      </c>
      <c r="I9" s="125">
        <v>0.408</v>
      </c>
      <c r="J9" s="125">
        <v>0.408</v>
      </c>
      <c r="K9" s="32"/>
    </row>
    <row r="10" spans="1:11" s="33" customFormat="1" ht="11.25" customHeight="1">
      <c r="A10" s="35" t="s">
        <v>8</v>
      </c>
      <c r="B10" s="29"/>
      <c r="C10" s="30"/>
      <c r="D10" s="30">
        <v>3</v>
      </c>
      <c r="E10" s="30">
        <v>3</v>
      </c>
      <c r="F10" s="31"/>
      <c r="G10" s="31"/>
      <c r="H10" s="125"/>
      <c r="I10" s="125">
        <v>0.008</v>
      </c>
      <c r="J10" s="125">
        <v>0.018</v>
      </c>
      <c r="K10" s="32"/>
    </row>
    <row r="11" spans="1:11" s="33" customFormat="1" ht="11.25" customHeight="1">
      <c r="A11" s="28" t="s">
        <v>9</v>
      </c>
      <c r="B11" s="29"/>
      <c r="C11" s="30"/>
      <c r="D11" s="30">
        <v>170</v>
      </c>
      <c r="E11" s="30">
        <v>350</v>
      </c>
      <c r="F11" s="31"/>
      <c r="G11" s="31"/>
      <c r="H11" s="125"/>
      <c r="I11" s="125">
        <v>0.51</v>
      </c>
      <c r="J11" s="125">
        <v>2.1</v>
      </c>
      <c r="K11" s="32"/>
    </row>
    <row r="12" spans="1:11" s="33" customFormat="1" ht="11.25" customHeight="1">
      <c r="A12" s="35" t="s">
        <v>10</v>
      </c>
      <c r="B12" s="29"/>
      <c r="C12" s="30"/>
      <c r="D12" s="30">
        <v>34</v>
      </c>
      <c r="E12" s="30">
        <v>34</v>
      </c>
      <c r="F12" s="31"/>
      <c r="G12" s="31"/>
      <c r="H12" s="125"/>
      <c r="I12" s="125">
        <v>0.17</v>
      </c>
      <c r="J12" s="125">
        <v>0.204</v>
      </c>
      <c r="K12" s="32"/>
    </row>
    <row r="13" spans="1:11" s="42" customFormat="1" ht="11.25" customHeight="1">
      <c r="A13" s="36" t="s">
        <v>11</v>
      </c>
      <c r="B13" s="37"/>
      <c r="C13" s="38">
        <v>1</v>
      </c>
      <c r="D13" s="38">
        <v>275</v>
      </c>
      <c r="E13" s="38">
        <v>455</v>
      </c>
      <c r="F13" s="39">
        <v>165.45454545454547</v>
      </c>
      <c r="G13" s="40"/>
      <c r="H13" s="126">
        <v>0.002</v>
      </c>
      <c r="I13" s="127">
        <v>1.0959999999999999</v>
      </c>
      <c r="J13" s="127">
        <v>2.7300000000000004</v>
      </c>
      <c r="K13" s="41">
        <v>249.087591240876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5"/>
      <c r="I14" s="125"/>
      <c r="J14" s="125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6"/>
      <c r="I15" s="127"/>
      <c r="J15" s="12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5"/>
      <c r="I16" s="125"/>
      <c r="J16" s="125"/>
      <c r="K16" s="32"/>
    </row>
    <row r="17" spans="1:11" s="42" customFormat="1" ht="11.25" customHeight="1">
      <c r="A17" s="36" t="s">
        <v>13</v>
      </c>
      <c r="B17" s="37"/>
      <c r="C17" s="38">
        <v>57</v>
      </c>
      <c r="D17" s="38">
        <v>14</v>
      </c>
      <c r="E17" s="38">
        <v>43</v>
      </c>
      <c r="F17" s="39">
        <v>307.14285714285717</v>
      </c>
      <c r="G17" s="40"/>
      <c r="H17" s="126">
        <v>0.12</v>
      </c>
      <c r="I17" s="127">
        <v>0.031</v>
      </c>
      <c r="J17" s="127">
        <v>0.09</v>
      </c>
      <c r="K17" s="41">
        <v>290.3225806451613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5"/>
      <c r="I18" s="125"/>
      <c r="J18" s="125"/>
      <c r="K18" s="32"/>
    </row>
    <row r="19" spans="1:11" s="33" customFormat="1" ht="11.25" customHeight="1">
      <c r="A19" s="28" t="s">
        <v>14</v>
      </c>
      <c r="B19" s="29"/>
      <c r="C19" s="30">
        <v>230</v>
      </c>
      <c r="D19" s="30">
        <v>285</v>
      </c>
      <c r="E19" s="30">
        <v>376</v>
      </c>
      <c r="F19" s="31"/>
      <c r="G19" s="31"/>
      <c r="H19" s="125">
        <v>1.139</v>
      </c>
      <c r="I19" s="125">
        <v>1.197</v>
      </c>
      <c r="J19" s="125">
        <v>1.617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5"/>
      <c r="I20" s="125"/>
      <c r="J20" s="125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5"/>
      <c r="I21" s="125"/>
      <c r="J21" s="125"/>
      <c r="K21" s="32"/>
    </row>
    <row r="22" spans="1:11" s="42" customFormat="1" ht="11.25" customHeight="1">
      <c r="A22" s="36" t="s">
        <v>17</v>
      </c>
      <c r="B22" s="37"/>
      <c r="C22" s="38">
        <v>230</v>
      </c>
      <c r="D22" s="38">
        <v>285</v>
      </c>
      <c r="E22" s="38">
        <v>376</v>
      </c>
      <c r="F22" s="39">
        <v>131.9298245614035</v>
      </c>
      <c r="G22" s="40"/>
      <c r="H22" s="126">
        <v>1.139</v>
      </c>
      <c r="I22" s="127">
        <v>1.197</v>
      </c>
      <c r="J22" s="127">
        <v>1.617</v>
      </c>
      <c r="K22" s="41">
        <v>135.0877192982456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5"/>
      <c r="I23" s="125"/>
      <c r="J23" s="125"/>
      <c r="K23" s="32"/>
    </row>
    <row r="24" spans="1:11" s="42" customFormat="1" ht="11.25" customHeight="1">
      <c r="A24" s="36" t="s">
        <v>18</v>
      </c>
      <c r="B24" s="37"/>
      <c r="C24" s="38">
        <v>1282</v>
      </c>
      <c r="D24" s="38">
        <v>999</v>
      </c>
      <c r="E24" s="38">
        <v>1000</v>
      </c>
      <c r="F24" s="39">
        <v>100.10010010010011</v>
      </c>
      <c r="G24" s="40"/>
      <c r="H24" s="126">
        <v>4.712</v>
      </c>
      <c r="I24" s="127">
        <v>2.423</v>
      </c>
      <c r="J24" s="127">
        <v>4.443</v>
      </c>
      <c r="K24" s="41">
        <v>183.36772595955426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5"/>
      <c r="I25" s="125"/>
      <c r="J25" s="125"/>
      <c r="K25" s="32"/>
    </row>
    <row r="26" spans="1:11" s="42" customFormat="1" ht="11.25" customHeight="1">
      <c r="A26" s="36" t="s">
        <v>19</v>
      </c>
      <c r="B26" s="37"/>
      <c r="C26" s="38">
        <v>1440</v>
      </c>
      <c r="D26" s="38">
        <v>1150</v>
      </c>
      <c r="E26" s="38">
        <v>1300</v>
      </c>
      <c r="F26" s="39">
        <v>113.04347826086956</v>
      </c>
      <c r="G26" s="40"/>
      <c r="H26" s="126">
        <v>6.118</v>
      </c>
      <c r="I26" s="127">
        <v>3.7</v>
      </c>
      <c r="J26" s="127">
        <v>5.6</v>
      </c>
      <c r="K26" s="41">
        <v>151.35135135135135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5"/>
      <c r="I27" s="125"/>
      <c r="J27" s="125"/>
      <c r="K27" s="32"/>
    </row>
    <row r="28" spans="1:11" s="33" customFormat="1" ht="11.25" customHeight="1">
      <c r="A28" s="35" t="s">
        <v>20</v>
      </c>
      <c r="B28" s="29"/>
      <c r="C28" s="30">
        <v>6228</v>
      </c>
      <c r="D28" s="30">
        <v>5808</v>
      </c>
      <c r="E28" s="30">
        <v>5808</v>
      </c>
      <c r="F28" s="31"/>
      <c r="G28" s="31"/>
      <c r="H28" s="125">
        <v>21.259</v>
      </c>
      <c r="I28" s="125">
        <v>18.672</v>
      </c>
      <c r="J28" s="125">
        <v>18.259</v>
      </c>
      <c r="K28" s="32"/>
    </row>
    <row r="29" spans="1:11" s="33" customFormat="1" ht="11.25" customHeight="1">
      <c r="A29" s="35" t="s">
        <v>21</v>
      </c>
      <c r="B29" s="29"/>
      <c r="C29" s="30">
        <v>21983</v>
      </c>
      <c r="D29" s="30">
        <v>20596</v>
      </c>
      <c r="E29" s="30">
        <v>19052</v>
      </c>
      <c r="F29" s="31"/>
      <c r="G29" s="31"/>
      <c r="H29" s="125">
        <v>49.704</v>
      </c>
      <c r="I29" s="125">
        <v>31.37</v>
      </c>
      <c r="J29" s="125">
        <v>41.924</v>
      </c>
      <c r="K29" s="32"/>
    </row>
    <row r="30" spans="1:11" s="33" customFormat="1" ht="11.25" customHeight="1">
      <c r="A30" s="35" t="s">
        <v>22</v>
      </c>
      <c r="B30" s="29"/>
      <c r="C30" s="30">
        <v>7135</v>
      </c>
      <c r="D30" s="30">
        <v>1718</v>
      </c>
      <c r="E30" s="30">
        <v>5500</v>
      </c>
      <c r="F30" s="31"/>
      <c r="G30" s="31"/>
      <c r="H30" s="125">
        <v>16.934</v>
      </c>
      <c r="I30" s="125">
        <v>9.685</v>
      </c>
      <c r="J30" s="125">
        <v>8.654</v>
      </c>
      <c r="K30" s="32"/>
    </row>
    <row r="31" spans="1:11" s="42" customFormat="1" ht="11.25" customHeight="1">
      <c r="A31" s="43" t="s">
        <v>23</v>
      </c>
      <c r="B31" s="37"/>
      <c r="C31" s="38">
        <v>35346</v>
      </c>
      <c r="D31" s="38">
        <v>28122</v>
      </c>
      <c r="E31" s="38">
        <v>30360</v>
      </c>
      <c r="F31" s="39">
        <v>107.95818220610198</v>
      </c>
      <c r="G31" s="40"/>
      <c r="H31" s="126">
        <v>87.89699999999999</v>
      </c>
      <c r="I31" s="127">
        <v>59.727000000000004</v>
      </c>
      <c r="J31" s="127">
        <v>68.837</v>
      </c>
      <c r="K31" s="41">
        <v>115.25273326971052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5"/>
      <c r="I32" s="125"/>
      <c r="J32" s="125"/>
      <c r="K32" s="32"/>
    </row>
    <row r="33" spans="1:11" s="33" customFormat="1" ht="11.25" customHeight="1">
      <c r="A33" s="35" t="s">
        <v>24</v>
      </c>
      <c r="B33" s="29"/>
      <c r="C33" s="30">
        <v>653</v>
      </c>
      <c r="D33" s="30">
        <v>650</v>
      </c>
      <c r="E33" s="30">
        <v>800</v>
      </c>
      <c r="F33" s="31"/>
      <c r="G33" s="31"/>
      <c r="H33" s="125">
        <v>1.906</v>
      </c>
      <c r="I33" s="125">
        <v>1.9</v>
      </c>
      <c r="J33" s="125">
        <v>2.5</v>
      </c>
      <c r="K33" s="32"/>
    </row>
    <row r="34" spans="1:11" s="33" customFormat="1" ht="11.25" customHeight="1">
      <c r="A34" s="35" t="s">
        <v>25</v>
      </c>
      <c r="B34" s="29"/>
      <c r="C34" s="30">
        <v>967</v>
      </c>
      <c r="D34" s="30">
        <v>750</v>
      </c>
      <c r="E34" s="30">
        <v>800</v>
      </c>
      <c r="F34" s="31"/>
      <c r="G34" s="31"/>
      <c r="H34" s="125">
        <v>2.272</v>
      </c>
      <c r="I34" s="125">
        <v>1.7</v>
      </c>
      <c r="J34" s="125"/>
      <c r="K34" s="32"/>
    </row>
    <row r="35" spans="1:11" s="33" customFormat="1" ht="11.25" customHeight="1">
      <c r="A35" s="35" t="s">
        <v>26</v>
      </c>
      <c r="B35" s="29"/>
      <c r="C35" s="30">
        <v>2469</v>
      </c>
      <c r="D35" s="30">
        <v>2700</v>
      </c>
      <c r="E35" s="30">
        <v>3000</v>
      </c>
      <c r="F35" s="31"/>
      <c r="G35" s="31"/>
      <c r="H35" s="125">
        <v>9.741</v>
      </c>
      <c r="I35" s="125">
        <v>7.5</v>
      </c>
      <c r="J35" s="125">
        <v>8.4</v>
      </c>
      <c r="K35" s="32"/>
    </row>
    <row r="36" spans="1:11" s="33" customFormat="1" ht="11.25" customHeight="1">
      <c r="A36" s="35" t="s">
        <v>27</v>
      </c>
      <c r="B36" s="29"/>
      <c r="C36" s="30">
        <v>517</v>
      </c>
      <c r="D36" s="30">
        <v>559</v>
      </c>
      <c r="E36" s="30">
        <v>507</v>
      </c>
      <c r="F36" s="31"/>
      <c r="G36" s="31"/>
      <c r="H36" s="125">
        <v>1.466</v>
      </c>
      <c r="I36" s="125">
        <v>1.677</v>
      </c>
      <c r="J36" s="125">
        <v>1.412</v>
      </c>
      <c r="K36" s="32"/>
    </row>
    <row r="37" spans="1:11" s="42" customFormat="1" ht="11.25" customHeight="1">
      <c r="A37" s="36" t="s">
        <v>28</v>
      </c>
      <c r="B37" s="37"/>
      <c r="C37" s="38">
        <v>4606</v>
      </c>
      <c r="D37" s="38">
        <v>4659</v>
      </c>
      <c r="E37" s="38">
        <v>5107</v>
      </c>
      <c r="F37" s="39">
        <v>109.61579738141232</v>
      </c>
      <c r="G37" s="40"/>
      <c r="H37" s="126">
        <v>15.385</v>
      </c>
      <c r="I37" s="127">
        <v>12.777</v>
      </c>
      <c r="J37" s="127">
        <v>12.312000000000001</v>
      </c>
      <c r="K37" s="41">
        <v>96.36064803944589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5"/>
      <c r="I38" s="125"/>
      <c r="J38" s="125"/>
      <c r="K38" s="32"/>
    </row>
    <row r="39" spans="1:11" s="42" customFormat="1" ht="11.25" customHeight="1">
      <c r="A39" s="36" t="s">
        <v>29</v>
      </c>
      <c r="B39" s="37"/>
      <c r="C39" s="38">
        <v>1453</v>
      </c>
      <c r="D39" s="38">
        <v>1500</v>
      </c>
      <c r="E39" s="38">
        <v>1296</v>
      </c>
      <c r="F39" s="39">
        <v>86.4</v>
      </c>
      <c r="G39" s="40"/>
      <c r="H39" s="126">
        <v>2.051</v>
      </c>
      <c r="I39" s="127">
        <v>1.8</v>
      </c>
      <c r="J39" s="127">
        <v>1.3</v>
      </c>
      <c r="K39" s="41">
        <v>72.22222222222221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5"/>
      <c r="I40" s="125"/>
      <c r="J40" s="125"/>
      <c r="K40" s="32"/>
    </row>
    <row r="41" spans="1:11" s="33" customFormat="1" ht="11.25" customHeight="1">
      <c r="A41" s="28" t="s">
        <v>30</v>
      </c>
      <c r="B41" s="29"/>
      <c r="C41" s="30">
        <v>446</v>
      </c>
      <c r="D41" s="30">
        <v>548</v>
      </c>
      <c r="E41" s="30">
        <v>325</v>
      </c>
      <c r="F41" s="31"/>
      <c r="G41" s="31"/>
      <c r="H41" s="125">
        <v>1.008</v>
      </c>
      <c r="I41" s="125">
        <v>0.347</v>
      </c>
      <c r="J41" s="125">
        <v>0.538</v>
      </c>
      <c r="K41" s="32"/>
    </row>
    <row r="42" spans="1:11" s="33" customFormat="1" ht="11.25" customHeight="1">
      <c r="A42" s="35" t="s">
        <v>31</v>
      </c>
      <c r="B42" s="29"/>
      <c r="C42" s="30">
        <v>5673</v>
      </c>
      <c r="D42" s="30">
        <v>3659</v>
      </c>
      <c r="E42" s="30">
        <v>3700</v>
      </c>
      <c r="F42" s="31"/>
      <c r="G42" s="31"/>
      <c r="H42" s="125">
        <v>23.11</v>
      </c>
      <c r="I42" s="125">
        <v>8.238</v>
      </c>
      <c r="J42" s="125">
        <v>14.3</v>
      </c>
      <c r="K42" s="32"/>
    </row>
    <row r="43" spans="1:11" s="33" customFormat="1" ht="11.25" customHeight="1">
      <c r="A43" s="35" t="s">
        <v>32</v>
      </c>
      <c r="B43" s="29"/>
      <c r="C43" s="30">
        <v>2425</v>
      </c>
      <c r="D43" s="30">
        <v>2296</v>
      </c>
      <c r="E43" s="30">
        <v>2400</v>
      </c>
      <c r="F43" s="31"/>
      <c r="G43" s="31"/>
      <c r="H43" s="125">
        <v>9.922</v>
      </c>
      <c r="I43" s="125">
        <v>3.452</v>
      </c>
      <c r="J43" s="125">
        <v>4.54</v>
      </c>
      <c r="K43" s="32"/>
    </row>
    <row r="44" spans="1:11" s="33" customFormat="1" ht="11.25" customHeight="1">
      <c r="A44" s="35" t="s">
        <v>33</v>
      </c>
      <c r="B44" s="29"/>
      <c r="C44" s="30">
        <v>4379</v>
      </c>
      <c r="D44" s="30">
        <v>4037</v>
      </c>
      <c r="E44" s="30">
        <v>3750</v>
      </c>
      <c r="F44" s="31"/>
      <c r="G44" s="31"/>
      <c r="H44" s="125">
        <v>15.894</v>
      </c>
      <c r="I44" s="125">
        <v>5.378</v>
      </c>
      <c r="J44" s="125">
        <v>12.018</v>
      </c>
      <c r="K44" s="32"/>
    </row>
    <row r="45" spans="1:11" s="33" customFormat="1" ht="11.25" customHeight="1">
      <c r="A45" s="35" t="s">
        <v>34</v>
      </c>
      <c r="B45" s="29"/>
      <c r="C45" s="30">
        <v>3982</v>
      </c>
      <c r="D45" s="30">
        <v>4015</v>
      </c>
      <c r="E45" s="30">
        <v>3200</v>
      </c>
      <c r="F45" s="31"/>
      <c r="G45" s="31"/>
      <c r="H45" s="125">
        <v>13.068</v>
      </c>
      <c r="I45" s="125">
        <v>2.621</v>
      </c>
      <c r="J45" s="125">
        <v>8.1</v>
      </c>
      <c r="K45" s="32"/>
    </row>
    <row r="46" spans="1:11" s="33" customFormat="1" ht="11.25" customHeight="1">
      <c r="A46" s="35" t="s">
        <v>35</v>
      </c>
      <c r="B46" s="29"/>
      <c r="C46" s="30">
        <v>2209</v>
      </c>
      <c r="D46" s="30">
        <v>2081</v>
      </c>
      <c r="E46" s="30">
        <v>2000</v>
      </c>
      <c r="F46" s="31"/>
      <c r="G46" s="31"/>
      <c r="H46" s="125">
        <v>7.123</v>
      </c>
      <c r="I46" s="125">
        <v>2.457</v>
      </c>
      <c r="J46" s="125">
        <v>5</v>
      </c>
      <c r="K46" s="32"/>
    </row>
    <row r="47" spans="1:11" s="33" customFormat="1" ht="11.25" customHeight="1">
      <c r="A47" s="35" t="s">
        <v>36</v>
      </c>
      <c r="B47" s="29"/>
      <c r="C47" s="30">
        <v>4745</v>
      </c>
      <c r="D47" s="30">
        <v>3931</v>
      </c>
      <c r="E47" s="30">
        <v>3900</v>
      </c>
      <c r="F47" s="31"/>
      <c r="G47" s="31"/>
      <c r="H47" s="125">
        <v>16.668</v>
      </c>
      <c r="I47" s="125">
        <v>6.406</v>
      </c>
      <c r="J47" s="125">
        <v>11.693</v>
      </c>
      <c r="K47" s="32"/>
    </row>
    <row r="48" spans="1:11" s="33" customFormat="1" ht="11.25" customHeight="1">
      <c r="A48" s="35" t="s">
        <v>37</v>
      </c>
      <c r="B48" s="29"/>
      <c r="C48" s="30">
        <v>2566</v>
      </c>
      <c r="D48" s="30">
        <v>1802</v>
      </c>
      <c r="E48" s="30">
        <v>1802</v>
      </c>
      <c r="F48" s="31"/>
      <c r="G48" s="31"/>
      <c r="H48" s="125">
        <v>12.596</v>
      </c>
      <c r="I48" s="125">
        <v>1.86</v>
      </c>
      <c r="J48" s="125">
        <v>4.038</v>
      </c>
      <c r="K48" s="32"/>
    </row>
    <row r="49" spans="1:11" s="33" customFormat="1" ht="11.25" customHeight="1">
      <c r="A49" s="35" t="s">
        <v>38</v>
      </c>
      <c r="B49" s="29"/>
      <c r="C49" s="30">
        <v>4296</v>
      </c>
      <c r="D49" s="30">
        <v>2976</v>
      </c>
      <c r="E49" s="30">
        <v>2890</v>
      </c>
      <c r="F49" s="31"/>
      <c r="G49" s="31"/>
      <c r="H49" s="125">
        <v>13.862</v>
      </c>
      <c r="I49" s="125">
        <v>2.303</v>
      </c>
      <c r="J49" s="125">
        <v>8.605</v>
      </c>
      <c r="K49" s="32"/>
    </row>
    <row r="50" spans="1:11" s="42" customFormat="1" ht="11.25" customHeight="1">
      <c r="A50" s="43" t="s">
        <v>39</v>
      </c>
      <c r="B50" s="37"/>
      <c r="C50" s="38">
        <v>30721</v>
      </c>
      <c r="D50" s="38">
        <v>25345</v>
      </c>
      <c r="E50" s="38">
        <v>23967</v>
      </c>
      <c r="F50" s="39">
        <v>94.56303018346814</v>
      </c>
      <c r="G50" s="40"/>
      <c r="H50" s="126">
        <v>113.251</v>
      </c>
      <c r="I50" s="127">
        <v>33.062</v>
      </c>
      <c r="J50" s="127">
        <v>68.83200000000001</v>
      </c>
      <c r="K50" s="41">
        <v>208.19067207065518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5"/>
      <c r="I51" s="125"/>
      <c r="J51" s="125"/>
      <c r="K51" s="32"/>
    </row>
    <row r="52" spans="1:11" s="42" customFormat="1" ht="11.25" customHeight="1">
      <c r="A52" s="36" t="s">
        <v>40</v>
      </c>
      <c r="B52" s="37"/>
      <c r="C52" s="38">
        <v>5581</v>
      </c>
      <c r="D52" s="38">
        <v>5581</v>
      </c>
      <c r="E52" s="38">
        <v>5581</v>
      </c>
      <c r="F52" s="39">
        <v>100</v>
      </c>
      <c r="G52" s="40"/>
      <c r="H52" s="126">
        <v>10.53</v>
      </c>
      <c r="I52" s="127">
        <v>10.53</v>
      </c>
      <c r="J52" s="127">
        <v>10.53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5"/>
      <c r="I53" s="125"/>
      <c r="J53" s="125"/>
      <c r="K53" s="32"/>
    </row>
    <row r="54" spans="1:11" s="33" customFormat="1" ht="11.25" customHeight="1">
      <c r="A54" s="35" t="s">
        <v>41</v>
      </c>
      <c r="B54" s="29"/>
      <c r="C54" s="30">
        <v>15910</v>
      </c>
      <c r="D54" s="30">
        <v>12800</v>
      </c>
      <c r="E54" s="30">
        <v>12800</v>
      </c>
      <c r="F54" s="31"/>
      <c r="G54" s="31"/>
      <c r="H54" s="125">
        <v>27.523</v>
      </c>
      <c r="I54" s="125">
        <v>15.6</v>
      </c>
      <c r="J54" s="125">
        <v>19.88</v>
      </c>
      <c r="K54" s="32"/>
    </row>
    <row r="55" spans="1:11" s="33" customFormat="1" ht="11.25" customHeight="1">
      <c r="A55" s="35" t="s">
        <v>42</v>
      </c>
      <c r="B55" s="29"/>
      <c r="C55" s="30">
        <v>14368</v>
      </c>
      <c r="D55" s="30">
        <v>10103</v>
      </c>
      <c r="E55" s="30">
        <v>10500</v>
      </c>
      <c r="F55" s="31"/>
      <c r="G55" s="31"/>
      <c r="H55" s="125">
        <v>32.786</v>
      </c>
      <c r="I55" s="125">
        <v>18.185</v>
      </c>
      <c r="J55" s="125">
        <v>31.68</v>
      </c>
      <c r="K55" s="32"/>
    </row>
    <row r="56" spans="1:11" s="33" customFormat="1" ht="11.25" customHeight="1">
      <c r="A56" s="35" t="s">
        <v>43</v>
      </c>
      <c r="B56" s="29"/>
      <c r="C56" s="30">
        <v>12258</v>
      </c>
      <c r="D56" s="30">
        <v>6929</v>
      </c>
      <c r="E56" s="30">
        <v>7853</v>
      </c>
      <c r="F56" s="31"/>
      <c r="G56" s="31"/>
      <c r="H56" s="125">
        <v>33.862</v>
      </c>
      <c r="I56" s="125">
        <v>19.705</v>
      </c>
      <c r="J56" s="125">
        <v>21.237</v>
      </c>
      <c r="K56" s="32"/>
    </row>
    <row r="57" spans="1:11" s="33" customFormat="1" ht="11.25" customHeight="1">
      <c r="A57" s="35" t="s">
        <v>44</v>
      </c>
      <c r="B57" s="29"/>
      <c r="C57" s="30">
        <v>12978</v>
      </c>
      <c r="D57" s="30">
        <v>9610</v>
      </c>
      <c r="E57" s="30">
        <v>9610</v>
      </c>
      <c r="F57" s="31"/>
      <c r="G57" s="31"/>
      <c r="H57" s="125">
        <v>23.516</v>
      </c>
      <c r="I57" s="125">
        <v>19.22</v>
      </c>
      <c r="J57" s="125">
        <v>28.83</v>
      </c>
      <c r="K57" s="32"/>
    </row>
    <row r="58" spans="1:11" s="33" customFormat="1" ht="11.25" customHeight="1">
      <c r="A58" s="35" t="s">
        <v>45</v>
      </c>
      <c r="B58" s="29"/>
      <c r="C58" s="30">
        <v>34506</v>
      </c>
      <c r="D58" s="30">
        <v>28056</v>
      </c>
      <c r="E58" s="30">
        <v>26652</v>
      </c>
      <c r="F58" s="31"/>
      <c r="G58" s="31"/>
      <c r="H58" s="125">
        <v>65.736</v>
      </c>
      <c r="I58" s="125">
        <v>28.226</v>
      </c>
      <c r="J58" s="125">
        <v>83.293</v>
      </c>
      <c r="K58" s="32"/>
    </row>
    <row r="59" spans="1:11" s="42" customFormat="1" ht="11.25" customHeight="1">
      <c r="A59" s="36" t="s">
        <v>46</v>
      </c>
      <c r="B59" s="37"/>
      <c r="C59" s="38">
        <v>90020</v>
      </c>
      <c r="D59" s="38">
        <v>67498</v>
      </c>
      <c r="E59" s="38">
        <v>67415</v>
      </c>
      <c r="F59" s="39">
        <v>99.87703339358204</v>
      </c>
      <c r="G59" s="40"/>
      <c r="H59" s="126">
        <v>183.423</v>
      </c>
      <c r="I59" s="127">
        <v>100.93599999999999</v>
      </c>
      <c r="J59" s="127">
        <v>184.92000000000002</v>
      </c>
      <c r="K59" s="41">
        <v>183.2051993342316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5"/>
      <c r="I60" s="125"/>
      <c r="J60" s="125"/>
      <c r="K60" s="32"/>
    </row>
    <row r="61" spans="1:11" s="33" customFormat="1" ht="11.25" customHeight="1">
      <c r="A61" s="35" t="s">
        <v>47</v>
      </c>
      <c r="B61" s="29"/>
      <c r="C61" s="30">
        <v>1</v>
      </c>
      <c r="D61" s="30"/>
      <c r="E61" s="30">
        <v>26</v>
      </c>
      <c r="F61" s="31"/>
      <c r="G61" s="31"/>
      <c r="H61" s="125">
        <v>0.003</v>
      </c>
      <c r="I61" s="125"/>
      <c r="J61" s="125">
        <v>0.063</v>
      </c>
      <c r="K61" s="32"/>
    </row>
    <row r="62" spans="1:11" s="33" customFormat="1" ht="11.25" customHeight="1">
      <c r="A62" s="35" t="s">
        <v>48</v>
      </c>
      <c r="B62" s="29"/>
      <c r="C62" s="30">
        <v>256</v>
      </c>
      <c r="D62" s="30">
        <v>326</v>
      </c>
      <c r="E62" s="30"/>
      <c r="F62" s="31"/>
      <c r="G62" s="31"/>
      <c r="H62" s="125">
        <v>0.518</v>
      </c>
      <c r="I62" s="125">
        <v>0.515</v>
      </c>
      <c r="J62" s="125"/>
      <c r="K62" s="32"/>
    </row>
    <row r="63" spans="1:11" s="33" customFormat="1" ht="11.25" customHeight="1">
      <c r="A63" s="35" t="s">
        <v>49</v>
      </c>
      <c r="B63" s="29"/>
      <c r="C63" s="30">
        <v>325</v>
      </c>
      <c r="D63" s="30">
        <v>327</v>
      </c>
      <c r="E63" s="30"/>
      <c r="F63" s="31"/>
      <c r="G63" s="31"/>
      <c r="H63" s="125">
        <v>0.298</v>
      </c>
      <c r="I63" s="125">
        <v>0.624</v>
      </c>
      <c r="J63" s="125"/>
      <c r="K63" s="32"/>
    </row>
    <row r="64" spans="1:11" s="42" customFormat="1" ht="11.25" customHeight="1">
      <c r="A64" s="36" t="s">
        <v>50</v>
      </c>
      <c r="B64" s="37"/>
      <c r="C64" s="38">
        <v>582</v>
      </c>
      <c r="D64" s="38">
        <v>653</v>
      </c>
      <c r="E64" s="38">
        <v>26</v>
      </c>
      <c r="F64" s="39">
        <v>3.9816232771822357</v>
      </c>
      <c r="G64" s="40"/>
      <c r="H64" s="126">
        <v>0.819</v>
      </c>
      <c r="I64" s="127">
        <v>1.139</v>
      </c>
      <c r="J64" s="127">
        <v>0.063</v>
      </c>
      <c r="K64" s="41">
        <v>5.53116769095698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5"/>
      <c r="I65" s="125"/>
      <c r="J65" s="125"/>
      <c r="K65" s="32"/>
    </row>
    <row r="66" spans="1:11" s="42" customFormat="1" ht="11.25" customHeight="1">
      <c r="A66" s="36" t="s">
        <v>51</v>
      </c>
      <c r="B66" s="37"/>
      <c r="C66" s="38">
        <v>419</v>
      </c>
      <c r="D66" s="38">
        <v>386</v>
      </c>
      <c r="E66" s="38">
        <v>383</v>
      </c>
      <c r="F66" s="39">
        <v>99.22279792746114</v>
      </c>
      <c r="G66" s="40"/>
      <c r="H66" s="126">
        <v>0.303</v>
      </c>
      <c r="I66" s="127">
        <v>0.279</v>
      </c>
      <c r="J66" s="127">
        <v>0.461</v>
      </c>
      <c r="K66" s="41">
        <v>165.23297491039426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5"/>
      <c r="I67" s="125"/>
      <c r="J67" s="125"/>
      <c r="K67" s="32"/>
    </row>
    <row r="68" spans="1:11" s="33" customFormat="1" ht="11.25" customHeight="1">
      <c r="A68" s="35" t="s">
        <v>52</v>
      </c>
      <c r="B68" s="29"/>
      <c r="C68" s="30">
        <v>12383</v>
      </c>
      <c r="D68" s="30">
        <v>11000</v>
      </c>
      <c r="E68" s="30">
        <v>13600</v>
      </c>
      <c r="F68" s="31"/>
      <c r="G68" s="31"/>
      <c r="H68" s="125">
        <v>29.1</v>
      </c>
      <c r="I68" s="125">
        <v>21</v>
      </c>
      <c r="J68" s="125">
        <v>31</v>
      </c>
      <c r="K68" s="32"/>
    </row>
    <row r="69" spans="1:11" s="33" customFormat="1" ht="11.25" customHeight="1">
      <c r="A69" s="35" t="s">
        <v>53</v>
      </c>
      <c r="B69" s="29"/>
      <c r="C69" s="30">
        <v>2831</v>
      </c>
      <c r="D69" s="30">
        <v>1200</v>
      </c>
      <c r="E69" s="30">
        <v>1300</v>
      </c>
      <c r="F69" s="31"/>
      <c r="G69" s="31"/>
      <c r="H69" s="125">
        <v>5.059</v>
      </c>
      <c r="I69" s="125">
        <v>1.4</v>
      </c>
      <c r="J69" s="125">
        <v>2.3</v>
      </c>
      <c r="K69" s="32"/>
    </row>
    <row r="70" spans="1:11" s="42" customFormat="1" ht="11.25" customHeight="1">
      <c r="A70" s="36" t="s">
        <v>54</v>
      </c>
      <c r="B70" s="37"/>
      <c r="C70" s="38">
        <v>15214</v>
      </c>
      <c r="D70" s="38">
        <v>12200</v>
      </c>
      <c r="E70" s="38">
        <v>14900</v>
      </c>
      <c r="F70" s="39">
        <v>122.1311475409836</v>
      </c>
      <c r="G70" s="40"/>
      <c r="H70" s="126">
        <v>34.159</v>
      </c>
      <c r="I70" s="127">
        <v>22.4</v>
      </c>
      <c r="J70" s="127">
        <v>33.3</v>
      </c>
      <c r="K70" s="41">
        <v>148.66071428571428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5"/>
      <c r="I71" s="125"/>
      <c r="J71" s="125"/>
      <c r="K71" s="32"/>
    </row>
    <row r="72" spans="1:11" s="33" customFormat="1" ht="11.25" customHeight="1">
      <c r="A72" s="35" t="s">
        <v>55</v>
      </c>
      <c r="B72" s="29"/>
      <c r="C72" s="30">
        <v>337</v>
      </c>
      <c r="D72" s="30">
        <v>100</v>
      </c>
      <c r="E72" s="30">
        <v>99</v>
      </c>
      <c r="F72" s="31"/>
      <c r="G72" s="31"/>
      <c r="H72" s="125">
        <v>0.057</v>
      </c>
      <c r="I72" s="125">
        <v>0.13</v>
      </c>
      <c r="J72" s="125">
        <v>0.129</v>
      </c>
      <c r="K72" s="32"/>
    </row>
    <row r="73" spans="1:11" s="33" customFormat="1" ht="11.25" customHeight="1">
      <c r="A73" s="35" t="s">
        <v>56</v>
      </c>
      <c r="B73" s="29"/>
      <c r="C73" s="30">
        <v>10933</v>
      </c>
      <c r="D73" s="30">
        <v>10950</v>
      </c>
      <c r="E73" s="30">
        <v>12417</v>
      </c>
      <c r="F73" s="31"/>
      <c r="G73" s="31"/>
      <c r="H73" s="125">
        <v>25.129</v>
      </c>
      <c r="I73" s="125">
        <v>13.14</v>
      </c>
      <c r="J73" s="125">
        <v>39.734</v>
      </c>
      <c r="K73" s="32"/>
    </row>
    <row r="74" spans="1:11" s="33" customFormat="1" ht="11.25" customHeight="1">
      <c r="A74" s="35" t="s">
        <v>57</v>
      </c>
      <c r="B74" s="29"/>
      <c r="C74" s="30">
        <v>4588</v>
      </c>
      <c r="D74" s="30">
        <v>5120</v>
      </c>
      <c r="E74" s="30">
        <v>5100</v>
      </c>
      <c r="F74" s="31"/>
      <c r="G74" s="31"/>
      <c r="H74" s="125">
        <v>8.301</v>
      </c>
      <c r="I74" s="125">
        <v>6.912</v>
      </c>
      <c r="J74" s="125">
        <v>7.5</v>
      </c>
      <c r="K74" s="32"/>
    </row>
    <row r="75" spans="1:11" s="33" customFormat="1" ht="11.25" customHeight="1">
      <c r="A75" s="35" t="s">
        <v>58</v>
      </c>
      <c r="B75" s="29"/>
      <c r="C75" s="30">
        <v>1504</v>
      </c>
      <c r="D75" s="30">
        <v>834</v>
      </c>
      <c r="E75" s="30">
        <v>821</v>
      </c>
      <c r="F75" s="31"/>
      <c r="G75" s="31"/>
      <c r="H75" s="125">
        <v>2.217</v>
      </c>
      <c r="I75" s="125">
        <v>1.18</v>
      </c>
      <c r="J75" s="125">
        <v>1.071</v>
      </c>
      <c r="K75" s="32"/>
    </row>
    <row r="76" spans="1:11" s="33" customFormat="1" ht="11.25" customHeight="1">
      <c r="A76" s="35" t="s">
        <v>59</v>
      </c>
      <c r="B76" s="29"/>
      <c r="C76" s="30">
        <v>5601</v>
      </c>
      <c r="D76" s="30">
        <v>6154</v>
      </c>
      <c r="E76" s="30">
        <v>6154</v>
      </c>
      <c r="F76" s="31"/>
      <c r="G76" s="31"/>
      <c r="H76" s="125">
        <v>16.168</v>
      </c>
      <c r="I76" s="125">
        <v>25.847</v>
      </c>
      <c r="J76" s="125">
        <v>20.308</v>
      </c>
      <c r="K76" s="32"/>
    </row>
    <row r="77" spans="1:11" s="33" customFormat="1" ht="11.25" customHeight="1">
      <c r="A77" s="35" t="s">
        <v>60</v>
      </c>
      <c r="B77" s="29"/>
      <c r="C77" s="30">
        <v>1220</v>
      </c>
      <c r="D77" s="30">
        <v>1125</v>
      </c>
      <c r="E77" s="30">
        <v>1130</v>
      </c>
      <c r="F77" s="31"/>
      <c r="G77" s="31"/>
      <c r="H77" s="125">
        <v>2.101</v>
      </c>
      <c r="I77" s="125">
        <v>3.778</v>
      </c>
      <c r="J77" s="125">
        <v>2.965</v>
      </c>
      <c r="K77" s="32"/>
    </row>
    <row r="78" spans="1:11" s="33" customFormat="1" ht="11.25" customHeight="1">
      <c r="A78" s="35" t="s">
        <v>61</v>
      </c>
      <c r="B78" s="29"/>
      <c r="C78" s="30">
        <v>1431</v>
      </c>
      <c r="D78" s="30">
        <v>1660</v>
      </c>
      <c r="E78" s="30">
        <v>1600</v>
      </c>
      <c r="F78" s="31"/>
      <c r="G78" s="31"/>
      <c r="H78" s="125">
        <v>3.215</v>
      </c>
      <c r="I78" s="125">
        <v>4.553</v>
      </c>
      <c r="J78" s="125">
        <v>4.48</v>
      </c>
      <c r="K78" s="32"/>
    </row>
    <row r="79" spans="1:11" s="33" customFormat="1" ht="11.25" customHeight="1">
      <c r="A79" s="35" t="s">
        <v>62</v>
      </c>
      <c r="B79" s="29"/>
      <c r="C79" s="30">
        <v>15219</v>
      </c>
      <c r="D79" s="30">
        <v>15405</v>
      </c>
      <c r="E79" s="30">
        <v>14951</v>
      </c>
      <c r="F79" s="31"/>
      <c r="G79" s="31"/>
      <c r="H79" s="125">
        <v>33.736</v>
      </c>
      <c r="I79" s="125">
        <v>42.679</v>
      </c>
      <c r="J79" s="125">
        <v>50.175</v>
      </c>
      <c r="K79" s="32"/>
    </row>
    <row r="80" spans="1:11" s="42" customFormat="1" ht="11.25" customHeight="1">
      <c r="A80" s="43" t="s">
        <v>63</v>
      </c>
      <c r="B80" s="37"/>
      <c r="C80" s="38">
        <v>40833</v>
      </c>
      <c r="D80" s="38">
        <v>41348</v>
      </c>
      <c r="E80" s="38">
        <v>42272</v>
      </c>
      <c r="F80" s="39">
        <v>102.23469091612654</v>
      </c>
      <c r="G80" s="40"/>
      <c r="H80" s="126">
        <v>90.924</v>
      </c>
      <c r="I80" s="127">
        <v>98.219</v>
      </c>
      <c r="J80" s="127">
        <v>126.362</v>
      </c>
      <c r="K80" s="41">
        <v>128.6533155499445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5"/>
      <c r="I81" s="125"/>
      <c r="J81" s="125"/>
      <c r="K81" s="32"/>
    </row>
    <row r="82" spans="1:11" s="33" customFormat="1" ht="11.25" customHeight="1">
      <c r="A82" s="35" t="s">
        <v>64</v>
      </c>
      <c r="B82" s="29"/>
      <c r="C82" s="30">
        <v>6</v>
      </c>
      <c r="D82" s="30">
        <v>6</v>
      </c>
      <c r="E82" s="30">
        <v>6</v>
      </c>
      <c r="F82" s="31"/>
      <c r="G82" s="31"/>
      <c r="H82" s="125">
        <v>0.004</v>
      </c>
      <c r="I82" s="125">
        <v>0.004</v>
      </c>
      <c r="J82" s="125">
        <v>0.008</v>
      </c>
      <c r="K82" s="32"/>
    </row>
    <row r="83" spans="1:11" s="33" customFormat="1" ht="11.25" customHeight="1">
      <c r="A83" s="35" t="s">
        <v>65</v>
      </c>
      <c r="B83" s="29"/>
      <c r="C83" s="30">
        <v>1</v>
      </c>
      <c r="D83" s="30"/>
      <c r="E83" s="30"/>
      <c r="F83" s="31"/>
      <c r="G83" s="31"/>
      <c r="H83" s="125">
        <v>0.001</v>
      </c>
      <c r="I83" s="125"/>
      <c r="J83" s="125"/>
      <c r="K83" s="32"/>
    </row>
    <row r="84" spans="1:11" s="42" customFormat="1" ht="11.25" customHeight="1">
      <c r="A84" s="36" t="s">
        <v>66</v>
      </c>
      <c r="B84" s="37"/>
      <c r="C84" s="38">
        <v>7</v>
      </c>
      <c r="D84" s="38">
        <v>6</v>
      </c>
      <c r="E84" s="38">
        <v>6</v>
      </c>
      <c r="F84" s="39">
        <v>100</v>
      </c>
      <c r="G84" s="40"/>
      <c r="H84" s="126">
        <v>0.005</v>
      </c>
      <c r="I84" s="127">
        <v>0.004</v>
      </c>
      <c r="J84" s="127">
        <v>0.008</v>
      </c>
      <c r="K84" s="41">
        <v>200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5"/>
      <c r="I85" s="125"/>
      <c r="J85" s="12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8"/>
      <c r="I86" s="129"/>
      <c r="J86" s="129"/>
      <c r="K86" s="50"/>
    </row>
    <row r="87" spans="1:11" s="42" customFormat="1" ht="11.25" customHeight="1">
      <c r="A87" s="51" t="s">
        <v>67</v>
      </c>
      <c r="B87" s="52"/>
      <c r="C87" s="53">
        <v>227792</v>
      </c>
      <c r="D87" s="53">
        <v>190021</v>
      </c>
      <c r="E87" s="53">
        <v>194487</v>
      </c>
      <c r="F87" s="54">
        <f>IF(D87&gt;0,100*E87/D87,0)</f>
        <v>102.35026654948663</v>
      </c>
      <c r="G87" s="40"/>
      <c r="H87" s="130">
        <v>550.8380000000001</v>
      </c>
      <c r="I87" s="131">
        <v>349.32000000000005</v>
      </c>
      <c r="J87" s="131">
        <v>521.4050000000001</v>
      </c>
      <c r="K87" s="54">
        <f>IF(I87&gt;0,100*J87/I87,0)</f>
        <v>149.2628535440284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7" useFirstPageNumber="1" horizontalDpi="600" verticalDpi="600" orientation="portrait" paperSize="9" scale="72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0"/>
  <dimension ref="A1:K625"/>
  <sheetViews>
    <sheetView view="pageBreakPreview" zoomScale="95" zoomScaleSheetLayoutView="95" zoomScalePageLayoutView="0" workbookViewId="0" topLeftCell="A1">
      <selection activeCell="E87" sqref="E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78</v>
      </c>
      <c r="B2" s="4"/>
      <c r="C2" s="4"/>
      <c r="D2" s="4"/>
      <c r="E2" s="5"/>
      <c r="F2" s="4"/>
      <c r="G2" s="4"/>
      <c r="H2" s="4"/>
      <c r="I2" s="6"/>
      <c r="J2" s="195" t="s">
        <v>69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6" t="s">
        <v>2</v>
      </c>
      <c r="D4" s="197"/>
      <c r="E4" s="197"/>
      <c r="F4" s="198"/>
      <c r="G4" s="9"/>
      <c r="H4" s="199" t="s">
        <v>3</v>
      </c>
      <c r="I4" s="200"/>
      <c r="J4" s="200"/>
      <c r="K4" s="20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290</v>
      </c>
      <c r="D7" s="21" t="s">
        <v>6</v>
      </c>
      <c r="E7" s="21">
        <v>4</v>
      </c>
      <c r="F7" s="22" t="str">
        <f>CONCATENATE(D6,"=100")</f>
        <v>2017=100</v>
      </c>
      <c r="G7" s="23"/>
      <c r="H7" s="20" t="s">
        <v>290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8388</v>
      </c>
      <c r="D9" s="30">
        <v>7700</v>
      </c>
      <c r="E9" s="30">
        <v>8281</v>
      </c>
      <c r="F9" s="31"/>
      <c r="G9" s="31"/>
      <c r="H9" s="125">
        <v>64.755</v>
      </c>
      <c r="I9" s="125">
        <v>56.21</v>
      </c>
      <c r="J9" s="125"/>
      <c r="K9" s="32"/>
    </row>
    <row r="10" spans="1:11" s="33" customFormat="1" ht="11.25" customHeight="1">
      <c r="A10" s="35" t="s">
        <v>8</v>
      </c>
      <c r="B10" s="29"/>
      <c r="C10" s="30">
        <v>2331</v>
      </c>
      <c r="D10" s="30">
        <v>2255</v>
      </c>
      <c r="E10" s="30">
        <v>2025</v>
      </c>
      <c r="F10" s="31"/>
      <c r="G10" s="31"/>
      <c r="H10" s="125">
        <v>16.62</v>
      </c>
      <c r="I10" s="125">
        <v>15.785</v>
      </c>
      <c r="J10" s="125"/>
      <c r="K10" s="32"/>
    </row>
    <row r="11" spans="1:11" s="33" customFormat="1" ht="11.25" customHeight="1">
      <c r="A11" s="28" t="s">
        <v>9</v>
      </c>
      <c r="B11" s="29"/>
      <c r="C11" s="30">
        <v>1951</v>
      </c>
      <c r="D11" s="30">
        <v>1300</v>
      </c>
      <c r="E11" s="30">
        <v>1184</v>
      </c>
      <c r="F11" s="31"/>
      <c r="G11" s="31"/>
      <c r="H11" s="125">
        <v>14.691</v>
      </c>
      <c r="I11" s="125">
        <v>9.1</v>
      </c>
      <c r="J11" s="125"/>
      <c r="K11" s="32"/>
    </row>
    <row r="12" spans="1:11" s="33" customFormat="1" ht="11.25" customHeight="1">
      <c r="A12" s="35" t="s">
        <v>10</v>
      </c>
      <c r="B12" s="29"/>
      <c r="C12" s="30">
        <v>5808</v>
      </c>
      <c r="D12" s="30">
        <v>6100</v>
      </c>
      <c r="E12" s="30">
        <v>5495</v>
      </c>
      <c r="F12" s="31"/>
      <c r="G12" s="31"/>
      <c r="H12" s="125">
        <v>46.232</v>
      </c>
      <c r="I12" s="125">
        <v>31.805</v>
      </c>
      <c r="J12" s="125"/>
      <c r="K12" s="32"/>
    </row>
    <row r="13" spans="1:11" s="42" customFormat="1" ht="11.25" customHeight="1">
      <c r="A13" s="36" t="s">
        <v>11</v>
      </c>
      <c r="B13" s="37"/>
      <c r="C13" s="38">
        <v>18478</v>
      </c>
      <c r="D13" s="38">
        <v>17355</v>
      </c>
      <c r="E13" s="38">
        <v>16985</v>
      </c>
      <c r="F13" s="39">
        <v>97.86804955344282</v>
      </c>
      <c r="G13" s="40"/>
      <c r="H13" s="126">
        <v>142.298</v>
      </c>
      <c r="I13" s="127">
        <v>112.9</v>
      </c>
      <c r="J13" s="12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5"/>
      <c r="I14" s="125"/>
      <c r="J14" s="125"/>
      <c r="K14" s="32"/>
    </row>
    <row r="15" spans="1:11" s="42" customFormat="1" ht="11.25" customHeight="1">
      <c r="A15" s="36" t="s">
        <v>12</v>
      </c>
      <c r="B15" s="37"/>
      <c r="C15" s="38">
        <v>412</v>
      </c>
      <c r="D15" s="38">
        <v>427</v>
      </c>
      <c r="E15" s="38">
        <v>427</v>
      </c>
      <c r="F15" s="39">
        <f>IF(D15&gt;0,100*E15/D15,0)</f>
        <v>100</v>
      </c>
      <c r="G15" s="40"/>
      <c r="H15" s="126">
        <v>1.03</v>
      </c>
      <c r="I15" s="127">
        <v>1.01</v>
      </c>
      <c r="J15" s="12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5"/>
      <c r="I16" s="125"/>
      <c r="J16" s="125"/>
      <c r="K16" s="32"/>
    </row>
    <row r="17" spans="1:11" s="42" customFormat="1" ht="11.25" customHeight="1">
      <c r="A17" s="36" t="s">
        <v>13</v>
      </c>
      <c r="B17" s="37"/>
      <c r="C17" s="38">
        <v>417</v>
      </c>
      <c r="D17" s="38"/>
      <c r="E17" s="38"/>
      <c r="F17" s="39"/>
      <c r="G17" s="40"/>
      <c r="H17" s="126">
        <v>1.084</v>
      </c>
      <c r="I17" s="127"/>
      <c r="J17" s="12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5"/>
      <c r="I18" s="125"/>
      <c r="J18" s="125"/>
      <c r="K18" s="32"/>
    </row>
    <row r="19" spans="1:11" s="33" customFormat="1" ht="11.25" customHeight="1">
      <c r="A19" s="28" t="s">
        <v>14</v>
      </c>
      <c r="B19" s="29"/>
      <c r="C19" s="30">
        <v>5</v>
      </c>
      <c r="D19" s="30">
        <v>1</v>
      </c>
      <c r="E19" s="30">
        <v>2</v>
      </c>
      <c r="F19" s="31"/>
      <c r="G19" s="31"/>
      <c r="H19" s="125">
        <v>0.022</v>
      </c>
      <c r="I19" s="125">
        <v>0.004</v>
      </c>
      <c r="J19" s="125"/>
      <c r="K19" s="32"/>
    </row>
    <row r="20" spans="1:11" s="33" customFormat="1" ht="11.25" customHeight="1">
      <c r="A20" s="35" t="s">
        <v>15</v>
      </c>
      <c r="B20" s="29"/>
      <c r="C20" s="30">
        <v>110</v>
      </c>
      <c r="D20" s="30">
        <v>105</v>
      </c>
      <c r="E20" s="30">
        <v>103</v>
      </c>
      <c r="F20" s="31"/>
      <c r="G20" s="31"/>
      <c r="H20" s="125">
        <v>0.286</v>
      </c>
      <c r="I20" s="125">
        <v>0.295</v>
      </c>
      <c r="J20" s="125"/>
      <c r="K20" s="32"/>
    </row>
    <row r="21" spans="1:11" s="33" customFormat="1" ht="11.25" customHeight="1">
      <c r="A21" s="35" t="s">
        <v>16</v>
      </c>
      <c r="B21" s="29"/>
      <c r="C21" s="30">
        <v>69</v>
      </c>
      <c r="D21" s="30">
        <v>70</v>
      </c>
      <c r="E21" s="30">
        <v>72</v>
      </c>
      <c r="F21" s="31"/>
      <c r="G21" s="31"/>
      <c r="H21" s="125">
        <v>0.135</v>
      </c>
      <c r="I21" s="125">
        <v>0.21</v>
      </c>
      <c r="J21" s="125"/>
      <c r="K21" s="32"/>
    </row>
    <row r="22" spans="1:11" s="42" customFormat="1" ht="11.25" customHeight="1">
      <c r="A22" s="36" t="s">
        <v>17</v>
      </c>
      <c r="B22" s="37"/>
      <c r="C22" s="38">
        <v>184</v>
      </c>
      <c r="D22" s="38">
        <v>176</v>
      </c>
      <c r="E22" s="38">
        <v>177</v>
      </c>
      <c r="F22" s="39">
        <v>100.56818181818181</v>
      </c>
      <c r="G22" s="40"/>
      <c r="H22" s="126">
        <v>0.443</v>
      </c>
      <c r="I22" s="127">
        <v>0.509</v>
      </c>
      <c r="J22" s="12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5"/>
      <c r="I23" s="125"/>
      <c r="J23" s="125"/>
      <c r="K23" s="32"/>
    </row>
    <row r="24" spans="1:11" s="42" customFormat="1" ht="11.25" customHeight="1">
      <c r="A24" s="36" t="s">
        <v>18</v>
      </c>
      <c r="B24" s="37"/>
      <c r="C24" s="38">
        <v>14861</v>
      </c>
      <c r="D24" s="38">
        <v>13621</v>
      </c>
      <c r="E24" s="38">
        <v>13102</v>
      </c>
      <c r="F24" s="39">
        <v>96.1897070699655</v>
      </c>
      <c r="G24" s="40"/>
      <c r="H24" s="126">
        <v>157.62</v>
      </c>
      <c r="I24" s="127">
        <v>147.129</v>
      </c>
      <c r="J24" s="12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5"/>
      <c r="I25" s="125"/>
      <c r="J25" s="125"/>
      <c r="K25" s="32"/>
    </row>
    <row r="26" spans="1:11" s="42" customFormat="1" ht="11.25" customHeight="1">
      <c r="A26" s="36" t="s">
        <v>19</v>
      </c>
      <c r="B26" s="37"/>
      <c r="C26" s="38">
        <v>487</v>
      </c>
      <c r="D26" s="38">
        <v>380</v>
      </c>
      <c r="E26" s="38">
        <v>450</v>
      </c>
      <c r="F26" s="39">
        <v>118.42105263157895</v>
      </c>
      <c r="G26" s="40"/>
      <c r="H26" s="126">
        <v>4.62</v>
      </c>
      <c r="I26" s="127">
        <v>4.6</v>
      </c>
      <c r="J26" s="12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5"/>
      <c r="I27" s="125"/>
      <c r="J27" s="125"/>
      <c r="K27" s="32"/>
    </row>
    <row r="28" spans="1:11" s="33" customFormat="1" ht="11.25" customHeight="1">
      <c r="A28" s="35" t="s">
        <v>20</v>
      </c>
      <c r="B28" s="29"/>
      <c r="C28" s="30">
        <v>60154</v>
      </c>
      <c r="D28" s="30">
        <v>64805</v>
      </c>
      <c r="E28" s="30">
        <v>65233</v>
      </c>
      <c r="F28" s="31"/>
      <c r="G28" s="31"/>
      <c r="H28" s="125">
        <v>806.493</v>
      </c>
      <c r="I28" s="125">
        <v>852.508</v>
      </c>
      <c r="J28" s="125"/>
      <c r="K28" s="32"/>
    </row>
    <row r="29" spans="1:11" s="33" customFormat="1" ht="11.25" customHeight="1">
      <c r="A29" s="35" t="s">
        <v>21</v>
      </c>
      <c r="B29" s="29"/>
      <c r="C29" s="30">
        <v>3299</v>
      </c>
      <c r="D29" s="30">
        <v>2389</v>
      </c>
      <c r="E29" s="30">
        <v>2189</v>
      </c>
      <c r="F29" s="31"/>
      <c r="G29" s="31"/>
      <c r="H29" s="125">
        <v>36.29</v>
      </c>
      <c r="I29" s="125">
        <v>24.766</v>
      </c>
      <c r="J29" s="125"/>
      <c r="K29" s="32"/>
    </row>
    <row r="30" spans="1:11" s="33" customFormat="1" ht="11.25" customHeight="1">
      <c r="A30" s="35" t="s">
        <v>22</v>
      </c>
      <c r="B30" s="29"/>
      <c r="C30" s="30">
        <v>19355</v>
      </c>
      <c r="D30" s="30">
        <v>17890</v>
      </c>
      <c r="E30" s="30">
        <v>18000</v>
      </c>
      <c r="F30" s="31"/>
      <c r="G30" s="31"/>
      <c r="H30" s="125">
        <v>226.844</v>
      </c>
      <c r="I30" s="125">
        <v>204.25</v>
      </c>
      <c r="J30" s="125"/>
      <c r="K30" s="32"/>
    </row>
    <row r="31" spans="1:11" s="42" customFormat="1" ht="11.25" customHeight="1">
      <c r="A31" s="43" t="s">
        <v>23</v>
      </c>
      <c r="B31" s="37"/>
      <c r="C31" s="38">
        <v>82808</v>
      </c>
      <c r="D31" s="38">
        <v>85084</v>
      </c>
      <c r="E31" s="38">
        <v>85422</v>
      </c>
      <c r="F31" s="39">
        <v>100.39725447792769</v>
      </c>
      <c r="G31" s="40"/>
      <c r="H31" s="126">
        <v>1069.627</v>
      </c>
      <c r="I31" s="127">
        <v>1081.524</v>
      </c>
      <c r="J31" s="12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5"/>
      <c r="I32" s="125"/>
      <c r="J32" s="125"/>
      <c r="K32" s="32"/>
    </row>
    <row r="33" spans="1:11" s="33" customFormat="1" ht="11.25" customHeight="1">
      <c r="A33" s="35" t="s">
        <v>24</v>
      </c>
      <c r="B33" s="29"/>
      <c r="C33" s="30">
        <v>186</v>
      </c>
      <c r="D33" s="30">
        <v>200</v>
      </c>
      <c r="E33" s="30">
        <v>100</v>
      </c>
      <c r="F33" s="31"/>
      <c r="G33" s="31"/>
      <c r="H33" s="125">
        <v>0.936</v>
      </c>
      <c r="I33" s="125">
        <v>1</v>
      </c>
      <c r="J33" s="125"/>
      <c r="K33" s="32"/>
    </row>
    <row r="34" spans="1:11" s="33" customFormat="1" ht="11.25" customHeight="1">
      <c r="A34" s="35" t="s">
        <v>25</v>
      </c>
      <c r="B34" s="29"/>
      <c r="C34" s="30">
        <v>7499</v>
      </c>
      <c r="D34" s="30">
        <v>7000</v>
      </c>
      <c r="E34" s="30">
        <v>7000</v>
      </c>
      <c r="F34" s="31"/>
      <c r="G34" s="31"/>
      <c r="H34" s="125">
        <v>83.402</v>
      </c>
      <c r="I34" s="125">
        <v>77</v>
      </c>
      <c r="J34" s="125"/>
      <c r="K34" s="32"/>
    </row>
    <row r="35" spans="1:11" s="33" customFormat="1" ht="11.25" customHeight="1">
      <c r="A35" s="35" t="s">
        <v>26</v>
      </c>
      <c r="B35" s="29"/>
      <c r="C35" s="30">
        <v>30719</v>
      </c>
      <c r="D35" s="30">
        <v>31000</v>
      </c>
      <c r="E35" s="30">
        <v>30000</v>
      </c>
      <c r="F35" s="31"/>
      <c r="G35" s="31"/>
      <c r="H35" s="125">
        <v>315.282</v>
      </c>
      <c r="I35" s="125">
        <v>280</v>
      </c>
      <c r="J35" s="125"/>
      <c r="K35" s="32"/>
    </row>
    <row r="36" spans="1:11" s="33" customFormat="1" ht="11.25" customHeight="1">
      <c r="A36" s="35" t="s">
        <v>27</v>
      </c>
      <c r="B36" s="29"/>
      <c r="C36" s="30">
        <v>109</v>
      </c>
      <c r="D36" s="30">
        <v>70</v>
      </c>
      <c r="E36" s="30">
        <v>122</v>
      </c>
      <c r="F36" s="31"/>
      <c r="G36" s="31"/>
      <c r="H36" s="125">
        <v>0.961</v>
      </c>
      <c r="I36" s="125">
        <v>0.595</v>
      </c>
      <c r="J36" s="125"/>
      <c r="K36" s="32"/>
    </row>
    <row r="37" spans="1:11" s="42" customFormat="1" ht="11.25" customHeight="1">
      <c r="A37" s="36" t="s">
        <v>28</v>
      </c>
      <c r="B37" s="37"/>
      <c r="C37" s="38">
        <v>38513</v>
      </c>
      <c r="D37" s="38">
        <v>38270</v>
      </c>
      <c r="E37" s="38">
        <v>37222</v>
      </c>
      <c r="F37" s="39">
        <v>97.26156258165665</v>
      </c>
      <c r="G37" s="40"/>
      <c r="H37" s="126">
        <v>400.581</v>
      </c>
      <c r="I37" s="127">
        <v>358.595</v>
      </c>
      <c r="J37" s="12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5"/>
      <c r="I38" s="125"/>
      <c r="J38" s="125"/>
      <c r="K38" s="32"/>
    </row>
    <row r="39" spans="1:11" s="42" customFormat="1" ht="11.25" customHeight="1">
      <c r="A39" s="36" t="s">
        <v>29</v>
      </c>
      <c r="B39" s="37"/>
      <c r="C39" s="38">
        <v>285</v>
      </c>
      <c r="D39" s="38">
        <v>133</v>
      </c>
      <c r="E39" s="38">
        <v>133</v>
      </c>
      <c r="F39" s="39">
        <v>100</v>
      </c>
      <c r="G39" s="40"/>
      <c r="H39" s="126">
        <v>1.569</v>
      </c>
      <c r="I39" s="127">
        <v>0.73</v>
      </c>
      <c r="J39" s="12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5"/>
      <c r="I40" s="125"/>
      <c r="J40" s="125"/>
      <c r="K40" s="32"/>
    </row>
    <row r="41" spans="1:11" s="33" customFormat="1" ht="11.25" customHeight="1">
      <c r="A41" s="28" t="s">
        <v>30</v>
      </c>
      <c r="B41" s="29"/>
      <c r="C41" s="30">
        <v>1276</v>
      </c>
      <c r="D41" s="30">
        <v>1390</v>
      </c>
      <c r="E41" s="30">
        <v>1510</v>
      </c>
      <c r="F41" s="31"/>
      <c r="G41" s="31"/>
      <c r="H41" s="125">
        <v>15.886</v>
      </c>
      <c r="I41" s="125">
        <v>18.07</v>
      </c>
      <c r="J41" s="125"/>
      <c r="K41" s="32"/>
    </row>
    <row r="42" spans="1:11" s="33" customFormat="1" ht="11.25" customHeight="1">
      <c r="A42" s="35" t="s">
        <v>31</v>
      </c>
      <c r="B42" s="29"/>
      <c r="C42" s="30">
        <v>980</v>
      </c>
      <c r="D42" s="30">
        <v>745</v>
      </c>
      <c r="E42" s="30">
        <v>750</v>
      </c>
      <c r="F42" s="31"/>
      <c r="G42" s="31"/>
      <c r="H42" s="125">
        <v>11.76</v>
      </c>
      <c r="I42" s="125">
        <v>9.685</v>
      </c>
      <c r="J42" s="125"/>
      <c r="K42" s="32"/>
    </row>
    <row r="43" spans="1:11" s="33" customFormat="1" ht="11.25" customHeight="1">
      <c r="A43" s="35" t="s">
        <v>32</v>
      </c>
      <c r="B43" s="29"/>
      <c r="C43" s="30">
        <v>57860</v>
      </c>
      <c r="D43" s="30">
        <v>53875</v>
      </c>
      <c r="E43" s="30">
        <v>58000</v>
      </c>
      <c r="F43" s="31"/>
      <c r="G43" s="31"/>
      <c r="H43" s="125">
        <v>561.242</v>
      </c>
      <c r="I43" s="125">
        <v>522.588</v>
      </c>
      <c r="J43" s="125"/>
      <c r="K43" s="32"/>
    </row>
    <row r="44" spans="1:11" s="33" customFormat="1" ht="11.25" customHeight="1">
      <c r="A44" s="35" t="s">
        <v>33</v>
      </c>
      <c r="B44" s="29"/>
      <c r="C44" s="30">
        <v>2185</v>
      </c>
      <c r="D44" s="30">
        <v>170</v>
      </c>
      <c r="E44" s="30">
        <v>2000</v>
      </c>
      <c r="F44" s="31"/>
      <c r="G44" s="31"/>
      <c r="H44" s="125">
        <v>21.889</v>
      </c>
      <c r="I44" s="125">
        <v>1.36</v>
      </c>
      <c r="J44" s="125"/>
      <c r="K44" s="32"/>
    </row>
    <row r="45" spans="1:11" s="33" customFormat="1" ht="11.25" customHeight="1">
      <c r="A45" s="35" t="s">
        <v>34</v>
      </c>
      <c r="B45" s="29"/>
      <c r="C45" s="30">
        <v>16345</v>
      </c>
      <c r="D45" s="30">
        <v>16299</v>
      </c>
      <c r="E45" s="30">
        <v>15000</v>
      </c>
      <c r="F45" s="31"/>
      <c r="G45" s="31"/>
      <c r="H45" s="125">
        <v>196.14</v>
      </c>
      <c r="I45" s="125">
        <v>211.887</v>
      </c>
      <c r="J45" s="125"/>
      <c r="K45" s="32"/>
    </row>
    <row r="46" spans="1:11" s="33" customFormat="1" ht="11.25" customHeight="1">
      <c r="A46" s="35" t="s">
        <v>35</v>
      </c>
      <c r="B46" s="29"/>
      <c r="C46" s="30">
        <v>105</v>
      </c>
      <c r="D46" s="30">
        <v>80</v>
      </c>
      <c r="E46" s="30">
        <v>80</v>
      </c>
      <c r="F46" s="31"/>
      <c r="G46" s="31"/>
      <c r="H46" s="125">
        <v>1.05</v>
      </c>
      <c r="I46" s="125">
        <v>0.88</v>
      </c>
      <c r="J46" s="125"/>
      <c r="K46" s="32"/>
    </row>
    <row r="47" spans="1:11" s="33" customFormat="1" ht="11.25" customHeight="1">
      <c r="A47" s="35" t="s">
        <v>36</v>
      </c>
      <c r="B47" s="29"/>
      <c r="C47" s="30">
        <v>69</v>
      </c>
      <c r="D47" s="30">
        <v>66</v>
      </c>
      <c r="E47" s="30">
        <v>70</v>
      </c>
      <c r="F47" s="31"/>
      <c r="G47" s="31"/>
      <c r="H47" s="125">
        <v>0.828</v>
      </c>
      <c r="I47" s="125">
        <v>0.792</v>
      </c>
      <c r="J47" s="125"/>
      <c r="K47" s="32"/>
    </row>
    <row r="48" spans="1:11" s="33" customFormat="1" ht="11.25" customHeight="1">
      <c r="A48" s="35" t="s">
        <v>37</v>
      </c>
      <c r="B48" s="29"/>
      <c r="C48" s="30">
        <v>6933</v>
      </c>
      <c r="D48" s="30">
        <v>3864</v>
      </c>
      <c r="E48" s="30">
        <v>3800</v>
      </c>
      <c r="F48" s="31"/>
      <c r="G48" s="31"/>
      <c r="H48" s="125">
        <v>65.864</v>
      </c>
      <c r="I48" s="125">
        <v>27.971</v>
      </c>
      <c r="J48" s="125"/>
      <c r="K48" s="32"/>
    </row>
    <row r="49" spans="1:11" s="33" customFormat="1" ht="11.25" customHeight="1">
      <c r="A49" s="35" t="s">
        <v>38</v>
      </c>
      <c r="B49" s="29"/>
      <c r="C49" s="30">
        <v>16300</v>
      </c>
      <c r="D49" s="30">
        <v>11783</v>
      </c>
      <c r="E49" s="30">
        <v>11000</v>
      </c>
      <c r="F49" s="31"/>
      <c r="G49" s="31"/>
      <c r="H49" s="125">
        <v>203.75</v>
      </c>
      <c r="I49" s="125">
        <v>139.039</v>
      </c>
      <c r="J49" s="125"/>
      <c r="K49" s="32"/>
    </row>
    <row r="50" spans="1:11" s="42" customFormat="1" ht="11.25" customHeight="1">
      <c r="A50" s="43" t="s">
        <v>39</v>
      </c>
      <c r="B50" s="37"/>
      <c r="C50" s="38">
        <v>102053</v>
      </c>
      <c r="D50" s="38">
        <v>88272</v>
      </c>
      <c r="E50" s="38">
        <v>92210</v>
      </c>
      <c r="F50" s="39">
        <v>104.46121080297263</v>
      </c>
      <c r="G50" s="40"/>
      <c r="H50" s="126">
        <v>1078.4089999999999</v>
      </c>
      <c r="I50" s="127">
        <v>932.2719999999999</v>
      </c>
      <c r="J50" s="12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5"/>
      <c r="I51" s="125"/>
      <c r="J51" s="125"/>
      <c r="K51" s="32"/>
    </row>
    <row r="52" spans="1:11" s="42" customFormat="1" ht="11.25" customHeight="1">
      <c r="A52" s="36" t="s">
        <v>40</v>
      </c>
      <c r="B52" s="37"/>
      <c r="C52" s="38">
        <v>5772</v>
      </c>
      <c r="D52" s="38">
        <v>5772</v>
      </c>
      <c r="E52" s="38">
        <v>5772</v>
      </c>
      <c r="F52" s="39">
        <v>100</v>
      </c>
      <c r="G52" s="40"/>
      <c r="H52" s="126">
        <v>72.237</v>
      </c>
      <c r="I52" s="127">
        <v>72.237</v>
      </c>
      <c r="J52" s="12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5"/>
      <c r="I53" s="125"/>
      <c r="J53" s="125"/>
      <c r="K53" s="32"/>
    </row>
    <row r="54" spans="1:11" s="33" customFormat="1" ht="11.25" customHeight="1">
      <c r="A54" s="35" t="s">
        <v>41</v>
      </c>
      <c r="B54" s="29"/>
      <c r="C54" s="30">
        <v>8800</v>
      </c>
      <c r="D54" s="30">
        <v>8000</v>
      </c>
      <c r="E54" s="30">
        <v>7500</v>
      </c>
      <c r="F54" s="31"/>
      <c r="G54" s="31"/>
      <c r="H54" s="125">
        <v>118.8</v>
      </c>
      <c r="I54" s="125">
        <v>108</v>
      </c>
      <c r="J54" s="125"/>
      <c r="K54" s="32"/>
    </row>
    <row r="55" spans="1:11" s="33" customFormat="1" ht="11.25" customHeight="1">
      <c r="A55" s="35" t="s">
        <v>42</v>
      </c>
      <c r="B55" s="29"/>
      <c r="C55" s="30">
        <v>4761</v>
      </c>
      <c r="D55" s="30">
        <v>3828</v>
      </c>
      <c r="E55" s="30">
        <v>3650</v>
      </c>
      <c r="F55" s="31"/>
      <c r="G55" s="31"/>
      <c r="H55" s="125">
        <v>54.152</v>
      </c>
      <c r="I55" s="125">
        <v>44.025</v>
      </c>
      <c r="J55" s="125"/>
      <c r="K55" s="32"/>
    </row>
    <row r="56" spans="1:11" s="33" customFormat="1" ht="11.25" customHeight="1">
      <c r="A56" s="35" t="s">
        <v>43</v>
      </c>
      <c r="B56" s="29"/>
      <c r="C56" s="30">
        <v>759</v>
      </c>
      <c r="D56" s="30">
        <v>1100</v>
      </c>
      <c r="E56" s="30">
        <v>1008</v>
      </c>
      <c r="F56" s="31"/>
      <c r="G56" s="31"/>
      <c r="H56" s="125">
        <v>9.117</v>
      </c>
      <c r="I56" s="125">
        <v>12</v>
      </c>
      <c r="J56" s="125"/>
      <c r="K56" s="32"/>
    </row>
    <row r="57" spans="1:11" s="33" customFormat="1" ht="11.25" customHeight="1">
      <c r="A57" s="35" t="s">
        <v>44</v>
      </c>
      <c r="B57" s="29"/>
      <c r="C57" s="30">
        <v>2381</v>
      </c>
      <c r="D57" s="30">
        <v>2524</v>
      </c>
      <c r="E57" s="30">
        <v>2524</v>
      </c>
      <c r="F57" s="31"/>
      <c r="G57" s="31"/>
      <c r="H57" s="125">
        <v>28.552</v>
      </c>
      <c r="I57" s="125">
        <v>32.812</v>
      </c>
      <c r="J57" s="125"/>
      <c r="K57" s="32"/>
    </row>
    <row r="58" spans="1:11" s="33" customFormat="1" ht="11.25" customHeight="1">
      <c r="A58" s="35" t="s">
        <v>45</v>
      </c>
      <c r="B58" s="29"/>
      <c r="C58" s="30">
        <v>6632</v>
      </c>
      <c r="D58" s="30">
        <v>6074</v>
      </c>
      <c r="E58" s="30">
        <v>4860</v>
      </c>
      <c r="F58" s="31"/>
      <c r="G58" s="31"/>
      <c r="H58" s="125">
        <v>66.825</v>
      </c>
      <c r="I58" s="125">
        <v>64.735</v>
      </c>
      <c r="J58" s="125"/>
      <c r="K58" s="32"/>
    </row>
    <row r="59" spans="1:11" s="42" customFormat="1" ht="11.25" customHeight="1">
      <c r="A59" s="36" t="s">
        <v>46</v>
      </c>
      <c r="B59" s="37"/>
      <c r="C59" s="38">
        <v>23333</v>
      </c>
      <c r="D59" s="38">
        <v>21526</v>
      </c>
      <c r="E59" s="38">
        <v>19542</v>
      </c>
      <c r="F59" s="39">
        <v>90.78323887391991</v>
      </c>
      <c r="G59" s="40"/>
      <c r="H59" s="126">
        <v>277.44599999999997</v>
      </c>
      <c r="I59" s="127">
        <v>261.572</v>
      </c>
      <c r="J59" s="12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5"/>
      <c r="I60" s="125"/>
      <c r="J60" s="125"/>
      <c r="K60" s="32"/>
    </row>
    <row r="61" spans="1:11" s="33" customFormat="1" ht="11.25" customHeight="1">
      <c r="A61" s="35" t="s">
        <v>47</v>
      </c>
      <c r="B61" s="29"/>
      <c r="C61" s="30">
        <v>310</v>
      </c>
      <c r="D61" s="30">
        <v>135.3</v>
      </c>
      <c r="E61" s="30">
        <v>162</v>
      </c>
      <c r="F61" s="31"/>
      <c r="G61" s="31"/>
      <c r="H61" s="125">
        <v>3.098</v>
      </c>
      <c r="I61" s="125">
        <v>1.488</v>
      </c>
      <c r="J61" s="125"/>
      <c r="K61" s="32"/>
    </row>
    <row r="62" spans="1:11" s="33" customFormat="1" ht="11.25" customHeight="1">
      <c r="A62" s="35" t="s">
        <v>48</v>
      </c>
      <c r="B62" s="29"/>
      <c r="C62" s="30">
        <v>124</v>
      </c>
      <c r="D62" s="30">
        <v>129</v>
      </c>
      <c r="E62" s="30">
        <v>129</v>
      </c>
      <c r="F62" s="31"/>
      <c r="G62" s="31"/>
      <c r="H62" s="125">
        <v>0.491</v>
      </c>
      <c r="I62" s="125">
        <v>0.501</v>
      </c>
      <c r="J62" s="125"/>
      <c r="K62" s="32"/>
    </row>
    <row r="63" spans="1:11" s="33" customFormat="1" ht="11.25" customHeight="1">
      <c r="A63" s="35" t="s">
        <v>49</v>
      </c>
      <c r="B63" s="29"/>
      <c r="C63" s="30">
        <v>144</v>
      </c>
      <c r="D63" s="30">
        <v>152</v>
      </c>
      <c r="E63" s="30">
        <v>152</v>
      </c>
      <c r="F63" s="31"/>
      <c r="G63" s="31"/>
      <c r="H63" s="125">
        <v>1.728</v>
      </c>
      <c r="I63" s="125">
        <v>1.702</v>
      </c>
      <c r="J63" s="125"/>
      <c r="K63" s="32"/>
    </row>
    <row r="64" spans="1:11" s="42" customFormat="1" ht="11.25" customHeight="1">
      <c r="A64" s="36" t="s">
        <v>50</v>
      </c>
      <c r="B64" s="37"/>
      <c r="C64" s="38">
        <v>578</v>
      </c>
      <c r="D64" s="38">
        <v>416.3</v>
      </c>
      <c r="E64" s="38">
        <v>443</v>
      </c>
      <c r="F64" s="39">
        <f>IF(D64&gt;0,100*E64/D64,0)</f>
        <v>106.41364400672592</v>
      </c>
      <c r="G64" s="40"/>
      <c r="H64" s="126">
        <v>5.317</v>
      </c>
      <c r="I64" s="127">
        <v>3.691</v>
      </c>
      <c r="J64" s="12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5"/>
      <c r="I65" s="125"/>
      <c r="J65" s="125"/>
      <c r="K65" s="32"/>
    </row>
    <row r="66" spans="1:11" s="42" customFormat="1" ht="11.25" customHeight="1">
      <c r="A66" s="36" t="s">
        <v>51</v>
      </c>
      <c r="B66" s="37"/>
      <c r="C66" s="38">
        <v>140</v>
      </c>
      <c r="D66" s="38">
        <v>125</v>
      </c>
      <c r="E66" s="38">
        <v>125</v>
      </c>
      <c r="F66" s="39">
        <v>100</v>
      </c>
      <c r="G66" s="40"/>
      <c r="H66" s="126">
        <v>1.274</v>
      </c>
      <c r="I66" s="127">
        <v>1.025</v>
      </c>
      <c r="J66" s="12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5"/>
      <c r="I67" s="125"/>
      <c r="J67" s="125"/>
      <c r="K67" s="32"/>
    </row>
    <row r="68" spans="1:11" s="33" customFormat="1" ht="11.25" customHeight="1">
      <c r="A68" s="35" t="s">
        <v>52</v>
      </c>
      <c r="B68" s="29"/>
      <c r="C68" s="30">
        <v>29781</v>
      </c>
      <c r="D68" s="30">
        <v>26800</v>
      </c>
      <c r="E68" s="30">
        <v>26200</v>
      </c>
      <c r="F68" s="31"/>
      <c r="G68" s="31"/>
      <c r="H68" s="125">
        <v>341.052</v>
      </c>
      <c r="I68" s="125">
        <v>343.75</v>
      </c>
      <c r="J68" s="125"/>
      <c r="K68" s="32"/>
    </row>
    <row r="69" spans="1:11" s="33" customFormat="1" ht="11.25" customHeight="1">
      <c r="A69" s="35" t="s">
        <v>53</v>
      </c>
      <c r="B69" s="29"/>
      <c r="C69" s="30">
        <v>19547</v>
      </c>
      <c r="D69" s="30">
        <v>18300</v>
      </c>
      <c r="E69" s="30">
        <v>18350</v>
      </c>
      <c r="F69" s="31"/>
      <c r="G69" s="31"/>
      <c r="H69" s="125">
        <v>252</v>
      </c>
      <c r="I69" s="125">
        <v>254</v>
      </c>
      <c r="J69" s="125"/>
      <c r="K69" s="32"/>
    </row>
    <row r="70" spans="1:11" s="42" customFormat="1" ht="11.25" customHeight="1">
      <c r="A70" s="36" t="s">
        <v>54</v>
      </c>
      <c r="B70" s="37"/>
      <c r="C70" s="38">
        <v>49328</v>
      </c>
      <c r="D70" s="38">
        <v>45100</v>
      </c>
      <c r="E70" s="38">
        <v>44550</v>
      </c>
      <c r="F70" s="39">
        <v>98.78048780487805</v>
      </c>
      <c r="G70" s="40"/>
      <c r="H70" s="126">
        <v>593.052</v>
      </c>
      <c r="I70" s="127">
        <v>597.75</v>
      </c>
      <c r="J70" s="12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5"/>
      <c r="I71" s="125"/>
      <c r="J71" s="125"/>
      <c r="K71" s="32"/>
    </row>
    <row r="72" spans="1:11" s="33" customFormat="1" ht="11.25" customHeight="1">
      <c r="A72" s="35" t="s">
        <v>55</v>
      </c>
      <c r="B72" s="29"/>
      <c r="C72" s="30">
        <v>6</v>
      </c>
      <c r="D72" s="30">
        <v>10</v>
      </c>
      <c r="E72" s="30">
        <v>3</v>
      </c>
      <c r="F72" s="31"/>
      <c r="G72" s="31"/>
      <c r="H72" s="125">
        <v>0.019</v>
      </c>
      <c r="I72" s="125">
        <v>0.045</v>
      </c>
      <c r="J72" s="125"/>
      <c r="K72" s="32"/>
    </row>
    <row r="73" spans="1:11" s="33" customFormat="1" ht="11.25" customHeight="1">
      <c r="A73" s="35" t="s">
        <v>56</v>
      </c>
      <c r="B73" s="29"/>
      <c r="C73" s="30">
        <v>2217</v>
      </c>
      <c r="D73" s="30">
        <v>1772</v>
      </c>
      <c r="E73" s="30">
        <v>1772</v>
      </c>
      <c r="F73" s="31"/>
      <c r="G73" s="31"/>
      <c r="H73" s="125">
        <v>27.855</v>
      </c>
      <c r="I73" s="125">
        <v>22.263</v>
      </c>
      <c r="J73" s="125"/>
      <c r="K73" s="32"/>
    </row>
    <row r="74" spans="1:11" s="33" customFormat="1" ht="11.25" customHeight="1">
      <c r="A74" s="35" t="s">
        <v>57</v>
      </c>
      <c r="B74" s="29"/>
      <c r="C74" s="30">
        <v>4120</v>
      </c>
      <c r="D74" s="30">
        <v>3120</v>
      </c>
      <c r="E74" s="30">
        <v>3000</v>
      </c>
      <c r="F74" s="31"/>
      <c r="G74" s="31"/>
      <c r="H74" s="125">
        <v>51.455</v>
      </c>
      <c r="I74" s="125">
        <v>35.88</v>
      </c>
      <c r="J74" s="125"/>
      <c r="K74" s="32"/>
    </row>
    <row r="75" spans="1:11" s="33" customFormat="1" ht="11.25" customHeight="1">
      <c r="A75" s="35" t="s">
        <v>58</v>
      </c>
      <c r="B75" s="29"/>
      <c r="C75" s="30">
        <v>2297</v>
      </c>
      <c r="D75" s="30">
        <v>2042</v>
      </c>
      <c r="E75" s="30">
        <v>2188</v>
      </c>
      <c r="F75" s="31"/>
      <c r="G75" s="31"/>
      <c r="H75" s="125">
        <v>24.905</v>
      </c>
      <c r="I75" s="125">
        <v>24.764</v>
      </c>
      <c r="J75" s="125"/>
      <c r="K75" s="32"/>
    </row>
    <row r="76" spans="1:11" s="33" customFormat="1" ht="11.25" customHeight="1">
      <c r="A76" s="35" t="s">
        <v>59</v>
      </c>
      <c r="B76" s="29"/>
      <c r="C76" s="30">
        <v>171</v>
      </c>
      <c r="D76" s="30">
        <v>171</v>
      </c>
      <c r="E76" s="30">
        <v>100</v>
      </c>
      <c r="F76" s="31"/>
      <c r="G76" s="31"/>
      <c r="H76" s="125">
        <v>1.71</v>
      </c>
      <c r="I76" s="125">
        <v>0.51</v>
      </c>
      <c r="J76" s="125"/>
      <c r="K76" s="32"/>
    </row>
    <row r="77" spans="1:11" s="33" customFormat="1" ht="11.25" customHeight="1">
      <c r="A77" s="35" t="s">
        <v>60</v>
      </c>
      <c r="B77" s="29"/>
      <c r="C77" s="30">
        <v>1000</v>
      </c>
      <c r="D77" s="30">
        <v>807</v>
      </c>
      <c r="E77" s="30">
        <v>566</v>
      </c>
      <c r="F77" s="31"/>
      <c r="G77" s="31"/>
      <c r="H77" s="125">
        <v>11.972</v>
      </c>
      <c r="I77" s="125">
        <v>9.684</v>
      </c>
      <c r="J77" s="125"/>
      <c r="K77" s="32"/>
    </row>
    <row r="78" spans="1:11" s="33" customFormat="1" ht="11.25" customHeight="1">
      <c r="A78" s="35" t="s">
        <v>61</v>
      </c>
      <c r="B78" s="29"/>
      <c r="C78" s="30">
        <v>282</v>
      </c>
      <c r="D78" s="30">
        <v>210</v>
      </c>
      <c r="E78" s="30">
        <v>210</v>
      </c>
      <c r="F78" s="31"/>
      <c r="G78" s="31"/>
      <c r="H78" s="125">
        <v>1.811</v>
      </c>
      <c r="I78" s="125">
        <v>1.26</v>
      </c>
      <c r="J78" s="125"/>
      <c r="K78" s="32"/>
    </row>
    <row r="79" spans="1:11" s="33" customFormat="1" ht="11.25" customHeight="1">
      <c r="A79" s="35" t="s">
        <v>62</v>
      </c>
      <c r="B79" s="29"/>
      <c r="C79" s="30">
        <v>10764</v>
      </c>
      <c r="D79" s="30">
        <v>7187</v>
      </c>
      <c r="E79" s="30">
        <v>8275</v>
      </c>
      <c r="F79" s="31"/>
      <c r="G79" s="31"/>
      <c r="H79" s="125">
        <v>141.298</v>
      </c>
      <c r="I79" s="125">
        <v>112.624</v>
      </c>
      <c r="J79" s="125"/>
      <c r="K79" s="32"/>
    </row>
    <row r="80" spans="1:11" s="42" customFormat="1" ht="11.25" customHeight="1">
      <c r="A80" s="43" t="s">
        <v>63</v>
      </c>
      <c r="B80" s="37"/>
      <c r="C80" s="38">
        <v>20857</v>
      </c>
      <c r="D80" s="38">
        <v>15319</v>
      </c>
      <c r="E80" s="38">
        <v>16114</v>
      </c>
      <c r="F80" s="39">
        <v>105.18963378810628</v>
      </c>
      <c r="G80" s="40"/>
      <c r="H80" s="126">
        <v>261.025</v>
      </c>
      <c r="I80" s="127">
        <v>207.03</v>
      </c>
      <c r="J80" s="127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5"/>
      <c r="I81" s="125"/>
      <c r="J81" s="125"/>
      <c r="K81" s="32"/>
    </row>
    <row r="82" spans="1:11" s="33" customFormat="1" ht="11.25" customHeight="1">
      <c r="A82" s="35" t="s">
        <v>64</v>
      </c>
      <c r="B82" s="29"/>
      <c r="C82" s="30">
        <v>431</v>
      </c>
      <c r="D82" s="30">
        <v>431</v>
      </c>
      <c r="E82" s="30">
        <v>449</v>
      </c>
      <c r="F82" s="31"/>
      <c r="G82" s="31"/>
      <c r="H82" s="125">
        <v>1.103</v>
      </c>
      <c r="I82" s="125">
        <v>1.103</v>
      </c>
      <c r="J82" s="125"/>
      <c r="K82" s="32"/>
    </row>
    <row r="83" spans="1:11" s="33" customFormat="1" ht="11.25" customHeight="1">
      <c r="A83" s="35" t="s">
        <v>65</v>
      </c>
      <c r="B83" s="29"/>
      <c r="C83" s="30">
        <v>338</v>
      </c>
      <c r="D83" s="30">
        <v>300</v>
      </c>
      <c r="E83" s="30">
        <v>300</v>
      </c>
      <c r="F83" s="31"/>
      <c r="G83" s="31"/>
      <c r="H83" s="125">
        <v>0.773</v>
      </c>
      <c r="I83" s="125">
        <v>0.7</v>
      </c>
      <c r="J83" s="125"/>
      <c r="K83" s="32"/>
    </row>
    <row r="84" spans="1:11" s="42" customFormat="1" ht="11.25" customHeight="1">
      <c r="A84" s="36" t="s">
        <v>66</v>
      </c>
      <c r="B84" s="37"/>
      <c r="C84" s="38">
        <v>769</v>
      </c>
      <c r="D84" s="38">
        <v>731</v>
      </c>
      <c r="E84" s="38">
        <v>749</v>
      </c>
      <c r="F84" s="39">
        <v>102.46238030095759</v>
      </c>
      <c r="G84" s="40"/>
      <c r="H84" s="126">
        <v>1.876</v>
      </c>
      <c r="I84" s="127">
        <v>1.803</v>
      </c>
      <c r="J84" s="12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5"/>
      <c r="I85" s="125"/>
      <c r="J85" s="12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8"/>
      <c r="I86" s="129"/>
      <c r="J86" s="129"/>
      <c r="K86" s="50"/>
    </row>
    <row r="87" spans="1:11" s="42" customFormat="1" ht="11.25" customHeight="1">
      <c r="A87" s="51" t="s">
        <v>67</v>
      </c>
      <c r="B87" s="52"/>
      <c r="C87" s="53">
        <v>359275</v>
      </c>
      <c r="D87" s="53">
        <v>332707.3</v>
      </c>
      <c r="E87" s="53">
        <v>333423</v>
      </c>
      <c r="F87" s="54">
        <f>IF(D87&gt;0,100*E87/D87,0)</f>
        <v>100.21511400561394</v>
      </c>
      <c r="G87" s="40"/>
      <c r="H87" s="130">
        <v>4069.5080000000003</v>
      </c>
      <c r="I87" s="131">
        <v>3784.3770000000004</v>
      </c>
      <c r="J87" s="131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8" useFirstPageNumber="1" horizontalDpi="600" verticalDpi="600" orientation="portrait" paperSize="9" scale="72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1"/>
  <dimension ref="A1:K625"/>
  <sheetViews>
    <sheetView view="pageBreakPreview" zoomScale="89" zoomScaleSheetLayoutView="89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79</v>
      </c>
      <c r="B2" s="4"/>
      <c r="C2" s="4"/>
      <c r="D2" s="4"/>
      <c r="E2" s="5"/>
      <c r="F2" s="4"/>
      <c r="G2" s="4"/>
      <c r="H2" s="4"/>
      <c r="I2" s="6"/>
      <c r="J2" s="195" t="s">
        <v>69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6" t="s">
        <v>2</v>
      </c>
      <c r="D4" s="197"/>
      <c r="E4" s="197"/>
      <c r="F4" s="198"/>
      <c r="G4" s="9"/>
      <c r="H4" s="199" t="s">
        <v>3</v>
      </c>
      <c r="I4" s="200"/>
      <c r="J4" s="200"/>
      <c r="K4" s="20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290</v>
      </c>
      <c r="D7" s="21" t="s">
        <v>6</v>
      </c>
      <c r="E7" s="21">
        <v>4</v>
      </c>
      <c r="F7" s="22" t="str">
        <f>CONCATENATE(D6,"=100")</f>
        <v>2017=100</v>
      </c>
      <c r="G7" s="23"/>
      <c r="H7" s="20" t="s">
        <v>290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>
        <v>123</v>
      </c>
      <c r="E9" s="30"/>
      <c r="F9" s="31"/>
      <c r="G9" s="31"/>
      <c r="H9" s="125"/>
      <c r="I9" s="125">
        <v>0.984</v>
      </c>
      <c r="J9" s="125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5"/>
      <c r="I10" s="125"/>
      <c r="J10" s="125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5"/>
      <c r="I11" s="125"/>
      <c r="J11" s="125"/>
      <c r="K11" s="32"/>
    </row>
    <row r="12" spans="1:11" s="33" customFormat="1" ht="11.25" customHeight="1">
      <c r="A12" s="35" t="s">
        <v>10</v>
      </c>
      <c r="B12" s="29"/>
      <c r="C12" s="30"/>
      <c r="D12" s="30">
        <v>24</v>
      </c>
      <c r="E12" s="30"/>
      <c r="F12" s="31"/>
      <c r="G12" s="31"/>
      <c r="H12" s="125"/>
      <c r="I12" s="125">
        <v>0.216</v>
      </c>
      <c r="J12" s="125"/>
      <c r="K12" s="32"/>
    </row>
    <row r="13" spans="1:11" s="42" customFormat="1" ht="11.25" customHeight="1">
      <c r="A13" s="36" t="s">
        <v>11</v>
      </c>
      <c r="B13" s="37"/>
      <c r="C13" s="38"/>
      <c r="D13" s="38">
        <v>147</v>
      </c>
      <c r="E13" s="38"/>
      <c r="F13" s="39"/>
      <c r="G13" s="40"/>
      <c r="H13" s="126"/>
      <c r="I13" s="127">
        <v>1.2</v>
      </c>
      <c r="J13" s="12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5"/>
      <c r="I14" s="125"/>
      <c r="J14" s="125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6"/>
      <c r="I15" s="127"/>
      <c r="J15" s="12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5"/>
      <c r="I16" s="125"/>
      <c r="J16" s="125"/>
      <c r="K16" s="32"/>
    </row>
    <row r="17" spans="1:11" s="42" customFormat="1" ht="11.25" customHeight="1">
      <c r="A17" s="36" t="s">
        <v>13</v>
      </c>
      <c r="B17" s="37"/>
      <c r="C17" s="38">
        <v>7</v>
      </c>
      <c r="D17" s="38"/>
      <c r="E17" s="38"/>
      <c r="F17" s="39"/>
      <c r="G17" s="40"/>
      <c r="H17" s="126">
        <v>0.014</v>
      </c>
      <c r="I17" s="127"/>
      <c r="J17" s="12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5"/>
      <c r="I18" s="125"/>
      <c r="J18" s="125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>
        <v>25</v>
      </c>
      <c r="F19" s="31"/>
      <c r="G19" s="31"/>
      <c r="H19" s="125"/>
      <c r="I19" s="125"/>
      <c r="J19" s="125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5"/>
      <c r="I20" s="125"/>
      <c r="J20" s="125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5"/>
      <c r="I21" s="125"/>
      <c r="J21" s="125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>
        <v>25</v>
      </c>
      <c r="F22" s="39"/>
      <c r="G22" s="40"/>
      <c r="H22" s="126"/>
      <c r="I22" s="127"/>
      <c r="J22" s="12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5"/>
      <c r="I23" s="125"/>
      <c r="J23" s="125"/>
      <c r="K23" s="32"/>
    </row>
    <row r="24" spans="1:11" s="42" customFormat="1" ht="11.25" customHeight="1">
      <c r="A24" s="36" t="s">
        <v>18</v>
      </c>
      <c r="B24" s="37"/>
      <c r="C24" s="38">
        <v>63</v>
      </c>
      <c r="D24" s="38">
        <v>41</v>
      </c>
      <c r="E24" s="38">
        <v>32</v>
      </c>
      <c r="F24" s="39">
        <v>78.04878048780488</v>
      </c>
      <c r="G24" s="40"/>
      <c r="H24" s="126">
        <v>0.349</v>
      </c>
      <c r="I24" s="127">
        <v>0.24</v>
      </c>
      <c r="J24" s="12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5"/>
      <c r="I25" s="125"/>
      <c r="J25" s="125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26"/>
      <c r="I26" s="127"/>
      <c r="J26" s="12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5"/>
      <c r="I27" s="125"/>
      <c r="J27" s="125"/>
      <c r="K27" s="32"/>
    </row>
    <row r="28" spans="1:11" s="33" customFormat="1" ht="11.25" customHeight="1">
      <c r="A28" s="35" t="s">
        <v>20</v>
      </c>
      <c r="B28" s="29"/>
      <c r="C28" s="30">
        <v>1825</v>
      </c>
      <c r="D28" s="30">
        <v>1128</v>
      </c>
      <c r="E28" s="30">
        <v>1128</v>
      </c>
      <c r="F28" s="31"/>
      <c r="G28" s="31"/>
      <c r="H28" s="125">
        <v>8.7</v>
      </c>
      <c r="I28" s="125">
        <v>4.211</v>
      </c>
      <c r="J28" s="125"/>
      <c r="K28" s="32"/>
    </row>
    <row r="29" spans="1:11" s="33" customFormat="1" ht="11.25" customHeight="1">
      <c r="A29" s="35" t="s">
        <v>21</v>
      </c>
      <c r="B29" s="29"/>
      <c r="C29" s="30">
        <v>188</v>
      </c>
      <c r="D29" s="30">
        <v>305</v>
      </c>
      <c r="E29" s="30">
        <v>135</v>
      </c>
      <c r="F29" s="31"/>
      <c r="G29" s="31"/>
      <c r="H29" s="125">
        <v>0.499</v>
      </c>
      <c r="I29" s="125">
        <v>1.616</v>
      </c>
      <c r="J29" s="125"/>
      <c r="K29" s="32"/>
    </row>
    <row r="30" spans="1:11" s="33" customFormat="1" ht="11.25" customHeight="1">
      <c r="A30" s="35" t="s">
        <v>22</v>
      </c>
      <c r="B30" s="29"/>
      <c r="C30" s="30">
        <v>792</v>
      </c>
      <c r="D30" s="30">
        <v>461</v>
      </c>
      <c r="E30" s="30">
        <v>500</v>
      </c>
      <c r="F30" s="31"/>
      <c r="G30" s="31"/>
      <c r="H30" s="125">
        <v>4.308</v>
      </c>
      <c r="I30" s="125">
        <v>1.844</v>
      </c>
      <c r="J30" s="125"/>
      <c r="K30" s="32"/>
    </row>
    <row r="31" spans="1:11" s="42" customFormat="1" ht="11.25" customHeight="1">
      <c r="A31" s="43" t="s">
        <v>23</v>
      </c>
      <c r="B31" s="37"/>
      <c r="C31" s="38">
        <v>2805</v>
      </c>
      <c r="D31" s="38">
        <v>1894</v>
      </c>
      <c r="E31" s="38">
        <v>1763</v>
      </c>
      <c r="F31" s="39">
        <v>93.08342133051742</v>
      </c>
      <c r="G31" s="40"/>
      <c r="H31" s="126">
        <v>13.507</v>
      </c>
      <c r="I31" s="127">
        <v>7.671</v>
      </c>
      <c r="J31" s="12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5"/>
      <c r="I32" s="125"/>
      <c r="J32" s="125"/>
      <c r="K32" s="32"/>
    </row>
    <row r="33" spans="1:11" s="33" customFormat="1" ht="11.25" customHeight="1">
      <c r="A33" s="35" t="s">
        <v>24</v>
      </c>
      <c r="B33" s="29"/>
      <c r="C33" s="30">
        <v>5</v>
      </c>
      <c r="D33" s="30"/>
      <c r="E33" s="30"/>
      <c r="F33" s="31"/>
      <c r="G33" s="31"/>
      <c r="H33" s="125">
        <v>0.035</v>
      </c>
      <c r="I33" s="125"/>
      <c r="J33" s="125"/>
      <c r="K33" s="32"/>
    </row>
    <row r="34" spans="1:11" s="33" customFormat="1" ht="11.25" customHeight="1">
      <c r="A34" s="35" t="s">
        <v>25</v>
      </c>
      <c r="B34" s="29"/>
      <c r="C34" s="30">
        <v>704</v>
      </c>
      <c r="D34" s="30">
        <v>850</v>
      </c>
      <c r="E34" s="30">
        <v>700</v>
      </c>
      <c r="F34" s="31"/>
      <c r="G34" s="31"/>
      <c r="H34" s="125">
        <v>2.354</v>
      </c>
      <c r="I34" s="125">
        <v>2.8</v>
      </c>
      <c r="J34" s="125"/>
      <c r="K34" s="32"/>
    </row>
    <row r="35" spans="1:11" s="33" customFormat="1" ht="11.25" customHeight="1">
      <c r="A35" s="35" t="s">
        <v>26</v>
      </c>
      <c r="B35" s="29"/>
      <c r="C35" s="30">
        <v>537</v>
      </c>
      <c r="D35" s="30">
        <v>400</v>
      </c>
      <c r="E35" s="30">
        <v>300</v>
      </c>
      <c r="F35" s="31"/>
      <c r="G35" s="31"/>
      <c r="H35" s="125">
        <v>2.511</v>
      </c>
      <c r="I35" s="125">
        <v>2</v>
      </c>
      <c r="J35" s="125"/>
      <c r="K35" s="32"/>
    </row>
    <row r="36" spans="1:11" s="33" customFormat="1" ht="11.25" customHeight="1">
      <c r="A36" s="35" t="s">
        <v>27</v>
      </c>
      <c r="B36" s="29"/>
      <c r="C36" s="30">
        <v>20</v>
      </c>
      <c r="D36" s="30">
        <v>20</v>
      </c>
      <c r="E36" s="30">
        <v>20</v>
      </c>
      <c r="F36" s="31"/>
      <c r="G36" s="31"/>
      <c r="H36" s="125">
        <v>0.05</v>
      </c>
      <c r="I36" s="125">
        <v>0.06</v>
      </c>
      <c r="J36" s="125"/>
      <c r="K36" s="32"/>
    </row>
    <row r="37" spans="1:11" s="42" customFormat="1" ht="11.25" customHeight="1">
      <c r="A37" s="36" t="s">
        <v>28</v>
      </c>
      <c r="B37" s="37"/>
      <c r="C37" s="38">
        <v>1266</v>
      </c>
      <c r="D37" s="38">
        <v>1270</v>
      </c>
      <c r="E37" s="38">
        <v>1020</v>
      </c>
      <c r="F37" s="39">
        <v>80.31496062992126</v>
      </c>
      <c r="G37" s="40"/>
      <c r="H37" s="126">
        <v>4.95</v>
      </c>
      <c r="I37" s="127">
        <v>4.859999999999999</v>
      </c>
      <c r="J37" s="12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5"/>
      <c r="I38" s="125"/>
      <c r="J38" s="125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6"/>
      <c r="I39" s="127"/>
      <c r="J39" s="12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5"/>
      <c r="I40" s="125"/>
      <c r="J40" s="125"/>
      <c r="K40" s="32"/>
    </row>
    <row r="41" spans="1:11" s="33" customFormat="1" ht="11.25" customHeight="1">
      <c r="A41" s="28" t="s">
        <v>30</v>
      </c>
      <c r="B41" s="29"/>
      <c r="C41" s="30">
        <v>4</v>
      </c>
      <c r="D41" s="30">
        <v>10</v>
      </c>
      <c r="E41" s="30">
        <v>10</v>
      </c>
      <c r="F41" s="31"/>
      <c r="G41" s="31"/>
      <c r="H41" s="125">
        <v>0.039</v>
      </c>
      <c r="I41" s="125">
        <v>0.095</v>
      </c>
      <c r="J41" s="125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5"/>
      <c r="I42" s="125"/>
      <c r="J42" s="125"/>
      <c r="K42" s="32"/>
    </row>
    <row r="43" spans="1:11" s="33" customFormat="1" ht="11.25" customHeight="1">
      <c r="A43" s="35" t="s">
        <v>32</v>
      </c>
      <c r="B43" s="29"/>
      <c r="C43" s="30">
        <v>30</v>
      </c>
      <c r="D43" s="30">
        <v>41</v>
      </c>
      <c r="E43" s="30">
        <v>30</v>
      </c>
      <c r="F43" s="31"/>
      <c r="G43" s="31"/>
      <c r="H43" s="125">
        <v>0.18</v>
      </c>
      <c r="I43" s="125">
        <v>0.109</v>
      </c>
      <c r="J43" s="125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>
        <v>30</v>
      </c>
      <c r="F44" s="31"/>
      <c r="G44" s="31"/>
      <c r="H44" s="125"/>
      <c r="I44" s="125"/>
      <c r="J44" s="125"/>
      <c r="K44" s="32"/>
    </row>
    <row r="45" spans="1:11" s="33" customFormat="1" ht="11.25" customHeight="1">
      <c r="A45" s="35" t="s">
        <v>34</v>
      </c>
      <c r="B45" s="29"/>
      <c r="C45" s="30">
        <v>57</v>
      </c>
      <c r="D45" s="30">
        <v>17</v>
      </c>
      <c r="E45" s="30">
        <v>18</v>
      </c>
      <c r="F45" s="31"/>
      <c r="G45" s="31"/>
      <c r="H45" s="125">
        <v>0.482</v>
      </c>
      <c r="I45" s="125">
        <v>0.048</v>
      </c>
      <c r="J45" s="125"/>
      <c r="K45" s="32"/>
    </row>
    <row r="46" spans="1:11" s="33" customFormat="1" ht="11.25" customHeight="1">
      <c r="A46" s="35" t="s">
        <v>35</v>
      </c>
      <c r="B46" s="29"/>
      <c r="C46" s="30">
        <v>8</v>
      </c>
      <c r="D46" s="30">
        <v>34</v>
      </c>
      <c r="E46" s="30">
        <v>32</v>
      </c>
      <c r="F46" s="31"/>
      <c r="G46" s="31"/>
      <c r="H46" s="125">
        <v>0.023</v>
      </c>
      <c r="I46" s="125">
        <v>0.075</v>
      </c>
      <c r="J46" s="125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5"/>
      <c r="I47" s="125"/>
      <c r="J47" s="125"/>
      <c r="K47" s="32"/>
    </row>
    <row r="48" spans="1:11" s="33" customFormat="1" ht="11.25" customHeight="1">
      <c r="A48" s="35" t="s">
        <v>37</v>
      </c>
      <c r="B48" s="29"/>
      <c r="C48" s="30">
        <v>80</v>
      </c>
      <c r="D48" s="30">
        <v>41</v>
      </c>
      <c r="E48" s="30">
        <v>40</v>
      </c>
      <c r="F48" s="31"/>
      <c r="G48" s="31"/>
      <c r="H48" s="125">
        <v>0.31</v>
      </c>
      <c r="I48" s="125">
        <v>0.164</v>
      </c>
      <c r="J48" s="125"/>
      <c r="K48" s="32"/>
    </row>
    <row r="49" spans="1:11" s="33" customFormat="1" ht="11.25" customHeight="1">
      <c r="A49" s="35" t="s">
        <v>38</v>
      </c>
      <c r="B49" s="29"/>
      <c r="C49" s="30">
        <v>25</v>
      </c>
      <c r="D49" s="30">
        <v>118</v>
      </c>
      <c r="E49" s="30">
        <v>120</v>
      </c>
      <c r="F49" s="31"/>
      <c r="G49" s="31"/>
      <c r="H49" s="125">
        <v>0.12</v>
      </c>
      <c r="I49" s="125">
        <v>0.602</v>
      </c>
      <c r="J49" s="125"/>
      <c r="K49" s="32"/>
    </row>
    <row r="50" spans="1:11" s="42" customFormat="1" ht="11.25" customHeight="1">
      <c r="A50" s="43" t="s">
        <v>39</v>
      </c>
      <c r="B50" s="37"/>
      <c r="C50" s="38">
        <v>204</v>
      </c>
      <c r="D50" s="38">
        <v>261</v>
      </c>
      <c r="E50" s="38">
        <v>280</v>
      </c>
      <c r="F50" s="39">
        <v>107.27969348659003</v>
      </c>
      <c r="G50" s="40"/>
      <c r="H50" s="126">
        <v>1.154</v>
      </c>
      <c r="I50" s="127">
        <v>1.093</v>
      </c>
      <c r="J50" s="12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5"/>
      <c r="I51" s="125"/>
      <c r="J51" s="125"/>
      <c r="K51" s="32"/>
    </row>
    <row r="52" spans="1:11" s="42" customFormat="1" ht="11.25" customHeight="1">
      <c r="A52" s="36" t="s">
        <v>40</v>
      </c>
      <c r="B52" s="37"/>
      <c r="C52" s="38">
        <v>15</v>
      </c>
      <c r="D52" s="38">
        <v>15</v>
      </c>
      <c r="E52" s="38">
        <v>15</v>
      </c>
      <c r="F52" s="39">
        <v>100</v>
      </c>
      <c r="G52" s="40"/>
      <c r="H52" s="126">
        <v>0.029</v>
      </c>
      <c r="I52" s="127">
        <v>0.029</v>
      </c>
      <c r="J52" s="12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5"/>
      <c r="I53" s="125"/>
      <c r="J53" s="125"/>
      <c r="K53" s="32"/>
    </row>
    <row r="54" spans="1:11" s="33" customFormat="1" ht="11.25" customHeight="1">
      <c r="A54" s="35" t="s">
        <v>41</v>
      </c>
      <c r="B54" s="29"/>
      <c r="C54" s="30">
        <v>46</v>
      </c>
      <c r="D54" s="30"/>
      <c r="E54" s="30"/>
      <c r="F54" s="31"/>
      <c r="G54" s="31"/>
      <c r="H54" s="125">
        <v>0.276</v>
      </c>
      <c r="I54" s="125"/>
      <c r="J54" s="125"/>
      <c r="K54" s="32"/>
    </row>
    <row r="55" spans="1:11" s="33" customFormat="1" ht="11.25" customHeight="1">
      <c r="A55" s="35" t="s">
        <v>42</v>
      </c>
      <c r="B55" s="29"/>
      <c r="C55" s="30">
        <v>203</v>
      </c>
      <c r="D55" s="30">
        <v>173</v>
      </c>
      <c r="E55" s="30">
        <v>173</v>
      </c>
      <c r="F55" s="31"/>
      <c r="G55" s="31"/>
      <c r="H55" s="125">
        <v>0.812</v>
      </c>
      <c r="I55" s="125">
        <v>0.69</v>
      </c>
      <c r="J55" s="125"/>
      <c r="K55" s="32"/>
    </row>
    <row r="56" spans="1:11" s="33" customFormat="1" ht="11.25" customHeight="1">
      <c r="A56" s="35" t="s">
        <v>43</v>
      </c>
      <c r="B56" s="29"/>
      <c r="C56" s="30"/>
      <c r="D56" s="30">
        <v>17</v>
      </c>
      <c r="E56" s="30"/>
      <c r="F56" s="31"/>
      <c r="G56" s="31"/>
      <c r="H56" s="125"/>
      <c r="I56" s="125">
        <v>0.043</v>
      </c>
      <c r="J56" s="125"/>
      <c r="K56" s="32"/>
    </row>
    <row r="57" spans="1:11" s="33" customFormat="1" ht="11.25" customHeight="1">
      <c r="A57" s="35" t="s">
        <v>44</v>
      </c>
      <c r="B57" s="29"/>
      <c r="C57" s="30">
        <v>14</v>
      </c>
      <c r="D57" s="30">
        <v>11</v>
      </c>
      <c r="E57" s="30">
        <v>11</v>
      </c>
      <c r="F57" s="31"/>
      <c r="G57" s="31"/>
      <c r="H57" s="125">
        <v>0.028</v>
      </c>
      <c r="I57" s="125">
        <v>0.022</v>
      </c>
      <c r="J57" s="125"/>
      <c r="K57" s="32"/>
    </row>
    <row r="58" spans="1:11" s="33" customFormat="1" ht="11.25" customHeight="1">
      <c r="A58" s="35" t="s">
        <v>45</v>
      </c>
      <c r="B58" s="29"/>
      <c r="C58" s="30">
        <v>150</v>
      </c>
      <c r="D58" s="30">
        <v>58</v>
      </c>
      <c r="E58" s="30">
        <v>85</v>
      </c>
      <c r="F58" s="31"/>
      <c r="G58" s="31"/>
      <c r="H58" s="125">
        <v>0.82</v>
      </c>
      <c r="I58" s="125">
        <v>0.345</v>
      </c>
      <c r="J58" s="125"/>
      <c r="K58" s="32"/>
    </row>
    <row r="59" spans="1:11" s="42" customFormat="1" ht="11.25" customHeight="1">
      <c r="A59" s="36" t="s">
        <v>46</v>
      </c>
      <c r="B59" s="37"/>
      <c r="C59" s="38">
        <v>413</v>
      </c>
      <c r="D59" s="38">
        <v>259</v>
      </c>
      <c r="E59" s="38">
        <v>269</v>
      </c>
      <c r="F59" s="39">
        <v>103.86100386100387</v>
      </c>
      <c r="G59" s="40"/>
      <c r="H59" s="126">
        <v>1.936</v>
      </c>
      <c r="I59" s="127">
        <v>1.1</v>
      </c>
      <c r="J59" s="12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5"/>
      <c r="I60" s="125"/>
      <c r="J60" s="125"/>
      <c r="K60" s="32"/>
    </row>
    <row r="61" spans="1:11" s="33" customFormat="1" ht="11.25" customHeight="1">
      <c r="A61" s="35" t="s">
        <v>47</v>
      </c>
      <c r="B61" s="29"/>
      <c r="C61" s="30">
        <v>20</v>
      </c>
      <c r="D61" s="30">
        <v>12</v>
      </c>
      <c r="E61" s="30"/>
      <c r="F61" s="31"/>
      <c r="G61" s="31"/>
      <c r="H61" s="125">
        <v>0.068</v>
      </c>
      <c r="I61" s="125">
        <v>0.066</v>
      </c>
      <c r="J61" s="125"/>
      <c r="K61" s="32"/>
    </row>
    <row r="62" spans="1:11" s="33" customFormat="1" ht="11.25" customHeight="1">
      <c r="A62" s="35" t="s">
        <v>48</v>
      </c>
      <c r="B62" s="29"/>
      <c r="C62" s="30">
        <v>49</v>
      </c>
      <c r="D62" s="30">
        <v>49</v>
      </c>
      <c r="E62" s="30">
        <v>49</v>
      </c>
      <c r="F62" s="31"/>
      <c r="G62" s="31"/>
      <c r="H62" s="125">
        <v>0.108</v>
      </c>
      <c r="I62" s="125">
        <v>0.108</v>
      </c>
      <c r="J62" s="125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5"/>
      <c r="I63" s="125"/>
      <c r="J63" s="125"/>
      <c r="K63" s="32"/>
    </row>
    <row r="64" spans="1:11" s="42" customFormat="1" ht="11.25" customHeight="1">
      <c r="A64" s="36" t="s">
        <v>50</v>
      </c>
      <c r="B64" s="37"/>
      <c r="C64" s="38">
        <v>69</v>
      </c>
      <c r="D64" s="38">
        <v>61</v>
      </c>
      <c r="E64" s="38">
        <v>49</v>
      </c>
      <c r="F64" s="39">
        <v>80.32786885245902</v>
      </c>
      <c r="G64" s="40"/>
      <c r="H64" s="126">
        <v>0.176</v>
      </c>
      <c r="I64" s="127">
        <v>0.174</v>
      </c>
      <c r="J64" s="12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5"/>
      <c r="I65" s="125"/>
      <c r="J65" s="125"/>
      <c r="K65" s="32"/>
    </row>
    <row r="66" spans="1:11" s="42" customFormat="1" ht="11.25" customHeight="1">
      <c r="A66" s="36" t="s">
        <v>51</v>
      </c>
      <c r="B66" s="37"/>
      <c r="C66" s="38">
        <v>27</v>
      </c>
      <c r="D66" s="38">
        <v>20</v>
      </c>
      <c r="E66" s="38">
        <v>26</v>
      </c>
      <c r="F66" s="39">
        <v>130</v>
      </c>
      <c r="G66" s="40"/>
      <c r="H66" s="126">
        <v>0.076</v>
      </c>
      <c r="I66" s="127">
        <v>0.05</v>
      </c>
      <c r="J66" s="12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5"/>
      <c r="I67" s="125"/>
      <c r="J67" s="125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5"/>
      <c r="I68" s="125"/>
      <c r="J68" s="125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5"/>
      <c r="I69" s="125"/>
      <c r="J69" s="125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6"/>
      <c r="I70" s="127"/>
      <c r="J70" s="12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5"/>
      <c r="I71" s="125"/>
      <c r="J71" s="125"/>
      <c r="K71" s="32"/>
    </row>
    <row r="72" spans="1:11" s="33" customFormat="1" ht="11.25" customHeight="1">
      <c r="A72" s="35" t="s">
        <v>55</v>
      </c>
      <c r="B72" s="29"/>
      <c r="C72" s="30">
        <v>9</v>
      </c>
      <c r="D72" s="30">
        <v>8</v>
      </c>
      <c r="E72" s="30">
        <v>8</v>
      </c>
      <c r="F72" s="31"/>
      <c r="G72" s="31"/>
      <c r="H72" s="125">
        <v>0.015</v>
      </c>
      <c r="I72" s="125">
        <v>0.027</v>
      </c>
      <c r="J72" s="125"/>
      <c r="K72" s="32"/>
    </row>
    <row r="73" spans="1:11" s="33" customFormat="1" ht="11.25" customHeight="1">
      <c r="A73" s="35" t="s">
        <v>56</v>
      </c>
      <c r="B73" s="29"/>
      <c r="C73" s="30">
        <v>2535</v>
      </c>
      <c r="D73" s="30">
        <v>2850</v>
      </c>
      <c r="E73" s="30">
        <v>2850</v>
      </c>
      <c r="F73" s="31"/>
      <c r="G73" s="31"/>
      <c r="H73" s="125">
        <v>9.95</v>
      </c>
      <c r="I73" s="125">
        <v>22.5</v>
      </c>
      <c r="J73" s="125"/>
      <c r="K73" s="32"/>
    </row>
    <row r="74" spans="1:11" s="33" customFormat="1" ht="11.25" customHeight="1">
      <c r="A74" s="35" t="s">
        <v>57</v>
      </c>
      <c r="B74" s="29"/>
      <c r="C74" s="30">
        <v>204</v>
      </c>
      <c r="D74" s="30">
        <v>96</v>
      </c>
      <c r="E74" s="30">
        <v>90</v>
      </c>
      <c r="F74" s="31"/>
      <c r="G74" s="31"/>
      <c r="H74" s="125">
        <v>1.326</v>
      </c>
      <c r="I74" s="125">
        <v>0.624</v>
      </c>
      <c r="J74" s="125"/>
      <c r="K74" s="32"/>
    </row>
    <row r="75" spans="1:11" s="33" customFormat="1" ht="11.25" customHeight="1">
      <c r="A75" s="35" t="s">
        <v>58</v>
      </c>
      <c r="B75" s="29"/>
      <c r="C75" s="30">
        <v>53</v>
      </c>
      <c r="D75" s="30">
        <v>57</v>
      </c>
      <c r="E75" s="30">
        <v>40</v>
      </c>
      <c r="F75" s="31"/>
      <c r="G75" s="31"/>
      <c r="H75" s="125">
        <v>0.271</v>
      </c>
      <c r="I75" s="125">
        <v>0.362</v>
      </c>
      <c r="J75" s="125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25"/>
      <c r="I76" s="125"/>
      <c r="J76" s="125"/>
      <c r="K76" s="32"/>
    </row>
    <row r="77" spans="1:11" s="33" customFormat="1" ht="11.25" customHeight="1">
      <c r="A77" s="35" t="s">
        <v>60</v>
      </c>
      <c r="B77" s="29"/>
      <c r="C77" s="30">
        <v>12</v>
      </c>
      <c r="D77" s="30">
        <v>22</v>
      </c>
      <c r="E77" s="30"/>
      <c r="F77" s="31"/>
      <c r="G77" s="31"/>
      <c r="H77" s="125">
        <v>0.018</v>
      </c>
      <c r="I77" s="125">
        <v>0.055</v>
      </c>
      <c r="J77" s="125"/>
      <c r="K77" s="32"/>
    </row>
    <row r="78" spans="1:11" s="33" customFormat="1" ht="11.25" customHeight="1">
      <c r="A78" s="35" t="s">
        <v>61</v>
      </c>
      <c r="B78" s="29"/>
      <c r="C78" s="30">
        <v>50</v>
      </c>
      <c r="D78" s="30">
        <v>50</v>
      </c>
      <c r="E78" s="30">
        <v>15</v>
      </c>
      <c r="F78" s="31"/>
      <c r="G78" s="31"/>
      <c r="H78" s="125">
        <v>0.5</v>
      </c>
      <c r="I78" s="125">
        <v>0.275</v>
      </c>
      <c r="J78" s="125"/>
      <c r="K78" s="32"/>
    </row>
    <row r="79" spans="1:11" s="33" customFormat="1" ht="11.25" customHeight="1">
      <c r="A79" s="35" t="s">
        <v>62</v>
      </c>
      <c r="B79" s="29"/>
      <c r="C79" s="30">
        <v>392</v>
      </c>
      <c r="D79" s="30">
        <v>389</v>
      </c>
      <c r="E79" s="30">
        <v>389</v>
      </c>
      <c r="F79" s="31"/>
      <c r="G79" s="31"/>
      <c r="H79" s="125">
        <v>2.09</v>
      </c>
      <c r="I79" s="125">
        <v>2.63</v>
      </c>
      <c r="J79" s="125"/>
      <c r="K79" s="32"/>
    </row>
    <row r="80" spans="1:11" s="42" customFormat="1" ht="11.25" customHeight="1">
      <c r="A80" s="43" t="s">
        <v>63</v>
      </c>
      <c r="B80" s="37"/>
      <c r="C80" s="38">
        <v>3255</v>
      </c>
      <c r="D80" s="38">
        <v>3472</v>
      </c>
      <c r="E80" s="38">
        <v>3392</v>
      </c>
      <c r="F80" s="39">
        <v>97.6958525345622</v>
      </c>
      <c r="G80" s="40"/>
      <c r="H80" s="126">
        <v>14.170000000000002</v>
      </c>
      <c r="I80" s="127">
        <v>26.472999999999995</v>
      </c>
      <c r="J80" s="127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5"/>
      <c r="I81" s="125"/>
      <c r="J81" s="125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5"/>
      <c r="I82" s="125"/>
      <c r="J82" s="125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5"/>
      <c r="I83" s="125"/>
      <c r="J83" s="125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6"/>
      <c r="I84" s="127"/>
      <c r="J84" s="12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5"/>
      <c r="I85" s="125"/>
      <c r="J85" s="12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8"/>
      <c r="I86" s="129"/>
      <c r="J86" s="129"/>
      <c r="K86" s="50"/>
    </row>
    <row r="87" spans="1:11" s="42" customFormat="1" ht="11.25" customHeight="1">
      <c r="A87" s="51" t="s">
        <v>67</v>
      </c>
      <c r="B87" s="52"/>
      <c r="C87" s="53">
        <v>8124</v>
      </c>
      <c r="D87" s="53">
        <v>7440</v>
      </c>
      <c r="E87" s="53">
        <v>6871</v>
      </c>
      <c r="F87" s="54">
        <f>IF(D87&gt;0,100*E87/D87,0)</f>
        <v>92.35215053763442</v>
      </c>
      <c r="G87" s="40"/>
      <c r="H87" s="130">
        <v>36.361000000000004</v>
      </c>
      <c r="I87" s="131">
        <v>42.89</v>
      </c>
      <c r="J87" s="131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9" useFirstPageNumber="1" horizontalDpi="600" verticalDpi="600" orientation="portrait" paperSize="9" scale="72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2"/>
  <dimension ref="A1:K625"/>
  <sheetViews>
    <sheetView view="pageBreakPreview" zoomScale="98" zoomScaleSheetLayoutView="98" zoomScalePageLayoutView="0" workbookViewId="0" topLeftCell="A1">
      <selection activeCell="K88" sqref="K8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80</v>
      </c>
      <c r="B2" s="4"/>
      <c r="C2" s="4"/>
      <c r="D2" s="4"/>
      <c r="E2" s="5"/>
      <c r="F2" s="4"/>
      <c r="G2" s="4"/>
      <c r="H2" s="4"/>
      <c r="I2" s="6"/>
      <c r="J2" s="195" t="s">
        <v>69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6" t="s">
        <v>2</v>
      </c>
      <c r="D4" s="197"/>
      <c r="E4" s="197"/>
      <c r="F4" s="198"/>
      <c r="G4" s="9"/>
      <c r="H4" s="199" t="s">
        <v>3</v>
      </c>
      <c r="I4" s="200"/>
      <c r="J4" s="200"/>
      <c r="K4" s="20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290</v>
      </c>
      <c r="D7" s="21" t="s">
        <v>6</v>
      </c>
      <c r="E7" s="21">
        <v>4</v>
      </c>
      <c r="F7" s="22" t="str">
        <f>CONCATENATE(D6,"=100")</f>
        <v>2017=100</v>
      </c>
      <c r="G7" s="23"/>
      <c r="H7" s="20" t="s">
        <v>290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5"/>
      <c r="I9" s="125"/>
      <c r="J9" s="125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5"/>
      <c r="I10" s="125"/>
      <c r="J10" s="125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5"/>
      <c r="I11" s="125"/>
      <c r="J11" s="125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5"/>
      <c r="I12" s="125"/>
      <c r="J12" s="125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6"/>
      <c r="I13" s="127"/>
      <c r="J13" s="12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5"/>
      <c r="I14" s="125"/>
      <c r="J14" s="125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6"/>
      <c r="I15" s="127"/>
      <c r="J15" s="12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5"/>
      <c r="I16" s="125"/>
      <c r="J16" s="125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6"/>
      <c r="I17" s="127"/>
      <c r="J17" s="12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5"/>
      <c r="I18" s="125"/>
      <c r="J18" s="125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5"/>
      <c r="I19" s="125"/>
      <c r="J19" s="125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5"/>
      <c r="I20" s="125"/>
      <c r="J20" s="125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5"/>
      <c r="I21" s="125"/>
      <c r="J21" s="125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6"/>
      <c r="I22" s="127"/>
      <c r="J22" s="12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5"/>
      <c r="I23" s="125"/>
      <c r="J23" s="125"/>
      <c r="K23" s="32"/>
    </row>
    <row r="24" spans="1:11" s="42" customFormat="1" ht="11.25" customHeight="1">
      <c r="A24" s="36" t="s">
        <v>18</v>
      </c>
      <c r="B24" s="37"/>
      <c r="C24" s="38">
        <v>2153</v>
      </c>
      <c r="D24" s="38">
        <v>2149</v>
      </c>
      <c r="E24" s="38">
        <v>2069</v>
      </c>
      <c r="F24" s="39">
        <v>96.27733829688228</v>
      </c>
      <c r="G24" s="40"/>
      <c r="H24" s="126">
        <v>14.69</v>
      </c>
      <c r="I24" s="127">
        <v>11.915</v>
      </c>
      <c r="J24" s="12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5"/>
      <c r="I25" s="125"/>
      <c r="J25" s="125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26"/>
      <c r="I26" s="127"/>
      <c r="J26" s="12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5"/>
      <c r="I27" s="125"/>
      <c r="J27" s="125"/>
      <c r="K27" s="32"/>
    </row>
    <row r="28" spans="1:11" s="33" customFormat="1" ht="11.25" customHeight="1">
      <c r="A28" s="35" t="s">
        <v>20</v>
      </c>
      <c r="B28" s="29"/>
      <c r="C28" s="30">
        <v>3222</v>
      </c>
      <c r="D28" s="30">
        <v>3325</v>
      </c>
      <c r="E28" s="30">
        <v>3292</v>
      </c>
      <c r="F28" s="31"/>
      <c r="G28" s="31"/>
      <c r="H28" s="125">
        <v>18.246</v>
      </c>
      <c r="I28" s="125">
        <v>18.924</v>
      </c>
      <c r="J28" s="125"/>
      <c r="K28" s="32"/>
    </row>
    <row r="29" spans="1:11" s="33" customFormat="1" ht="11.25" customHeight="1">
      <c r="A29" s="35" t="s">
        <v>21</v>
      </c>
      <c r="B29" s="29"/>
      <c r="C29" s="30">
        <v>47</v>
      </c>
      <c r="D29" s="30">
        <v>48</v>
      </c>
      <c r="E29" s="30">
        <v>48</v>
      </c>
      <c r="F29" s="31"/>
      <c r="G29" s="31"/>
      <c r="H29" s="125">
        <v>0.23</v>
      </c>
      <c r="I29" s="125">
        <v>0.197</v>
      </c>
      <c r="J29" s="125"/>
      <c r="K29" s="32"/>
    </row>
    <row r="30" spans="1:11" s="33" customFormat="1" ht="11.25" customHeight="1">
      <c r="A30" s="35" t="s">
        <v>22</v>
      </c>
      <c r="B30" s="29"/>
      <c r="C30" s="30">
        <v>2216</v>
      </c>
      <c r="D30" s="30">
        <v>2126</v>
      </c>
      <c r="E30" s="30">
        <v>2200</v>
      </c>
      <c r="F30" s="31"/>
      <c r="G30" s="31"/>
      <c r="H30" s="125">
        <v>12.088</v>
      </c>
      <c r="I30" s="125">
        <v>10.488</v>
      </c>
      <c r="J30" s="125"/>
      <c r="K30" s="32"/>
    </row>
    <row r="31" spans="1:11" s="42" customFormat="1" ht="11.25" customHeight="1">
      <c r="A31" s="43" t="s">
        <v>23</v>
      </c>
      <c r="B31" s="37"/>
      <c r="C31" s="38">
        <v>5485</v>
      </c>
      <c r="D31" s="38">
        <v>5499</v>
      </c>
      <c r="E31" s="38">
        <v>5540</v>
      </c>
      <c r="F31" s="39">
        <v>100.74559010729223</v>
      </c>
      <c r="G31" s="40"/>
      <c r="H31" s="126">
        <v>30.564</v>
      </c>
      <c r="I31" s="127">
        <v>29.608999999999998</v>
      </c>
      <c r="J31" s="12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5"/>
      <c r="I32" s="125"/>
      <c r="J32" s="125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25"/>
      <c r="I33" s="125"/>
      <c r="J33" s="125"/>
      <c r="K33" s="32"/>
    </row>
    <row r="34" spans="1:11" s="33" customFormat="1" ht="11.25" customHeight="1">
      <c r="A34" s="35" t="s">
        <v>25</v>
      </c>
      <c r="B34" s="29"/>
      <c r="C34" s="30">
        <v>941</v>
      </c>
      <c r="D34" s="30">
        <v>940</v>
      </c>
      <c r="E34" s="30">
        <v>940</v>
      </c>
      <c r="F34" s="31"/>
      <c r="G34" s="31"/>
      <c r="H34" s="125">
        <v>6.016</v>
      </c>
      <c r="I34" s="125">
        <v>6</v>
      </c>
      <c r="J34" s="125"/>
      <c r="K34" s="32"/>
    </row>
    <row r="35" spans="1:11" s="33" customFormat="1" ht="11.25" customHeight="1">
      <c r="A35" s="35" t="s">
        <v>26</v>
      </c>
      <c r="B35" s="29"/>
      <c r="C35" s="30">
        <v>29</v>
      </c>
      <c r="D35" s="30">
        <v>50</v>
      </c>
      <c r="E35" s="30">
        <v>50</v>
      </c>
      <c r="F35" s="31"/>
      <c r="G35" s="31"/>
      <c r="H35" s="125">
        <v>0.223</v>
      </c>
      <c r="I35" s="125">
        <v>0.36</v>
      </c>
      <c r="J35" s="125"/>
      <c r="K35" s="32"/>
    </row>
    <row r="36" spans="1:11" s="33" customFormat="1" ht="11.25" customHeight="1">
      <c r="A36" s="35" t="s">
        <v>27</v>
      </c>
      <c r="B36" s="29"/>
      <c r="C36" s="30">
        <v>19891</v>
      </c>
      <c r="D36" s="30">
        <v>19890</v>
      </c>
      <c r="E36" s="30">
        <v>19586</v>
      </c>
      <c r="F36" s="31"/>
      <c r="G36" s="31"/>
      <c r="H36" s="125">
        <v>129.292</v>
      </c>
      <c r="I36" s="125">
        <v>115</v>
      </c>
      <c r="J36" s="125"/>
      <c r="K36" s="32"/>
    </row>
    <row r="37" spans="1:11" s="42" customFormat="1" ht="11.25" customHeight="1">
      <c r="A37" s="36" t="s">
        <v>28</v>
      </c>
      <c r="B37" s="37"/>
      <c r="C37" s="38">
        <v>20861</v>
      </c>
      <c r="D37" s="38">
        <v>20880</v>
      </c>
      <c r="E37" s="38">
        <v>20576</v>
      </c>
      <c r="F37" s="39">
        <v>98.544061302682</v>
      </c>
      <c r="G37" s="40"/>
      <c r="H37" s="126">
        <v>135.531</v>
      </c>
      <c r="I37" s="127">
        <v>121.36</v>
      </c>
      <c r="J37" s="12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5"/>
      <c r="I38" s="125"/>
      <c r="J38" s="125"/>
      <c r="K38" s="32"/>
    </row>
    <row r="39" spans="1:11" s="42" customFormat="1" ht="11.25" customHeight="1">
      <c r="A39" s="36" t="s">
        <v>29</v>
      </c>
      <c r="B39" s="37"/>
      <c r="C39" s="38">
        <v>28</v>
      </c>
      <c r="D39" s="38">
        <v>28</v>
      </c>
      <c r="E39" s="38">
        <v>32</v>
      </c>
      <c r="F39" s="39">
        <v>114.28571428571429</v>
      </c>
      <c r="G39" s="40"/>
      <c r="H39" s="126">
        <v>0.056</v>
      </c>
      <c r="I39" s="127">
        <v>0.055</v>
      </c>
      <c r="J39" s="12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5"/>
      <c r="I40" s="125"/>
      <c r="J40" s="125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5"/>
      <c r="I41" s="125"/>
      <c r="J41" s="125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5"/>
      <c r="I42" s="125"/>
      <c r="J42" s="125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5"/>
      <c r="I43" s="125"/>
      <c r="J43" s="125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5"/>
      <c r="I44" s="125"/>
      <c r="J44" s="125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5"/>
      <c r="I45" s="125"/>
      <c r="J45" s="125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25"/>
      <c r="I46" s="125"/>
      <c r="J46" s="125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5"/>
      <c r="I47" s="125"/>
      <c r="J47" s="125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5"/>
      <c r="I48" s="125"/>
      <c r="J48" s="125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5"/>
      <c r="I49" s="125"/>
      <c r="J49" s="125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26"/>
      <c r="I50" s="127"/>
      <c r="J50" s="12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5"/>
      <c r="I51" s="125"/>
      <c r="J51" s="125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6"/>
      <c r="I52" s="127"/>
      <c r="J52" s="12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5"/>
      <c r="I53" s="125"/>
      <c r="J53" s="125"/>
      <c r="K53" s="32"/>
    </row>
    <row r="54" spans="1:11" s="33" customFormat="1" ht="11.25" customHeight="1">
      <c r="A54" s="35" t="s">
        <v>41</v>
      </c>
      <c r="B54" s="29"/>
      <c r="C54" s="30">
        <v>133</v>
      </c>
      <c r="D54" s="30">
        <v>88</v>
      </c>
      <c r="E54" s="30">
        <v>80</v>
      </c>
      <c r="F54" s="31"/>
      <c r="G54" s="31"/>
      <c r="H54" s="125">
        <v>0.865</v>
      </c>
      <c r="I54" s="125">
        <v>0.572</v>
      </c>
      <c r="J54" s="125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25"/>
      <c r="I55" s="125"/>
      <c r="J55" s="125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5"/>
      <c r="I56" s="125"/>
      <c r="J56" s="125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5"/>
      <c r="I57" s="125"/>
      <c r="J57" s="125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25"/>
      <c r="I58" s="125"/>
      <c r="J58" s="125"/>
      <c r="K58" s="32"/>
    </row>
    <row r="59" spans="1:11" s="42" customFormat="1" ht="11.25" customHeight="1">
      <c r="A59" s="36" t="s">
        <v>46</v>
      </c>
      <c r="B59" s="37"/>
      <c r="C59" s="38">
        <v>133</v>
      </c>
      <c r="D59" s="38">
        <v>88</v>
      </c>
      <c r="E59" s="38">
        <v>80</v>
      </c>
      <c r="F59" s="39">
        <v>90.9090909090909</v>
      </c>
      <c r="G59" s="40"/>
      <c r="H59" s="126">
        <v>0.865</v>
      </c>
      <c r="I59" s="127">
        <v>0.572</v>
      </c>
      <c r="J59" s="12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5"/>
      <c r="I60" s="125"/>
      <c r="J60" s="125"/>
      <c r="K60" s="32"/>
    </row>
    <row r="61" spans="1:11" s="33" customFormat="1" ht="11.25" customHeight="1">
      <c r="A61" s="35" t="s">
        <v>47</v>
      </c>
      <c r="B61" s="29"/>
      <c r="C61" s="30">
        <v>347</v>
      </c>
      <c r="D61" s="30">
        <v>450</v>
      </c>
      <c r="E61" s="30"/>
      <c r="F61" s="31"/>
      <c r="G61" s="31"/>
      <c r="H61" s="125">
        <v>1.17</v>
      </c>
      <c r="I61" s="125">
        <v>1.8</v>
      </c>
      <c r="J61" s="125"/>
      <c r="K61" s="32"/>
    </row>
    <row r="62" spans="1:11" s="33" customFormat="1" ht="11.25" customHeight="1">
      <c r="A62" s="35" t="s">
        <v>48</v>
      </c>
      <c r="B62" s="29"/>
      <c r="C62" s="30">
        <v>153</v>
      </c>
      <c r="D62" s="30">
        <v>153</v>
      </c>
      <c r="E62" s="30">
        <v>153</v>
      </c>
      <c r="F62" s="31"/>
      <c r="G62" s="31"/>
      <c r="H62" s="125">
        <v>1.209</v>
      </c>
      <c r="I62" s="125">
        <v>1.318</v>
      </c>
      <c r="J62" s="125"/>
      <c r="K62" s="32"/>
    </row>
    <row r="63" spans="1:11" s="33" customFormat="1" ht="11.25" customHeight="1">
      <c r="A63" s="35" t="s">
        <v>49</v>
      </c>
      <c r="B63" s="29"/>
      <c r="C63" s="30">
        <v>14900</v>
      </c>
      <c r="D63" s="30">
        <v>14730</v>
      </c>
      <c r="E63" s="30">
        <v>14730</v>
      </c>
      <c r="F63" s="31"/>
      <c r="G63" s="31"/>
      <c r="H63" s="125">
        <v>120.02</v>
      </c>
      <c r="I63" s="125">
        <v>109.061</v>
      </c>
      <c r="J63" s="125"/>
      <c r="K63" s="32"/>
    </row>
    <row r="64" spans="1:11" s="42" customFormat="1" ht="11.25" customHeight="1">
      <c r="A64" s="36" t="s">
        <v>50</v>
      </c>
      <c r="B64" s="37"/>
      <c r="C64" s="38">
        <v>15400</v>
      </c>
      <c r="D64" s="38">
        <v>15333</v>
      </c>
      <c r="E64" s="38">
        <v>14883</v>
      </c>
      <c r="F64" s="39">
        <v>97.06515359029544</v>
      </c>
      <c r="G64" s="40"/>
      <c r="H64" s="126">
        <v>122.399</v>
      </c>
      <c r="I64" s="127">
        <v>112.179</v>
      </c>
      <c r="J64" s="12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5"/>
      <c r="I65" s="125"/>
      <c r="J65" s="125"/>
      <c r="K65" s="32"/>
    </row>
    <row r="66" spans="1:11" s="42" customFormat="1" ht="11.25" customHeight="1">
      <c r="A66" s="36" t="s">
        <v>51</v>
      </c>
      <c r="B66" s="37"/>
      <c r="C66" s="38">
        <v>452</v>
      </c>
      <c r="D66" s="38">
        <v>445</v>
      </c>
      <c r="E66" s="38">
        <v>445</v>
      </c>
      <c r="F66" s="39">
        <v>100</v>
      </c>
      <c r="G66" s="40"/>
      <c r="H66" s="126">
        <v>2.707</v>
      </c>
      <c r="I66" s="127">
        <v>2.04</v>
      </c>
      <c r="J66" s="12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5"/>
      <c r="I67" s="125"/>
      <c r="J67" s="125"/>
      <c r="K67" s="32"/>
    </row>
    <row r="68" spans="1:11" s="33" customFormat="1" ht="11.25" customHeight="1">
      <c r="A68" s="35" t="s">
        <v>52</v>
      </c>
      <c r="B68" s="29"/>
      <c r="C68" s="30">
        <v>19078</v>
      </c>
      <c r="D68" s="30">
        <v>18200</v>
      </c>
      <c r="E68" s="30">
        <v>16500</v>
      </c>
      <c r="F68" s="31"/>
      <c r="G68" s="31"/>
      <c r="H68" s="125">
        <v>126.354</v>
      </c>
      <c r="I68" s="125">
        <v>127</v>
      </c>
      <c r="J68" s="125"/>
      <c r="K68" s="32"/>
    </row>
    <row r="69" spans="1:11" s="33" customFormat="1" ht="11.25" customHeight="1">
      <c r="A69" s="35" t="s">
        <v>53</v>
      </c>
      <c r="B69" s="29"/>
      <c r="C69" s="30">
        <v>5574</v>
      </c>
      <c r="D69" s="30">
        <v>5200</v>
      </c>
      <c r="E69" s="30">
        <v>4900</v>
      </c>
      <c r="F69" s="31"/>
      <c r="G69" s="31"/>
      <c r="H69" s="125">
        <v>37.585</v>
      </c>
      <c r="I69" s="125">
        <v>36</v>
      </c>
      <c r="J69" s="125"/>
      <c r="K69" s="32"/>
    </row>
    <row r="70" spans="1:11" s="42" customFormat="1" ht="11.25" customHeight="1">
      <c r="A70" s="36" t="s">
        <v>54</v>
      </c>
      <c r="B70" s="37"/>
      <c r="C70" s="38">
        <v>24652</v>
      </c>
      <c r="D70" s="38">
        <v>23400</v>
      </c>
      <c r="E70" s="38">
        <v>21400</v>
      </c>
      <c r="F70" s="39">
        <v>91.45299145299145</v>
      </c>
      <c r="G70" s="40"/>
      <c r="H70" s="126">
        <v>163.939</v>
      </c>
      <c r="I70" s="127">
        <v>163</v>
      </c>
      <c r="J70" s="12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5"/>
      <c r="I71" s="125"/>
      <c r="J71" s="125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25"/>
      <c r="I72" s="125"/>
      <c r="J72" s="125"/>
      <c r="K72" s="32"/>
    </row>
    <row r="73" spans="1:11" s="33" customFormat="1" ht="11.25" customHeight="1">
      <c r="A73" s="35" t="s">
        <v>56</v>
      </c>
      <c r="B73" s="29"/>
      <c r="C73" s="30">
        <v>2605</v>
      </c>
      <c r="D73" s="30">
        <v>2604</v>
      </c>
      <c r="E73" s="30">
        <v>2604</v>
      </c>
      <c r="F73" s="31"/>
      <c r="G73" s="31"/>
      <c r="H73" s="125">
        <v>20.836</v>
      </c>
      <c r="I73" s="125">
        <v>18.2</v>
      </c>
      <c r="J73" s="125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25"/>
      <c r="I74" s="125"/>
      <c r="J74" s="125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25"/>
      <c r="I75" s="125"/>
      <c r="J75" s="125"/>
      <c r="K75" s="32"/>
    </row>
    <row r="76" spans="1:11" s="33" customFormat="1" ht="11.25" customHeight="1">
      <c r="A76" s="35" t="s">
        <v>59</v>
      </c>
      <c r="B76" s="29"/>
      <c r="C76" s="30">
        <v>27</v>
      </c>
      <c r="D76" s="30">
        <v>27</v>
      </c>
      <c r="E76" s="30">
        <v>27</v>
      </c>
      <c r="F76" s="31"/>
      <c r="G76" s="31"/>
      <c r="H76" s="125">
        <v>0.246</v>
      </c>
      <c r="I76" s="125">
        <v>0.257</v>
      </c>
      <c r="J76" s="125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25"/>
      <c r="I77" s="125"/>
      <c r="J77" s="125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25"/>
      <c r="I78" s="125"/>
      <c r="J78" s="125"/>
      <c r="K78" s="32"/>
    </row>
    <row r="79" spans="1:11" s="33" customFormat="1" ht="11.25" customHeight="1">
      <c r="A79" s="35" t="s">
        <v>62</v>
      </c>
      <c r="B79" s="29"/>
      <c r="C79" s="30">
        <v>37476</v>
      </c>
      <c r="D79" s="30">
        <v>37481</v>
      </c>
      <c r="E79" s="30">
        <v>37481</v>
      </c>
      <c r="F79" s="31"/>
      <c r="G79" s="31"/>
      <c r="H79" s="125">
        <v>343.567</v>
      </c>
      <c r="I79" s="125">
        <v>346.172</v>
      </c>
      <c r="J79" s="125"/>
      <c r="K79" s="32"/>
    </row>
    <row r="80" spans="1:11" s="42" customFormat="1" ht="11.25" customHeight="1">
      <c r="A80" s="43" t="s">
        <v>63</v>
      </c>
      <c r="B80" s="37"/>
      <c r="C80" s="38">
        <v>40108</v>
      </c>
      <c r="D80" s="38">
        <v>40112</v>
      </c>
      <c r="E80" s="38">
        <v>40112</v>
      </c>
      <c r="F80" s="39">
        <v>100</v>
      </c>
      <c r="G80" s="40"/>
      <c r="H80" s="126">
        <v>364.649</v>
      </c>
      <c r="I80" s="127">
        <v>364.629</v>
      </c>
      <c r="J80" s="127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5"/>
      <c r="I81" s="125"/>
      <c r="J81" s="125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5"/>
      <c r="I82" s="125"/>
      <c r="J82" s="125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5"/>
      <c r="I83" s="125"/>
      <c r="J83" s="125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6"/>
      <c r="I84" s="127"/>
      <c r="J84" s="12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5"/>
      <c r="I85" s="125"/>
      <c r="J85" s="12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8"/>
      <c r="I86" s="129"/>
      <c r="J86" s="129"/>
      <c r="K86" s="50"/>
    </row>
    <row r="87" spans="1:11" s="42" customFormat="1" ht="11.25" customHeight="1">
      <c r="A87" s="51" t="s">
        <v>67</v>
      </c>
      <c r="B87" s="52"/>
      <c r="C87" s="53">
        <v>109272</v>
      </c>
      <c r="D87" s="53">
        <v>107934</v>
      </c>
      <c r="E87" s="53">
        <v>105137</v>
      </c>
      <c r="F87" s="54">
        <f>IF(D87&gt;0,100*E87/D87,0)</f>
        <v>97.40860155280079</v>
      </c>
      <c r="G87" s="40"/>
      <c r="H87" s="130">
        <v>835.4</v>
      </c>
      <c r="I87" s="131">
        <v>805.3590000000002</v>
      </c>
      <c r="J87" s="131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0" useFirstPageNumber="1" horizontalDpi="600" verticalDpi="600" orientation="portrait" paperSize="9" scale="72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3"/>
  <dimension ref="A1:K625"/>
  <sheetViews>
    <sheetView view="pageBreakPreview" zoomScale="96" zoomScaleSheetLayoutView="96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81</v>
      </c>
      <c r="B2" s="4"/>
      <c r="C2" s="4"/>
      <c r="D2" s="4"/>
      <c r="E2" s="5"/>
      <c r="F2" s="4"/>
      <c r="G2" s="4"/>
      <c r="H2" s="4"/>
      <c r="I2" s="6"/>
      <c r="J2" s="195" t="s">
        <v>69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6" t="s">
        <v>2</v>
      </c>
      <c r="D4" s="197"/>
      <c r="E4" s="197"/>
      <c r="F4" s="198"/>
      <c r="G4" s="9"/>
      <c r="H4" s="199" t="s">
        <v>3</v>
      </c>
      <c r="I4" s="200"/>
      <c r="J4" s="200"/>
      <c r="K4" s="20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290</v>
      </c>
      <c r="D7" s="21" t="s">
        <v>6</v>
      </c>
      <c r="E7" s="21">
        <v>4</v>
      </c>
      <c r="F7" s="22" t="str">
        <f>CONCATENATE(D6,"=100")</f>
        <v>2017=100</v>
      </c>
      <c r="G7" s="23"/>
      <c r="H7" s="20" t="s">
        <v>290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927</v>
      </c>
      <c r="D9" s="30">
        <v>932</v>
      </c>
      <c r="E9" s="30">
        <v>885</v>
      </c>
      <c r="F9" s="31"/>
      <c r="G9" s="31"/>
      <c r="H9" s="125">
        <v>2.475</v>
      </c>
      <c r="I9" s="125">
        <v>2.369</v>
      </c>
      <c r="J9" s="125"/>
      <c r="K9" s="32"/>
    </row>
    <row r="10" spans="1:11" s="33" customFormat="1" ht="11.25" customHeight="1">
      <c r="A10" s="35" t="s">
        <v>8</v>
      </c>
      <c r="B10" s="29"/>
      <c r="C10" s="30">
        <v>695</v>
      </c>
      <c r="D10" s="30">
        <v>636</v>
      </c>
      <c r="E10" s="30">
        <v>604</v>
      </c>
      <c r="F10" s="31"/>
      <c r="G10" s="31"/>
      <c r="H10" s="125">
        <v>1.258</v>
      </c>
      <c r="I10" s="125">
        <v>1.092</v>
      </c>
      <c r="J10" s="125"/>
      <c r="K10" s="32"/>
    </row>
    <row r="11" spans="1:11" s="33" customFormat="1" ht="11.25" customHeight="1">
      <c r="A11" s="28" t="s">
        <v>9</v>
      </c>
      <c r="B11" s="29"/>
      <c r="C11" s="30">
        <v>229</v>
      </c>
      <c r="D11" s="30">
        <v>216</v>
      </c>
      <c r="E11" s="30"/>
      <c r="F11" s="31"/>
      <c r="G11" s="31"/>
      <c r="H11" s="125">
        <v>0.415</v>
      </c>
      <c r="I11" s="125">
        <v>0.636</v>
      </c>
      <c r="J11" s="125"/>
      <c r="K11" s="32"/>
    </row>
    <row r="12" spans="1:11" s="33" customFormat="1" ht="11.25" customHeight="1">
      <c r="A12" s="35" t="s">
        <v>10</v>
      </c>
      <c r="B12" s="29"/>
      <c r="C12" s="30">
        <v>267</v>
      </c>
      <c r="D12" s="30">
        <v>290</v>
      </c>
      <c r="E12" s="30">
        <v>276</v>
      </c>
      <c r="F12" s="31"/>
      <c r="G12" s="31"/>
      <c r="H12" s="125">
        <v>0.657</v>
      </c>
      <c r="I12" s="125">
        <v>0.66</v>
      </c>
      <c r="J12" s="125"/>
      <c r="K12" s="32"/>
    </row>
    <row r="13" spans="1:11" s="42" customFormat="1" ht="11.25" customHeight="1">
      <c r="A13" s="36" t="s">
        <v>11</v>
      </c>
      <c r="B13" s="37"/>
      <c r="C13" s="38">
        <v>2118</v>
      </c>
      <c r="D13" s="38">
        <v>2074</v>
      </c>
      <c r="E13" s="38">
        <v>1765</v>
      </c>
      <c r="F13" s="39">
        <v>85.10125361620058</v>
      </c>
      <c r="G13" s="40"/>
      <c r="H13" s="126">
        <v>4.805</v>
      </c>
      <c r="I13" s="127">
        <v>4.757000000000001</v>
      </c>
      <c r="J13" s="12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5"/>
      <c r="I14" s="125"/>
      <c r="J14" s="125"/>
      <c r="K14" s="32"/>
    </row>
    <row r="15" spans="1:11" s="42" customFormat="1" ht="11.25" customHeight="1">
      <c r="A15" s="36" t="s">
        <v>12</v>
      </c>
      <c r="B15" s="37"/>
      <c r="C15" s="38">
        <v>1193</v>
      </c>
      <c r="D15" s="38">
        <v>1000</v>
      </c>
      <c r="E15" s="38">
        <v>1000</v>
      </c>
      <c r="F15" s="39">
        <v>100</v>
      </c>
      <c r="G15" s="40"/>
      <c r="H15" s="126">
        <v>0.681</v>
      </c>
      <c r="I15" s="127">
        <v>0.65</v>
      </c>
      <c r="J15" s="12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5"/>
      <c r="I16" s="125"/>
      <c r="J16" s="125"/>
      <c r="K16" s="32"/>
    </row>
    <row r="17" spans="1:11" s="42" customFormat="1" ht="11.25" customHeight="1">
      <c r="A17" s="36" t="s">
        <v>13</v>
      </c>
      <c r="B17" s="37"/>
      <c r="C17" s="38"/>
      <c r="D17" s="38">
        <v>7</v>
      </c>
      <c r="E17" s="38"/>
      <c r="F17" s="39"/>
      <c r="G17" s="40"/>
      <c r="H17" s="126"/>
      <c r="I17" s="127">
        <v>0.013</v>
      </c>
      <c r="J17" s="12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5"/>
      <c r="I18" s="125"/>
      <c r="J18" s="125"/>
      <c r="K18" s="32"/>
    </row>
    <row r="19" spans="1:11" s="33" customFormat="1" ht="11.25" customHeight="1">
      <c r="A19" s="28" t="s">
        <v>14</v>
      </c>
      <c r="B19" s="29"/>
      <c r="C19" s="30">
        <v>246</v>
      </c>
      <c r="D19" s="30">
        <v>207</v>
      </c>
      <c r="E19" s="30">
        <v>200</v>
      </c>
      <c r="F19" s="31"/>
      <c r="G19" s="31"/>
      <c r="H19" s="125">
        <v>0.418</v>
      </c>
      <c r="I19" s="125">
        <v>0.352</v>
      </c>
      <c r="J19" s="125"/>
      <c r="K19" s="32"/>
    </row>
    <row r="20" spans="1:11" s="33" customFormat="1" ht="11.25" customHeight="1">
      <c r="A20" s="35" t="s">
        <v>15</v>
      </c>
      <c r="B20" s="29"/>
      <c r="C20" s="30">
        <v>280</v>
      </c>
      <c r="D20" s="30">
        <v>280</v>
      </c>
      <c r="E20" s="30">
        <v>280</v>
      </c>
      <c r="F20" s="31"/>
      <c r="G20" s="31"/>
      <c r="H20" s="125">
        <v>0.177</v>
      </c>
      <c r="I20" s="125">
        <v>0.168</v>
      </c>
      <c r="J20" s="125"/>
      <c r="K20" s="32"/>
    </row>
    <row r="21" spans="1:11" s="33" customFormat="1" ht="11.25" customHeight="1">
      <c r="A21" s="35" t="s">
        <v>16</v>
      </c>
      <c r="B21" s="29"/>
      <c r="C21" s="30">
        <v>225</v>
      </c>
      <c r="D21" s="30">
        <v>225</v>
      </c>
      <c r="E21" s="30">
        <v>225</v>
      </c>
      <c r="F21" s="31"/>
      <c r="G21" s="31"/>
      <c r="H21" s="125">
        <v>0.163</v>
      </c>
      <c r="I21" s="125">
        <v>0.171</v>
      </c>
      <c r="J21" s="125"/>
      <c r="K21" s="32"/>
    </row>
    <row r="22" spans="1:11" s="42" customFormat="1" ht="11.25" customHeight="1">
      <c r="A22" s="36" t="s">
        <v>17</v>
      </c>
      <c r="B22" s="37"/>
      <c r="C22" s="38">
        <v>751</v>
      </c>
      <c r="D22" s="38">
        <v>712</v>
      </c>
      <c r="E22" s="38">
        <v>705</v>
      </c>
      <c r="F22" s="39">
        <v>99.01685393258427</v>
      </c>
      <c r="G22" s="40"/>
      <c r="H22" s="126">
        <v>0.758</v>
      </c>
      <c r="I22" s="127">
        <v>0.6910000000000001</v>
      </c>
      <c r="J22" s="12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5"/>
      <c r="I23" s="125"/>
      <c r="J23" s="125"/>
      <c r="K23" s="32"/>
    </row>
    <row r="24" spans="1:11" s="42" customFormat="1" ht="11.25" customHeight="1">
      <c r="A24" s="36" t="s">
        <v>18</v>
      </c>
      <c r="B24" s="37"/>
      <c r="C24" s="38">
        <v>112</v>
      </c>
      <c r="D24" s="38">
        <v>94</v>
      </c>
      <c r="E24" s="38">
        <v>92</v>
      </c>
      <c r="F24" s="39">
        <v>97.87234042553192</v>
      </c>
      <c r="G24" s="40"/>
      <c r="H24" s="126">
        <v>0.226</v>
      </c>
      <c r="I24" s="127">
        <v>0.202</v>
      </c>
      <c r="J24" s="12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5"/>
      <c r="I25" s="125"/>
      <c r="J25" s="125"/>
      <c r="K25" s="32"/>
    </row>
    <row r="26" spans="1:11" s="42" customFormat="1" ht="11.25" customHeight="1">
      <c r="A26" s="36" t="s">
        <v>19</v>
      </c>
      <c r="B26" s="37"/>
      <c r="C26" s="38">
        <v>170</v>
      </c>
      <c r="D26" s="38">
        <v>160</v>
      </c>
      <c r="E26" s="38">
        <v>160</v>
      </c>
      <c r="F26" s="39">
        <v>100</v>
      </c>
      <c r="G26" s="40"/>
      <c r="H26" s="126">
        <v>0.357</v>
      </c>
      <c r="I26" s="127">
        <v>0.3</v>
      </c>
      <c r="J26" s="12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5"/>
      <c r="I27" s="125"/>
      <c r="J27" s="125"/>
      <c r="K27" s="32"/>
    </row>
    <row r="28" spans="1:11" s="33" customFormat="1" ht="11.25" customHeight="1">
      <c r="A28" s="35" t="s">
        <v>20</v>
      </c>
      <c r="B28" s="29"/>
      <c r="C28" s="30">
        <v>4</v>
      </c>
      <c r="D28" s="30">
        <v>5</v>
      </c>
      <c r="E28" s="30">
        <v>5</v>
      </c>
      <c r="F28" s="31"/>
      <c r="G28" s="31"/>
      <c r="H28" s="125">
        <v>0.009</v>
      </c>
      <c r="I28" s="125">
        <v>0.012</v>
      </c>
      <c r="J28" s="125"/>
      <c r="K28" s="32"/>
    </row>
    <row r="29" spans="1:11" s="33" customFormat="1" ht="11.25" customHeight="1">
      <c r="A29" s="35" t="s">
        <v>21</v>
      </c>
      <c r="B29" s="29"/>
      <c r="C29" s="30"/>
      <c r="D29" s="30">
        <v>2</v>
      </c>
      <c r="E29" s="30">
        <v>2</v>
      </c>
      <c r="F29" s="31"/>
      <c r="G29" s="31"/>
      <c r="H29" s="125"/>
      <c r="I29" s="125">
        <v>0.001</v>
      </c>
      <c r="J29" s="125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25"/>
      <c r="I30" s="125"/>
      <c r="J30" s="125"/>
      <c r="K30" s="32"/>
    </row>
    <row r="31" spans="1:11" s="42" customFormat="1" ht="11.25" customHeight="1">
      <c r="A31" s="43" t="s">
        <v>23</v>
      </c>
      <c r="B31" s="37"/>
      <c r="C31" s="38">
        <v>4</v>
      </c>
      <c r="D31" s="38">
        <v>7</v>
      </c>
      <c r="E31" s="38">
        <v>7</v>
      </c>
      <c r="F31" s="39">
        <v>100</v>
      </c>
      <c r="G31" s="40"/>
      <c r="H31" s="126">
        <v>0.009</v>
      </c>
      <c r="I31" s="127">
        <v>0.013000000000000001</v>
      </c>
      <c r="J31" s="12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5"/>
      <c r="I32" s="125"/>
      <c r="J32" s="125"/>
      <c r="K32" s="32"/>
    </row>
    <row r="33" spans="1:11" s="33" customFormat="1" ht="11.25" customHeight="1">
      <c r="A33" s="35" t="s">
        <v>24</v>
      </c>
      <c r="B33" s="29"/>
      <c r="C33" s="30">
        <v>122</v>
      </c>
      <c r="D33" s="30">
        <v>130</v>
      </c>
      <c r="E33" s="30">
        <v>130</v>
      </c>
      <c r="F33" s="31"/>
      <c r="G33" s="31"/>
      <c r="H33" s="125">
        <v>0.159</v>
      </c>
      <c r="I33" s="125">
        <v>0.15</v>
      </c>
      <c r="J33" s="125"/>
      <c r="K33" s="32"/>
    </row>
    <row r="34" spans="1:11" s="33" customFormat="1" ht="11.25" customHeight="1">
      <c r="A34" s="35" t="s">
        <v>25</v>
      </c>
      <c r="B34" s="29"/>
      <c r="C34" s="30">
        <v>58</v>
      </c>
      <c r="D34" s="30">
        <v>60</v>
      </c>
      <c r="E34" s="30">
        <v>80</v>
      </c>
      <c r="F34" s="31"/>
      <c r="G34" s="31"/>
      <c r="H34" s="125">
        <v>0.08</v>
      </c>
      <c r="I34" s="125">
        <v>0.08</v>
      </c>
      <c r="J34" s="125"/>
      <c r="K34" s="32"/>
    </row>
    <row r="35" spans="1:11" s="33" customFormat="1" ht="11.25" customHeight="1">
      <c r="A35" s="35" t="s">
        <v>26</v>
      </c>
      <c r="B35" s="29"/>
      <c r="C35" s="30">
        <v>8</v>
      </c>
      <c r="D35" s="30">
        <v>10</v>
      </c>
      <c r="E35" s="30">
        <v>10</v>
      </c>
      <c r="F35" s="31"/>
      <c r="G35" s="31"/>
      <c r="H35" s="125">
        <v>0.018</v>
      </c>
      <c r="I35" s="125">
        <v>0.012</v>
      </c>
      <c r="J35" s="125"/>
      <c r="K35" s="32"/>
    </row>
    <row r="36" spans="1:11" s="33" customFormat="1" ht="11.25" customHeight="1">
      <c r="A36" s="35" t="s">
        <v>27</v>
      </c>
      <c r="B36" s="29"/>
      <c r="C36" s="30">
        <v>49</v>
      </c>
      <c r="D36" s="30">
        <v>24</v>
      </c>
      <c r="E36" s="30">
        <v>36</v>
      </c>
      <c r="F36" s="31"/>
      <c r="G36" s="31"/>
      <c r="H36" s="125">
        <v>0.074</v>
      </c>
      <c r="I36" s="125">
        <v>0.074</v>
      </c>
      <c r="J36" s="125"/>
      <c r="K36" s="32"/>
    </row>
    <row r="37" spans="1:11" s="42" customFormat="1" ht="11.25" customHeight="1">
      <c r="A37" s="36" t="s">
        <v>28</v>
      </c>
      <c r="B37" s="37"/>
      <c r="C37" s="38">
        <v>237</v>
      </c>
      <c r="D37" s="38">
        <v>224</v>
      </c>
      <c r="E37" s="38">
        <v>256</v>
      </c>
      <c r="F37" s="39">
        <v>114.28571428571429</v>
      </c>
      <c r="G37" s="40"/>
      <c r="H37" s="126">
        <v>0.331</v>
      </c>
      <c r="I37" s="127">
        <v>0.316</v>
      </c>
      <c r="J37" s="12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5"/>
      <c r="I38" s="125"/>
      <c r="J38" s="125"/>
      <c r="K38" s="32"/>
    </row>
    <row r="39" spans="1:11" s="42" customFormat="1" ht="11.25" customHeight="1">
      <c r="A39" s="36" t="s">
        <v>29</v>
      </c>
      <c r="B39" s="37"/>
      <c r="C39" s="38">
        <v>8</v>
      </c>
      <c r="D39" s="38">
        <v>8</v>
      </c>
      <c r="E39" s="38">
        <v>8</v>
      </c>
      <c r="F39" s="39">
        <v>100</v>
      </c>
      <c r="G39" s="40"/>
      <c r="H39" s="126">
        <v>0.005</v>
      </c>
      <c r="I39" s="127">
        <v>0.005</v>
      </c>
      <c r="J39" s="12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5"/>
      <c r="I40" s="125"/>
      <c r="J40" s="125"/>
      <c r="K40" s="32"/>
    </row>
    <row r="41" spans="1:11" s="33" customFormat="1" ht="11.25" customHeight="1">
      <c r="A41" s="28" t="s">
        <v>30</v>
      </c>
      <c r="B41" s="29"/>
      <c r="C41" s="30">
        <v>320</v>
      </c>
      <c r="D41" s="30">
        <v>195</v>
      </c>
      <c r="E41" s="30">
        <v>250</v>
      </c>
      <c r="F41" s="31"/>
      <c r="G41" s="31"/>
      <c r="H41" s="125">
        <v>0.496</v>
      </c>
      <c r="I41" s="125">
        <v>0.332</v>
      </c>
      <c r="J41" s="125"/>
      <c r="K41" s="32"/>
    </row>
    <row r="42" spans="1:11" s="33" customFormat="1" ht="11.25" customHeight="1">
      <c r="A42" s="35" t="s">
        <v>31</v>
      </c>
      <c r="B42" s="29"/>
      <c r="C42" s="30">
        <v>43</v>
      </c>
      <c r="D42" s="30">
        <v>43</v>
      </c>
      <c r="E42" s="30">
        <v>50</v>
      </c>
      <c r="F42" s="31"/>
      <c r="G42" s="31"/>
      <c r="H42" s="125">
        <v>0.06</v>
      </c>
      <c r="I42" s="125">
        <v>0.06</v>
      </c>
      <c r="J42" s="125"/>
      <c r="K42" s="32"/>
    </row>
    <row r="43" spans="1:11" s="33" customFormat="1" ht="11.25" customHeight="1">
      <c r="A43" s="35" t="s">
        <v>32</v>
      </c>
      <c r="B43" s="29"/>
      <c r="C43" s="30">
        <v>3661</v>
      </c>
      <c r="D43" s="30">
        <v>4893</v>
      </c>
      <c r="E43" s="30">
        <v>4000</v>
      </c>
      <c r="F43" s="31"/>
      <c r="G43" s="31"/>
      <c r="H43" s="125">
        <v>8.786</v>
      </c>
      <c r="I43" s="125">
        <v>11.743</v>
      </c>
      <c r="J43" s="125"/>
      <c r="K43" s="32"/>
    </row>
    <row r="44" spans="1:11" s="33" customFormat="1" ht="11.25" customHeight="1">
      <c r="A44" s="35" t="s">
        <v>33</v>
      </c>
      <c r="B44" s="29"/>
      <c r="C44" s="30">
        <v>74</v>
      </c>
      <c r="D44" s="30">
        <v>103</v>
      </c>
      <c r="E44" s="30">
        <v>100</v>
      </c>
      <c r="F44" s="31"/>
      <c r="G44" s="31"/>
      <c r="H44" s="125">
        <v>0.147</v>
      </c>
      <c r="I44" s="125">
        <v>0.124</v>
      </c>
      <c r="J44" s="125"/>
      <c r="K44" s="32"/>
    </row>
    <row r="45" spans="1:11" s="33" customFormat="1" ht="11.25" customHeight="1">
      <c r="A45" s="35" t="s">
        <v>34</v>
      </c>
      <c r="B45" s="29"/>
      <c r="C45" s="30">
        <v>57</v>
      </c>
      <c r="D45" s="30">
        <v>51</v>
      </c>
      <c r="E45" s="30">
        <v>50</v>
      </c>
      <c r="F45" s="31"/>
      <c r="G45" s="31"/>
      <c r="H45" s="125">
        <v>0.057</v>
      </c>
      <c r="I45" s="125">
        <v>0.051</v>
      </c>
      <c r="J45" s="125"/>
      <c r="K45" s="32"/>
    </row>
    <row r="46" spans="1:11" s="33" customFormat="1" ht="11.25" customHeight="1">
      <c r="A46" s="35" t="s">
        <v>35</v>
      </c>
      <c r="B46" s="29"/>
      <c r="C46" s="30">
        <v>30</v>
      </c>
      <c r="D46" s="30">
        <v>30</v>
      </c>
      <c r="E46" s="30">
        <v>28</v>
      </c>
      <c r="F46" s="31"/>
      <c r="G46" s="31"/>
      <c r="H46" s="125">
        <v>0.06</v>
      </c>
      <c r="I46" s="125">
        <v>0.06</v>
      </c>
      <c r="J46" s="125"/>
      <c r="K46" s="32"/>
    </row>
    <row r="47" spans="1:11" s="33" customFormat="1" ht="11.25" customHeight="1">
      <c r="A47" s="35" t="s">
        <v>36</v>
      </c>
      <c r="B47" s="29"/>
      <c r="C47" s="30">
        <v>9</v>
      </c>
      <c r="D47" s="30">
        <v>2</v>
      </c>
      <c r="E47" s="30"/>
      <c r="F47" s="31"/>
      <c r="G47" s="31"/>
      <c r="H47" s="125">
        <v>0.008</v>
      </c>
      <c r="I47" s="125">
        <v>0.002</v>
      </c>
      <c r="J47" s="125"/>
      <c r="K47" s="32"/>
    </row>
    <row r="48" spans="1:11" s="33" customFormat="1" ht="11.25" customHeight="1">
      <c r="A48" s="35" t="s">
        <v>37</v>
      </c>
      <c r="B48" s="29"/>
      <c r="C48" s="30">
        <v>175</v>
      </c>
      <c r="D48" s="30">
        <v>14</v>
      </c>
      <c r="E48" s="30">
        <v>10</v>
      </c>
      <c r="F48" s="31"/>
      <c r="G48" s="31"/>
      <c r="H48" s="125">
        <v>0.438</v>
      </c>
      <c r="I48" s="125">
        <v>0.035</v>
      </c>
      <c r="J48" s="125"/>
      <c r="K48" s="32"/>
    </row>
    <row r="49" spans="1:11" s="33" customFormat="1" ht="11.25" customHeight="1">
      <c r="A49" s="35" t="s">
        <v>38</v>
      </c>
      <c r="B49" s="29"/>
      <c r="C49" s="30">
        <v>152</v>
      </c>
      <c r="D49" s="30">
        <v>128</v>
      </c>
      <c r="E49" s="30">
        <v>125</v>
      </c>
      <c r="F49" s="31"/>
      <c r="G49" s="31"/>
      <c r="H49" s="125">
        <v>0.272</v>
      </c>
      <c r="I49" s="125">
        <v>0.25</v>
      </c>
      <c r="J49" s="125"/>
      <c r="K49" s="32"/>
    </row>
    <row r="50" spans="1:11" s="42" customFormat="1" ht="11.25" customHeight="1">
      <c r="A50" s="43" t="s">
        <v>39</v>
      </c>
      <c r="B50" s="37"/>
      <c r="C50" s="38">
        <v>4521</v>
      </c>
      <c r="D50" s="38">
        <v>5459</v>
      </c>
      <c r="E50" s="38">
        <v>4613</v>
      </c>
      <c r="F50" s="39">
        <v>84.50265616413263</v>
      </c>
      <c r="G50" s="40"/>
      <c r="H50" s="126">
        <v>10.324</v>
      </c>
      <c r="I50" s="127">
        <v>12.657000000000002</v>
      </c>
      <c r="J50" s="12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5"/>
      <c r="I51" s="125"/>
      <c r="J51" s="125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6"/>
      <c r="I52" s="127"/>
      <c r="J52" s="12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5"/>
      <c r="I53" s="125"/>
      <c r="J53" s="125"/>
      <c r="K53" s="32"/>
    </row>
    <row r="54" spans="1:11" s="33" customFormat="1" ht="11.25" customHeight="1">
      <c r="A54" s="35" t="s">
        <v>41</v>
      </c>
      <c r="B54" s="29"/>
      <c r="C54" s="30">
        <v>30</v>
      </c>
      <c r="D54" s="30">
        <v>25</v>
      </c>
      <c r="E54" s="30">
        <v>20</v>
      </c>
      <c r="F54" s="31"/>
      <c r="G54" s="31"/>
      <c r="H54" s="125">
        <v>0.051</v>
      </c>
      <c r="I54" s="125">
        <v>0.045</v>
      </c>
      <c r="J54" s="125"/>
      <c r="K54" s="32"/>
    </row>
    <row r="55" spans="1:11" s="33" customFormat="1" ht="11.25" customHeight="1">
      <c r="A55" s="35" t="s">
        <v>42</v>
      </c>
      <c r="B55" s="29"/>
      <c r="C55" s="30">
        <v>7</v>
      </c>
      <c r="D55" s="30">
        <v>5</v>
      </c>
      <c r="E55" s="30">
        <v>5</v>
      </c>
      <c r="F55" s="31"/>
      <c r="G55" s="31"/>
      <c r="H55" s="125">
        <v>0.007</v>
      </c>
      <c r="I55" s="125">
        <v>0.005</v>
      </c>
      <c r="J55" s="125"/>
      <c r="K55" s="32"/>
    </row>
    <row r="56" spans="1:11" s="33" customFormat="1" ht="11.25" customHeight="1">
      <c r="A56" s="35" t="s">
        <v>43</v>
      </c>
      <c r="B56" s="29"/>
      <c r="C56" s="30">
        <v>7</v>
      </c>
      <c r="D56" s="30"/>
      <c r="E56" s="30"/>
      <c r="F56" s="31"/>
      <c r="G56" s="31"/>
      <c r="H56" s="125">
        <v>0.005</v>
      </c>
      <c r="I56" s="125"/>
      <c r="J56" s="125"/>
      <c r="K56" s="32"/>
    </row>
    <row r="57" spans="1:11" s="33" customFormat="1" ht="11.25" customHeight="1">
      <c r="A57" s="35" t="s">
        <v>44</v>
      </c>
      <c r="B57" s="29"/>
      <c r="C57" s="30">
        <v>1</v>
      </c>
      <c r="D57" s="30">
        <v>3</v>
      </c>
      <c r="E57" s="30">
        <v>3</v>
      </c>
      <c r="F57" s="31"/>
      <c r="G57" s="31"/>
      <c r="H57" s="125">
        <v>0.001</v>
      </c>
      <c r="I57" s="125">
        <v>0.003</v>
      </c>
      <c r="J57" s="125"/>
      <c r="K57" s="32"/>
    </row>
    <row r="58" spans="1:11" s="33" customFormat="1" ht="11.25" customHeight="1">
      <c r="A58" s="35" t="s">
        <v>45</v>
      </c>
      <c r="B58" s="29"/>
      <c r="C58" s="30">
        <v>12</v>
      </c>
      <c r="D58" s="30">
        <v>4</v>
      </c>
      <c r="E58" s="30">
        <v>5</v>
      </c>
      <c r="F58" s="31"/>
      <c r="G58" s="31"/>
      <c r="H58" s="125">
        <v>0.011</v>
      </c>
      <c r="I58" s="125">
        <v>0.001</v>
      </c>
      <c r="J58" s="125"/>
      <c r="K58" s="32"/>
    </row>
    <row r="59" spans="1:11" s="42" customFormat="1" ht="11.25" customHeight="1">
      <c r="A59" s="36" t="s">
        <v>46</v>
      </c>
      <c r="B59" s="37"/>
      <c r="C59" s="38">
        <v>57</v>
      </c>
      <c r="D59" s="38">
        <v>37</v>
      </c>
      <c r="E59" s="38">
        <v>33</v>
      </c>
      <c r="F59" s="39">
        <v>89.1891891891892</v>
      </c>
      <c r="G59" s="40"/>
      <c r="H59" s="126">
        <v>0.075</v>
      </c>
      <c r="I59" s="127">
        <v>0.054</v>
      </c>
      <c r="J59" s="12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5"/>
      <c r="I60" s="125"/>
      <c r="J60" s="125"/>
      <c r="K60" s="32"/>
    </row>
    <row r="61" spans="1:11" s="33" customFormat="1" ht="11.25" customHeight="1">
      <c r="A61" s="35" t="s">
        <v>47</v>
      </c>
      <c r="B61" s="29"/>
      <c r="C61" s="30">
        <v>4</v>
      </c>
      <c r="D61" s="30">
        <v>4</v>
      </c>
      <c r="E61" s="30"/>
      <c r="F61" s="31"/>
      <c r="G61" s="31"/>
      <c r="H61" s="125">
        <v>0.004</v>
      </c>
      <c r="I61" s="125">
        <v>0.004</v>
      </c>
      <c r="J61" s="125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5"/>
      <c r="I62" s="125"/>
      <c r="J62" s="125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5"/>
      <c r="I63" s="125"/>
      <c r="J63" s="125"/>
      <c r="K63" s="32"/>
    </row>
    <row r="64" spans="1:11" s="42" customFormat="1" ht="11.25" customHeight="1">
      <c r="A64" s="36" t="s">
        <v>50</v>
      </c>
      <c r="B64" s="37"/>
      <c r="C64" s="38">
        <v>4</v>
      </c>
      <c r="D64" s="38">
        <v>4</v>
      </c>
      <c r="E64" s="38"/>
      <c r="F64" s="39"/>
      <c r="G64" s="40"/>
      <c r="H64" s="126">
        <v>0.004</v>
      </c>
      <c r="I64" s="127">
        <v>0.004</v>
      </c>
      <c r="J64" s="12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5"/>
      <c r="I65" s="125"/>
      <c r="J65" s="125"/>
      <c r="K65" s="32"/>
    </row>
    <row r="66" spans="1:11" s="42" customFormat="1" ht="11.25" customHeight="1">
      <c r="A66" s="36" t="s">
        <v>51</v>
      </c>
      <c r="B66" s="37"/>
      <c r="C66" s="38">
        <v>4</v>
      </c>
      <c r="D66" s="38">
        <v>9</v>
      </c>
      <c r="E66" s="38"/>
      <c r="F66" s="39"/>
      <c r="G66" s="40"/>
      <c r="H66" s="126">
        <v>0.004</v>
      </c>
      <c r="I66" s="127">
        <v>0.006</v>
      </c>
      <c r="J66" s="12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5"/>
      <c r="I67" s="125"/>
      <c r="J67" s="125"/>
      <c r="K67" s="32"/>
    </row>
    <row r="68" spans="1:11" s="33" customFormat="1" ht="11.25" customHeight="1">
      <c r="A68" s="35" t="s">
        <v>52</v>
      </c>
      <c r="B68" s="29"/>
      <c r="C68" s="30">
        <v>2</v>
      </c>
      <c r="D68" s="30"/>
      <c r="E68" s="30"/>
      <c r="F68" s="31"/>
      <c r="G68" s="31"/>
      <c r="H68" s="125">
        <v>0.004</v>
      </c>
      <c r="I68" s="125"/>
      <c r="J68" s="125"/>
      <c r="K68" s="32"/>
    </row>
    <row r="69" spans="1:11" s="33" customFormat="1" ht="11.25" customHeight="1">
      <c r="A69" s="35" t="s">
        <v>53</v>
      </c>
      <c r="B69" s="29"/>
      <c r="C69" s="30">
        <v>3</v>
      </c>
      <c r="D69" s="30"/>
      <c r="E69" s="30"/>
      <c r="F69" s="31"/>
      <c r="G69" s="31"/>
      <c r="H69" s="125">
        <v>0.006</v>
      </c>
      <c r="I69" s="125"/>
      <c r="J69" s="125"/>
      <c r="K69" s="32"/>
    </row>
    <row r="70" spans="1:11" s="42" customFormat="1" ht="11.25" customHeight="1">
      <c r="A70" s="36" t="s">
        <v>54</v>
      </c>
      <c r="B70" s="37"/>
      <c r="C70" s="38">
        <v>5</v>
      </c>
      <c r="D70" s="38"/>
      <c r="E70" s="38"/>
      <c r="F70" s="39"/>
      <c r="G70" s="40"/>
      <c r="H70" s="126">
        <v>0.01</v>
      </c>
      <c r="I70" s="127"/>
      <c r="J70" s="12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5"/>
      <c r="I71" s="125"/>
      <c r="J71" s="125"/>
      <c r="K71" s="32"/>
    </row>
    <row r="72" spans="1:11" s="33" customFormat="1" ht="11.25" customHeight="1">
      <c r="A72" s="35" t="s">
        <v>55</v>
      </c>
      <c r="B72" s="29"/>
      <c r="C72" s="30">
        <v>16</v>
      </c>
      <c r="D72" s="30">
        <v>11</v>
      </c>
      <c r="E72" s="30">
        <v>10</v>
      </c>
      <c r="F72" s="31"/>
      <c r="G72" s="31"/>
      <c r="H72" s="125">
        <v>0.026</v>
      </c>
      <c r="I72" s="125">
        <v>0.021</v>
      </c>
      <c r="J72" s="125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25"/>
      <c r="I73" s="125"/>
      <c r="J73" s="125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25"/>
      <c r="I74" s="125"/>
      <c r="J74" s="125"/>
      <c r="K74" s="32"/>
    </row>
    <row r="75" spans="1:11" s="33" customFormat="1" ht="11.25" customHeight="1">
      <c r="A75" s="35" t="s">
        <v>58</v>
      </c>
      <c r="B75" s="29"/>
      <c r="C75" s="30">
        <v>6</v>
      </c>
      <c r="D75" s="30">
        <v>6</v>
      </c>
      <c r="E75" s="30">
        <v>3</v>
      </c>
      <c r="F75" s="31"/>
      <c r="G75" s="31"/>
      <c r="H75" s="125">
        <v>0.003</v>
      </c>
      <c r="I75" s="125">
        <v>0.005</v>
      </c>
      <c r="J75" s="125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25"/>
      <c r="I76" s="125"/>
      <c r="J76" s="125"/>
      <c r="K76" s="32"/>
    </row>
    <row r="77" spans="1:11" s="33" customFormat="1" ht="11.25" customHeight="1">
      <c r="A77" s="35" t="s">
        <v>60</v>
      </c>
      <c r="B77" s="29"/>
      <c r="C77" s="30">
        <v>1</v>
      </c>
      <c r="D77" s="30"/>
      <c r="E77" s="30">
        <v>5</v>
      </c>
      <c r="F77" s="31"/>
      <c r="G77" s="31"/>
      <c r="H77" s="125">
        <v>0.001</v>
      </c>
      <c r="I77" s="125"/>
      <c r="J77" s="125"/>
      <c r="K77" s="32"/>
    </row>
    <row r="78" spans="1:11" s="33" customFormat="1" ht="11.25" customHeight="1">
      <c r="A78" s="35" t="s">
        <v>61</v>
      </c>
      <c r="B78" s="29"/>
      <c r="C78" s="30">
        <v>24</v>
      </c>
      <c r="D78" s="30">
        <v>5</v>
      </c>
      <c r="E78" s="30"/>
      <c r="F78" s="31"/>
      <c r="G78" s="31"/>
      <c r="H78" s="125">
        <v>0.02</v>
      </c>
      <c r="I78" s="125">
        <v>0.005</v>
      </c>
      <c r="J78" s="125"/>
      <c r="K78" s="32"/>
    </row>
    <row r="79" spans="1:11" s="33" customFormat="1" ht="11.25" customHeight="1">
      <c r="A79" s="35" t="s">
        <v>62</v>
      </c>
      <c r="B79" s="29"/>
      <c r="C79" s="30">
        <v>5</v>
      </c>
      <c r="D79" s="30">
        <v>5</v>
      </c>
      <c r="E79" s="30">
        <v>8</v>
      </c>
      <c r="F79" s="31"/>
      <c r="G79" s="31"/>
      <c r="H79" s="125">
        <v>0.01</v>
      </c>
      <c r="I79" s="125">
        <v>0.006</v>
      </c>
      <c r="J79" s="125"/>
      <c r="K79" s="32"/>
    </row>
    <row r="80" spans="1:11" s="42" customFormat="1" ht="11.25" customHeight="1">
      <c r="A80" s="43" t="s">
        <v>63</v>
      </c>
      <c r="B80" s="37"/>
      <c r="C80" s="38">
        <v>52</v>
      </c>
      <c r="D80" s="38">
        <v>27</v>
      </c>
      <c r="E80" s="38">
        <v>26</v>
      </c>
      <c r="F80" s="39">
        <v>96.29629629629629</v>
      </c>
      <c r="G80" s="40"/>
      <c r="H80" s="126">
        <v>0.060000000000000005</v>
      </c>
      <c r="I80" s="127">
        <v>0.037000000000000005</v>
      </c>
      <c r="J80" s="127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5"/>
      <c r="I81" s="125"/>
      <c r="J81" s="125"/>
      <c r="K81" s="32"/>
    </row>
    <row r="82" spans="1:11" s="33" customFormat="1" ht="11.25" customHeight="1">
      <c r="A82" s="35" t="s">
        <v>64</v>
      </c>
      <c r="B82" s="29"/>
      <c r="C82" s="30">
        <v>45</v>
      </c>
      <c r="D82" s="30">
        <v>45</v>
      </c>
      <c r="E82" s="30">
        <v>46</v>
      </c>
      <c r="F82" s="31"/>
      <c r="G82" s="31"/>
      <c r="H82" s="125">
        <v>0.043</v>
      </c>
      <c r="I82" s="125">
        <v>0.043</v>
      </c>
      <c r="J82" s="125"/>
      <c r="K82" s="32"/>
    </row>
    <row r="83" spans="1:11" s="33" customFormat="1" ht="11.25" customHeight="1">
      <c r="A83" s="35" t="s">
        <v>65</v>
      </c>
      <c r="B83" s="29"/>
      <c r="C83" s="30">
        <v>74</v>
      </c>
      <c r="D83" s="30">
        <v>74</v>
      </c>
      <c r="E83" s="30">
        <v>69</v>
      </c>
      <c r="F83" s="31"/>
      <c r="G83" s="31"/>
      <c r="H83" s="125">
        <v>0.069</v>
      </c>
      <c r="I83" s="125">
        <v>0.069</v>
      </c>
      <c r="J83" s="125"/>
      <c r="K83" s="32"/>
    </row>
    <row r="84" spans="1:11" s="42" customFormat="1" ht="11.25" customHeight="1">
      <c r="A84" s="36" t="s">
        <v>66</v>
      </c>
      <c r="B84" s="37"/>
      <c r="C84" s="38">
        <v>119</v>
      </c>
      <c r="D84" s="38">
        <v>119</v>
      </c>
      <c r="E84" s="38">
        <v>115</v>
      </c>
      <c r="F84" s="39">
        <v>96.63865546218487</v>
      </c>
      <c r="G84" s="40"/>
      <c r="H84" s="126">
        <v>0.112</v>
      </c>
      <c r="I84" s="127">
        <v>0.112</v>
      </c>
      <c r="J84" s="12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5"/>
      <c r="I85" s="125"/>
      <c r="J85" s="12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8"/>
      <c r="I86" s="129"/>
      <c r="J86" s="129"/>
      <c r="K86" s="50"/>
    </row>
    <row r="87" spans="1:11" s="42" customFormat="1" ht="11.25" customHeight="1">
      <c r="A87" s="51" t="s">
        <v>67</v>
      </c>
      <c r="B87" s="52"/>
      <c r="C87" s="53">
        <v>9355</v>
      </c>
      <c r="D87" s="53">
        <v>9941</v>
      </c>
      <c r="E87" s="53">
        <v>8780</v>
      </c>
      <c r="F87" s="54">
        <f>IF(D87&gt;0,100*E87/D87,0)</f>
        <v>88.32109445729806</v>
      </c>
      <c r="G87" s="40"/>
      <c r="H87" s="130">
        <v>17.761000000000003</v>
      </c>
      <c r="I87" s="131">
        <v>19.817</v>
      </c>
      <c r="J87" s="131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1" useFirstPageNumber="1" horizontalDpi="600" verticalDpi="600" orientation="portrait" paperSize="9" scale="72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4"/>
  <dimension ref="A1:K625"/>
  <sheetViews>
    <sheetView view="pageBreakPreview" zoomScale="99" zoomScaleSheetLayoutView="99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82</v>
      </c>
      <c r="B2" s="4"/>
      <c r="C2" s="4"/>
      <c r="D2" s="4"/>
      <c r="E2" s="5"/>
      <c r="F2" s="4"/>
      <c r="G2" s="4"/>
      <c r="H2" s="4"/>
      <c r="I2" s="6"/>
      <c r="J2" s="195" t="s">
        <v>69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6" t="s">
        <v>2</v>
      </c>
      <c r="D4" s="197"/>
      <c r="E4" s="197"/>
      <c r="F4" s="198"/>
      <c r="G4" s="9"/>
      <c r="H4" s="199" t="s">
        <v>3</v>
      </c>
      <c r="I4" s="200"/>
      <c r="J4" s="200"/>
      <c r="K4" s="20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290</v>
      </c>
      <c r="D7" s="21" t="s">
        <v>6</v>
      </c>
      <c r="E7" s="21">
        <v>2</v>
      </c>
      <c r="F7" s="22" t="str">
        <f>CONCATENATE(D6,"=100")</f>
        <v>2017=100</v>
      </c>
      <c r="G7" s="23"/>
      <c r="H7" s="20" t="s">
        <v>290</v>
      </c>
      <c r="I7" s="21" t="s">
        <v>6</v>
      </c>
      <c r="J7" s="21">
        <v>4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>
        <v>34</v>
      </c>
      <c r="F9" s="31"/>
      <c r="G9" s="31"/>
      <c r="H9" s="125"/>
      <c r="I9" s="125"/>
      <c r="J9" s="125">
        <v>0.136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>
        <v>35</v>
      </c>
      <c r="F10" s="31"/>
      <c r="G10" s="31"/>
      <c r="H10" s="125"/>
      <c r="I10" s="125"/>
      <c r="J10" s="125">
        <v>0.14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5"/>
      <c r="I11" s="125"/>
      <c r="J11" s="125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5"/>
      <c r="I12" s="125"/>
      <c r="J12" s="125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>
        <v>69</v>
      </c>
      <c r="F13" s="39"/>
      <c r="G13" s="40"/>
      <c r="H13" s="126"/>
      <c r="I13" s="127"/>
      <c r="J13" s="127">
        <v>0.276</v>
      </c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5"/>
      <c r="I14" s="125"/>
      <c r="J14" s="125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6"/>
      <c r="I15" s="127"/>
      <c r="J15" s="12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5"/>
      <c r="I16" s="125"/>
      <c r="J16" s="125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6"/>
      <c r="I17" s="127"/>
      <c r="J17" s="12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5"/>
      <c r="I18" s="125"/>
      <c r="J18" s="125"/>
      <c r="K18" s="32"/>
    </row>
    <row r="19" spans="1:11" s="33" customFormat="1" ht="11.25" customHeight="1">
      <c r="A19" s="28" t="s">
        <v>14</v>
      </c>
      <c r="B19" s="29"/>
      <c r="C19" s="30">
        <v>2177</v>
      </c>
      <c r="D19" s="30">
        <v>1126</v>
      </c>
      <c r="E19" s="30">
        <v>328</v>
      </c>
      <c r="F19" s="31"/>
      <c r="G19" s="31"/>
      <c r="H19" s="125">
        <v>3.918</v>
      </c>
      <c r="I19" s="125">
        <v>1.914</v>
      </c>
      <c r="J19" s="125">
        <v>0.59</v>
      </c>
      <c r="K19" s="32"/>
    </row>
    <row r="20" spans="1:11" s="33" customFormat="1" ht="11.25" customHeight="1">
      <c r="A20" s="35" t="s">
        <v>15</v>
      </c>
      <c r="B20" s="29"/>
      <c r="C20" s="30">
        <v>1</v>
      </c>
      <c r="D20" s="30"/>
      <c r="E20" s="30"/>
      <c r="F20" s="31"/>
      <c r="G20" s="31"/>
      <c r="H20" s="125">
        <v>0.001</v>
      </c>
      <c r="I20" s="125"/>
      <c r="J20" s="125"/>
      <c r="K20" s="32"/>
    </row>
    <row r="21" spans="1:11" s="33" customFormat="1" ht="11.25" customHeight="1">
      <c r="A21" s="35" t="s">
        <v>16</v>
      </c>
      <c r="B21" s="29"/>
      <c r="C21" s="30">
        <v>5</v>
      </c>
      <c r="D21" s="30">
        <v>5</v>
      </c>
      <c r="E21" s="30"/>
      <c r="F21" s="31"/>
      <c r="G21" s="31"/>
      <c r="H21" s="125">
        <v>0.006</v>
      </c>
      <c r="I21" s="125">
        <v>0.006</v>
      </c>
      <c r="J21" s="125"/>
      <c r="K21" s="32"/>
    </row>
    <row r="22" spans="1:11" s="42" customFormat="1" ht="11.25" customHeight="1">
      <c r="A22" s="36" t="s">
        <v>17</v>
      </c>
      <c r="B22" s="37"/>
      <c r="C22" s="38">
        <v>2183</v>
      </c>
      <c r="D22" s="38">
        <v>1131</v>
      </c>
      <c r="E22" s="38">
        <v>328</v>
      </c>
      <c r="F22" s="39">
        <v>29.000884173297965</v>
      </c>
      <c r="G22" s="40"/>
      <c r="H22" s="126">
        <v>3.925</v>
      </c>
      <c r="I22" s="127">
        <v>1.92</v>
      </c>
      <c r="J22" s="127">
        <v>0.59</v>
      </c>
      <c r="K22" s="41">
        <v>30.729166666666668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5"/>
      <c r="I23" s="125"/>
      <c r="J23" s="125"/>
      <c r="K23" s="32"/>
    </row>
    <row r="24" spans="1:11" s="42" customFormat="1" ht="11.25" customHeight="1">
      <c r="A24" s="36" t="s">
        <v>18</v>
      </c>
      <c r="B24" s="37"/>
      <c r="C24" s="38">
        <v>3587</v>
      </c>
      <c r="D24" s="38">
        <v>2730</v>
      </c>
      <c r="E24" s="38">
        <v>1446</v>
      </c>
      <c r="F24" s="39">
        <v>52.967032967032964</v>
      </c>
      <c r="G24" s="40"/>
      <c r="H24" s="126">
        <v>7.056</v>
      </c>
      <c r="I24" s="127">
        <v>5.396</v>
      </c>
      <c r="J24" s="127">
        <v>2.814</v>
      </c>
      <c r="K24" s="41">
        <v>52.14974054855448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5"/>
      <c r="I25" s="125"/>
      <c r="J25" s="125"/>
      <c r="K25" s="32"/>
    </row>
    <row r="26" spans="1:11" s="42" customFormat="1" ht="11.25" customHeight="1">
      <c r="A26" s="36" t="s">
        <v>19</v>
      </c>
      <c r="B26" s="37"/>
      <c r="C26" s="38">
        <v>125</v>
      </c>
      <c r="D26" s="38">
        <v>75</v>
      </c>
      <c r="E26" s="38">
        <v>90</v>
      </c>
      <c r="F26" s="39">
        <v>120</v>
      </c>
      <c r="G26" s="40"/>
      <c r="H26" s="126">
        <v>0.248</v>
      </c>
      <c r="I26" s="127">
        <v>0.15</v>
      </c>
      <c r="J26" s="127">
        <v>0.2</v>
      </c>
      <c r="K26" s="41">
        <v>133.33333333333334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5"/>
      <c r="I27" s="125"/>
      <c r="J27" s="125"/>
      <c r="K27" s="32"/>
    </row>
    <row r="28" spans="1:11" s="33" customFormat="1" ht="11.25" customHeight="1">
      <c r="A28" s="35" t="s">
        <v>20</v>
      </c>
      <c r="B28" s="29"/>
      <c r="C28" s="30">
        <v>165</v>
      </c>
      <c r="D28" s="30">
        <v>598</v>
      </c>
      <c r="E28" s="30">
        <v>531</v>
      </c>
      <c r="F28" s="31"/>
      <c r="G28" s="31"/>
      <c r="H28" s="125">
        <v>0.505</v>
      </c>
      <c r="I28" s="125">
        <v>1.79</v>
      </c>
      <c r="J28" s="125">
        <v>0.95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5"/>
      <c r="I29" s="125"/>
      <c r="J29" s="125"/>
      <c r="K29" s="32"/>
    </row>
    <row r="30" spans="1:11" s="33" customFormat="1" ht="11.25" customHeight="1">
      <c r="A30" s="35" t="s">
        <v>22</v>
      </c>
      <c r="B30" s="29"/>
      <c r="C30" s="30">
        <v>382</v>
      </c>
      <c r="D30" s="30">
        <v>446</v>
      </c>
      <c r="E30" s="30">
        <v>400</v>
      </c>
      <c r="F30" s="31"/>
      <c r="G30" s="31"/>
      <c r="H30" s="125">
        <v>1.219</v>
      </c>
      <c r="I30" s="125">
        <v>1.225</v>
      </c>
      <c r="J30" s="125">
        <v>1.12</v>
      </c>
      <c r="K30" s="32"/>
    </row>
    <row r="31" spans="1:11" s="42" customFormat="1" ht="11.25" customHeight="1">
      <c r="A31" s="43" t="s">
        <v>23</v>
      </c>
      <c r="B31" s="37"/>
      <c r="C31" s="38">
        <v>547</v>
      </c>
      <c r="D31" s="38">
        <v>1044</v>
      </c>
      <c r="E31" s="38">
        <v>931</v>
      </c>
      <c r="F31" s="39">
        <v>89.17624521072797</v>
      </c>
      <c r="G31" s="40"/>
      <c r="H31" s="126">
        <v>1.7240000000000002</v>
      </c>
      <c r="I31" s="127">
        <v>3.015</v>
      </c>
      <c r="J31" s="127">
        <v>2.0700000000000003</v>
      </c>
      <c r="K31" s="41">
        <v>68.65671641791046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5"/>
      <c r="I32" s="125"/>
      <c r="J32" s="125"/>
      <c r="K32" s="32"/>
    </row>
    <row r="33" spans="1:11" s="33" customFormat="1" ht="11.25" customHeight="1">
      <c r="A33" s="35" t="s">
        <v>24</v>
      </c>
      <c r="B33" s="29"/>
      <c r="C33" s="30">
        <v>186</v>
      </c>
      <c r="D33" s="30">
        <v>230</v>
      </c>
      <c r="E33" s="30">
        <v>150</v>
      </c>
      <c r="F33" s="31"/>
      <c r="G33" s="31"/>
      <c r="H33" s="125">
        <v>0.138</v>
      </c>
      <c r="I33" s="125">
        <v>0.168</v>
      </c>
      <c r="J33" s="125">
        <v>0.12</v>
      </c>
      <c r="K33" s="32"/>
    </row>
    <row r="34" spans="1:11" s="33" customFormat="1" ht="11.25" customHeight="1">
      <c r="A34" s="35" t="s">
        <v>25</v>
      </c>
      <c r="B34" s="29"/>
      <c r="C34" s="30">
        <v>872</v>
      </c>
      <c r="D34" s="30">
        <v>700</v>
      </c>
      <c r="E34" s="30">
        <v>700</v>
      </c>
      <c r="F34" s="31"/>
      <c r="G34" s="31"/>
      <c r="H34" s="125">
        <v>1.303</v>
      </c>
      <c r="I34" s="125">
        <v>1.05</v>
      </c>
      <c r="J34" s="125">
        <v>1.7</v>
      </c>
      <c r="K34" s="32"/>
    </row>
    <row r="35" spans="1:11" s="33" customFormat="1" ht="11.25" customHeight="1">
      <c r="A35" s="35" t="s">
        <v>26</v>
      </c>
      <c r="B35" s="29"/>
      <c r="C35" s="30">
        <v>37</v>
      </c>
      <c r="D35" s="30">
        <v>65</v>
      </c>
      <c r="E35" s="30">
        <v>50</v>
      </c>
      <c r="F35" s="31"/>
      <c r="G35" s="31"/>
      <c r="H35" s="125">
        <v>0.12</v>
      </c>
      <c r="I35" s="125">
        <v>0.127</v>
      </c>
      <c r="J35" s="125">
        <v>0.1</v>
      </c>
      <c r="K35" s="32"/>
    </row>
    <row r="36" spans="1:11" s="33" customFormat="1" ht="11.25" customHeight="1">
      <c r="A36" s="35" t="s">
        <v>27</v>
      </c>
      <c r="B36" s="29"/>
      <c r="C36" s="30">
        <v>33</v>
      </c>
      <c r="D36" s="30">
        <v>33</v>
      </c>
      <c r="E36" s="30">
        <v>11</v>
      </c>
      <c r="F36" s="31"/>
      <c r="G36" s="31"/>
      <c r="H36" s="125">
        <v>0.06</v>
      </c>
      <c r="I36" s="125">
        <v>0.06</v>
      </c>
      <c r="J36" s="125">
        <v>0.06</v>
      </c>
      <c r="K36" s="32"/>
    </row>
    <row r="37" spans="1:11" s="42" customFormat="1" ht="11.25" customHeight="1">
      <c r="A37" s="36" t="s">
        <v>28</v>
      </c>
      <c r="B37" s="37"/>
      <c r="C37" s="38">
        <v>1128</v>
      </c>
      <c r="D37" s="38">
        <v>1028</v>
      </c>
      <c r="E37" s="38">
        <v>911</v>
      </c>
      <c r="F37" s="39">
        <v>88.61867704280155</v>
      </c>
      <c r="G37" s="40"/>
      <c r="H37" s="126">
        <v>1.621</v>
      </c>
      <c r="I37" s="127">
        <v>1.405</v>
      </c>
      <c r="J37" s="127">
        <v>1.98</v>
      </c>
      <c r="K37" s="41">
        <v>140.92526690391458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5"/>
      <c r="I38" s="125"/>
      <c r="J38" s="125"/>
      <c r="K38" s="32"/>
    </row>
    <row r="39" spans="1:11" s="42" customFormat="1" ht="11.25" customHeight="1">
      <c r="A39" s="36" t="s">
        <v>29</v>
      </c>
      <c r="B39" s="37"/>
      <c r="C39" s="38">
        <v>2607</v>
      </c>
      <c r="D39" s="38">
        <v>2610</v>
      </c>
      <c r="E39" s="38">
        <v>2360</v>
      </c>
      <c r="F39" s="39">
        <v>90.42145593869732</v>
      </c>
      <c r="G39" s="40"/>
      <c r="H39" s="126">
        <v>1.079</v>
      </c>
      <c r="I39" s="127">
        <v>1.07</v>
      </c>
      <c r="J39" s="127">
        <v>1.27</v>
      </c>
      <c r="K39" s="41">
        <v>118.69158878504672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5"/>
      <c r="I40" s="125"/>
      <c r="J40" s="125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5"/>
      <c r="I41" s="125"/>
      <c r="J41" s="125"/>
      <c r="K41" s="32"/>
    </row>
    <row r="42" spans="1:11" s="33" customFormat="1" ht="11.25" customHeight="1">
      <c r="A42" s="35" t="s">
        <v>31</v>
      </c>
      <c r="B42" s="29"/>
      <c r="C42" s="30">
        <v>1051</v>
      </c>
      <c r="D42" s="30">
        <v>571</v>
      </c>
      <c r="E42" s="30">
        <v>575</v>
      </c>
      <c r="F42" s="31"/>
      <c r="G42" s="31"/>
      <c r="H42" s="125">
        <v>2.63</v>
      </c>
      <c r="I42" s="125">
        <v>1.435</v>
      </c>
      <c r="J42" s="125">
        <v>1.445</v>
      </c>
      <c r="K42" s="32"/>
    </row>
    <row r="43" spans="1:11" s="33" customFormat="1" ht="11.25" customHeight="1">
      <c r="A43" s="35" t="s">
        <v>32</v>
      </c>
      <c r="B43" s="29"/>
      <c r="C43" s="30">
        <v>26</v>
      </c>
      <c r="D43" s="30">
        <v>14</v>
      </c>
      <c r="E43" s="30">
        <v>10</v>
      </c>
      <c r="F43" s="31"/>
      <c r="G43" s="31"/>
      <c r="H43" s="125">
        <v>0.06</v>
      </c>
      <c r="I43" s="125">
        <v>0.031</v>
      </c>
      <c r="J43" s="125">
        <v>0.022</v>
      </c>
      <c r="K43" s="32"/>
    </row>
    <row r="44" spans="1:11" s="33" customFormat="1" ht="11.25" customHeight="1">
      <c r="A44" s="35" t="s">
        <v>33</v>
      </c>
      <c r="B44" s="29"/>
      <c r="C44" s="30">
        <v>110</v>
      </c>
      <c r="D44" s="30">
        <v>179</v>
      </c>
      <c r="E44" s="30">
        <v>110</v>
      </c>
      <c r="F44" s="31"/>
      <c r="G44" s="31"/>
      <c r="H44" s="125">
        <v>0.248</v>
      </c>
      <c r="I44" s="125">
        <v>0.057</v>
      </c>
      <c r="J44" s="125">
        <v>0.232</v>
      </c>
      <c r="K44" s="32"/>
    </row>
    <row r="45" spans="1:11" s="33" customFormat="1" ht="11.25" customHeight="1">
      <c r="A45" s="35" t="s">
        <v>34</v>
      </c>
      <c r="B45" s="29"/>
      <c r="C45" s="30"/>
      <c r="D45" s="30">
        <v>11</v>
      </c>
      <c r="E45" s="30">
        <v>6</v>
      </c>
      <c r="F45" s="31"/>
      <c r="G45" s="31"/>
      <c r="H45" s="125"/>
      <c r="I45" s="125">
        <v>0.004</v>
      </c>
      <c r="J45" s="125">
        <v>0.006</v>
      </c>
      <c r="K45" s="32"/>
    </row>
    <row r="46" spans="1:11" s="33" customFormat="1" ht="11.25" customHeight="1">
      <c r="A46" s="35" t="s">
        <v>35</v>
      </c>
      <c r="B46" s="29"/>
      <c r="C46" s="30"/>
      <c r="D46" s="30">
        <v>10</v>
      </c>
      <c r="E46" s="30">
        <v>10</v>
      </c>
      <c r="F46" s="31"/>
      <c r="G46" s="31"/>
      <c r="H46" s="125"/>
      <c r="I46" s="125">
        <v>0.006</v>
      </c>
      <c r="J46" s="125">
        <v>0.007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5"/>
      <c r="I47" s="125"/>
      <c r="J47" s="125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5"/>
      <c r="I48" s="125"/>
      <c r="J48" s="125"/>
      <c r="K48" s="32"/>
    </row>
    <row r="49" spans="1:11" s="33" customFormat="1" ht="11.25" customHeight="1">
      <c r="A49" s="35" t="s">
        <v>38</v>
      </c>
      <c r="B49" s="29"/>
      <c r="C49" s="30">
        <v>18</v>
      </c>
      <c r="D49" s="30"/>
      <c r="E49" s="30">
        <v>20</v>
      </c>
      <c r="F49" s="31"/>
      <c r="G49" s="31"/>
      <c r="H49" s="125">
        <v>0.03</v>
      </c>
      <c r="I49" s="125"/>
      <c r="J49" s="125"/>
      <c r="K49" s="32"/>
    </row>
    <row r="50" spans="1:11" s="42" customFormat="1" ht="11.25" customHeight="1">
      <c r="A50" s="43" t="s">
        <v>39</v>
      </c>
      <c r="B50" s="37"/>
      <c r="C50" s="38">
        <v>1205</v>
      </c>
      <c r="D50" s="38">
        <v>785</v>
      </c>
      <c r="E50" s="38">
        <v>731</v>
      </c>
      <c r="F50" s="39">
        <v>93.12101910828025</v>
      </c>
      <c r="G50" s="40"/>
      <c r="H50" s="126">
        <v>2.9679999999999995</v>
      </c>
      <c r="I50" s="127">
        <v>1.533</v>
      </c>
      <c r="J50" s="127">
        <v>1.712</v>
      </c>
      <c r="K50" s="41">
        <v>111.6764514024788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5"/>
      <c r="I51" s="125"/>
      <c r="J51" s="125"/>
      <c r="K51" s="32"/>
    </row>
    <row r="52" spans="1:11" s="42" customFormat="1" ht="11.25" customHeight="1">
      <c r="A52" s="36" t="s">
        <v>40</v>
      </c>
      <c r="B52" s="37"/>
      <c r="C52" s="38">
        <v>19</v>
      </c>
      <c r="D52" s="38">
        <v>19</v>
      </c>
      <c r="E52" s="38">
        <v>19</v>
      </c>
      <c r="F52" s="39">
        <v>100</v>
      </c>
      <c r="G52" s="40"/>
      <c r="H52" s="126">
        <v>0.021</v>
      </c>
      <c r="I52" s="127">
        <v>0.021</v>
      </c>
      <c r="J52" s="127">
        <v>0.021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5"/>
      <c r="I53" s="125"/>
      <c r="J53" s="125"/>
      <c r="K53" s="32"/>
    </row>
    <row r="54" spans="1:11" s="33" customFormat="1" ht="11.25" customHeight="1">
      <c r="A54" s="35" t="s">
        <v>41</v>
      </c>
      <c r="B54" s="29"/>
      <c r="C54" s="30">
        <v>15</v>
      </c>
      <c r="D54" s="30"/>
      <c r="E54" s="30"/>
      <c r="F54" s="31"/>
      <c r="G54" s="31"/>
      <c r="H54" s="125">
        <v>0.019</v>
      </c>
      <c r="I54" s="125"/>
      <c r="J54" s="125"/>
      <c r="K54" s="32"/>
    </row>
    <row r="55" spans="1:11" s="33" customFormat="1" ht="11.25" customHeight="1">
      <c r="A55" s="35" t="s">
        <v>42</v>
      </c>
      <c r="B55" s="29"/>
      <c r="C55" s="30">
        <v>53</v>
      </c>
      <c r="D55" s="30">
        <v>61</v>
      </c>
      <c r="E55" s="30">
        <v>61</v>
      </c>
      <c r="F55" s="31"/>
      <c r="G55" s="31"/>
      <c r="H55" s="125">
        <v>0.053</v>
      </c>
      <c r="I55" s="125">
        <v>0.06</v>
      </c>
      <c r="J55" s="125">
        <v>0.06</v>
      </c>
      <c r="K55" s="32"/>
    </row>
    <row r="56" spans="1:11" s="33" customFormat="1" ht="11.25" customHeight="1">
      <c r="A56" s="35" t="s">
        <v>43</v>
      </c>
      <c r="B56" s="29"/>
      <c r="C56" s="30"/>
      <c r="D56" s="30">
        <v>6</v>
      </c>
      <c r="E56" s="30">
        <v>6</v>
      </c>
      <c r="F56" s="31"/>
      <c r="G56" s="31"/>
      <c r="H56" s="125"/>
      <c r="I56" s="125">
        <v>0.009</v>
      </c>
      <c r="J56" s="125"/>
      <c r="K56" s="32"/>
    </row>
    <row r="57" spans="1:11" s="33" customFormat="1" ht="11.25" customHeight="1">
      <c r="A57" s="35" t="s">
        <v>44</v>
      </c>
      <c r="B57" s="29"/>
      <c r="C57" s="30">
        <v>148</v>
      </c>
      <c r="D57" s="30">
        <v>90</v>
      </c>
      <c r="E57" s="30">
        <v>90</v>
      </c>
      <c r="F57" s="31"/>
      <c r="G57" s="31"/>
      <c r="H57" s="125">
        <v>0.289</v>
      </c>
      <c r="I57" s="125">
        <v>0.162</v>
      </c>
      <c r="J57" s="125">
        <v>0.162</v>
      </c>
      <c r="K57" s="32"/>
    </row>
    <row r="58" spans="1:11" s="33" customFormat="1" ht="11.25" customHeight="1">
      <c r="A58" s="35" t="s">
        <v>45</v>
      </c>
      <c r="B58" s="29"/>
      <c r="C58" s="30">
        <v>15</v>
      </c>
      <c r="D58" s="30">
        <v>28</v>
      </c>
      <c r="E58" s="30">
        <v>30</v>
      </c>
      <c r="F58" s="31"/>
      <c r="G58" s="31"/>
      <c r="H58" s="125">
        <v>0.014</v>
      </c>
      <c r="I58" s="125">
        <v>0.011</v>
      </c>
      <c r="J58" s="125">
        <v>0.025</v>
      </c>
      <c r="K58" s="32"/>
    </row>
    <row r="59" spans="1:11" s="42" customFormat="1" ht="11.25" customHeight="1">
      <c r="A59" s="36" t="s">
        <v>46</v>
      </c>
      <c r="B59" s="37"/>
      <c r="C59" s="38">
        <v>231</v>
      </c>
      <c r="D59" s="38">
        <v>185</v>
      </c>
      <c r="E59" s="38">
        <v>187</v>
      </c>
      <c r="F59" s="39">
        <v>101.08108108108108</v>
      </c>
      <c r="G59" s="40"/>
      <c r="H59" s="126">
        <v>0.375</v>
      </c>
      <c r="I59" s="127">
        <v>0.242</v>
      </c>
      <c r="J59" s="127">
        <v>0.247</v>
      </c>
      <c r="K59" s="41">
        <v>102.06611570247934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5"/>
      <c r="I60" s="125"/>
      <c r="J60" s="125"/>
      <c r="K60" s="32"/>
    </row>
    <row r="61" spans="1:11" s="33" customFormat="1" ht="11.25" customHeight="1">
      <c r="A61" s="35" t="s">
        <v>47</v>
      </c>
      <c r="B61" s="29"/>
      <c r="C61" s="30">
        <v>30</v>
      </c>
      <c r="D61" s="30">
        <v>20</v>
      </c>
      <c r="E61" s="30">
        <v>24</v>
      </c>
      <c r="F61" s="31"/>
      <c r="G61" s="31"/>
      <c r="H61" s="125">
        <v>0.058</v>
      </c>
      <c r="I61" s="125">
        <v>0.056</v>
      </c>
      <c r="J61" s="125">
        <v>0.062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5"/>
      <c r="I62" s="125"/>
      <c r="J62" s="125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5"/>
      <c r="I63" s="125"/>
      <c r="J63" s="125"/>
      <c r="K63" s="32"/>
    </row>
    <row r="64" spans="1:11" s="42" customFormat="1" ht="11.25" customHeight="1">
      <c r="A64" s="36" t="s">
        <v>50</v>
      </c>
      <c r="B64" s="37"/>
      <c r="C64" s="38">
        <v>30</v>
      </c>
      <c r="D64" s="38">
        <v>20</v>
      </c>
      <c r="E64" s="38">
        <v>24</v>
      </c>
      <c r="F64" s="39">
        <v>120</v>
      </c>
      <c r="G64" s="40"/>
      <c r="H64" s="126">
        <v>0.058</v>
      </c>
      <c r="I64" s="127">
        <v>0.056</v>
      </c>
      <c r="J64" s="127">
        <v>0.062</v>
      </c>
      <c r="K64" s="41">
        <v>110.71428571428571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5"/>
      <c r="I65" s="125"/>
      <c r="J65" s="125"/>
      <c r="K65" s="32"/>
    </row>
    <row r="66" spans="1:11" s="42" customFormat="1" ht="11.25" customHeight="1">
      <c r="A66" s="36" t="s">
        <v>51</v>
      </c>
      <c r="B66" s="37"/>
      <c r="C66" s="38">
        <v>15</v>
      </c>
      <c r="D66" s="38">
        <v>15</v>
      </c>
      <c r="E66" s="38">
        <v>11</v>
      </c>
      <c r="F66" s="39">
        <v>73.33333333333333</v>
      </c>
      <c r="G66" s="40"/>
      <c r="H66" s="126">
        <v>0.014</v>
      </c>
      <c r="I66" s="127">
        <v>0.014</v>
      </c>
      <c r="J66" s="127">
        <v>0.012</v>
      </c>
      <c r="K66" s="41">
        <v>85.71428571428571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5"/>
      <c r="I67" s="125"/>
      <c r="J67" s="125"/>
      <c r="K67" s="32"/>
    </row>
    <row r="68" spans="1:11" s="33" customFormat="1" ht="11.25" customHeight="1">
      <c r="A68" s="35" t="s">
        <v>52</v>
      </c>
      <c r="B68" s="29"/>
      <c r="C68" s="30">
        <v>1877</v>
      </c>
      <c r="D68" s="30">
        <v>1800</v>
      </c>
      <c r="E68" s="30">
        <v>1200</v>
      </c>
      <c r="F68" s="31"/>
      <c r="G68" s="31"/>
      <c r="H68" s="125">
        <v>2.027</v>
      </c>
      <c r="I68" s="125">
        <v>1.75</v>
      </c>
      <c r="J68" s="125">
        <v>1.2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5"/>
      <c r="I69" s="125"/>
      <c r="J69" s="125"/>
      <c r="K69" s="32"/>
    </row>
    <row r="70" spans="1:11" s="42" customFormat="1" ht="11.25" customHeight="1">
      <c r="A70" s="36" t="s">
        <v>54</v>
      </c>
      <c r="B70" s="37"/>
      <c r="C70" s="38">
        <v>1877</v>
      </c>
      <c r="D70" s="38">
        <v>1800</v>
      </c>
      <c r="E70" s="38">
        <v>1200</v>
      </c>
      <c r="F70" s="39">
        <v>66.66666666666667</v>
      </c>
      <c r="G70" s="40"/>
      <c r="H70" s="126">
        <v>2.027</v>
      </c>
      <c r="I70" s="127">
        <v>1.75</v>
      </c>
      <c r="J70" s="127">
        <v>1.2</v>
      </c>
      <c r="K70" s="41">
        <v>68.57142857142857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5"/>
      <c r="I71" s="125"/>
      <c r="J71" s="125"/>
      <c r="K71" s="32"/>
    </row>
    <row r="72" spans="1:11" s="33" customFormat="1" ht="11.25" customHeight="1">
      <c r="A72" s="35" t="s">
        <v>55</v>
      </c>
      <c r="B72" s="29"/>
      <c r="C72" s="30">
        <v>29</v>
      </c>
      <c r="D72" s="30">
        <v>26</v>
      </c>
      <c r="E72" s="30">
        <v>29</v>
      </c>
      <c r="F72" s="31"/>
      <c r="G72" s="31"/>
      <c r="H72" s="125">
        <v>0.032</v>
      </c>
      <c r="I72" s="125">
        <v>0.034</v>
      </c>
      <c r="J72" s="125">
        <v>0.039</v>
      </c>
      <c r="K72" s="32"/>
    </row>
    <row r="73" spans="1:11" s="33" customFormat="1" ht="11.25" customHeight="1">
      <c r="A73" s="35" t="s">
        <v>56</v>
      </c>
      <c r="B73" s="29"/>
      <c r="C73" s="30">
        <v>6497</v>
      </c>
      <c r="D73" s="30">
        <v>6500</v>
      </c>
      <c r="E73" s="30">
        <v>5000</v>
      </c>
      <c r="F73" s="31"/>
      <c r="G73" s="31"/>
      <c r="H73" s="125">
        <v>7.093</v>
      </c>
      <c r="I73" s="125">
        <v>4.55</v>
      </c>
      <c r="J73" s="125">
        <v>4.55</v>
      </c>
      <c r="K73" s="32"/>
    </row>
    <row r="74" spans="1:11" s="33" customFormat="1" ht="11.25" customHeight="1">
      <c r="A74" s="35" t="s">
        <v>57</v>
      </c>
      <c r="B74" s="29"/>
      <c r="C74" s="30">
        <v>6742</v>
      </c>
      <c r="D74" s="30">
        <v>5755</v>
      </c>
      <c r="E74" s="30">
        <v>5800</v>
      </c>
      <c r="F74" s="31"/>
      <c r="G74" s="31"/>
      <c r="H74" s="125">
        <v>6.93</v>
      </c>
      <c r="I74" s="125">
        <v>4.316</v>
      </c>
      <c r="J74" s="125">
        <v>6.97</v>
      </c>
      <c r="K74" s="32"/>
    </row>
    <row r="75" spans="1:11" s="33" customFormat="1" ht="11.25" customHeight="1">
      <c r="A75" s="35" t="s">
        <v>58</v>
      </c>
      <c r="B75" s="29"/>
      <c r="C75" s="30">
        <v>615</v>
      </c>
      <c r="D75" s="30">
        <v>510</v>
      </c>
      <c r="E75" s="30">
        <v>501</v>
      </c>
      <c r="F75" s="31"/>
      <c r="G75" s="31"/>
      <c r="H75" s="125">
        <v>0.49</v>
      </c>
      <c r="I75" s="125">
        <v>0.477</v>
      </c>
      <c r="J75" s="125">
        <v>0.335</v>
      </c>
      <c r="K75" s="32"/>
    </row>
    <row r="76" spans="1:11" s="33" customFormat="1" ht="11.25" customHeight="1">
      <c r="A76" s="35" t="s">
        <v>59</v>
      </c>
      <c r="B76" s="29"/>
      <c r="C76" s="30">
        <v>1006</v>
      </c>
      <c r="D76" s="30">
        <v>1200</v>
      </c>
      <c r="E76" s="30">
        <v>1200</v>
      </c>
      <c r="F76" s="31"/>
      <c r="G76" s="31"/>
      <c r="H76" s="125">
        <v>1.61</v>
      </c>
      <c r="I76" s="125">
        <v>1.56</v>
      </c>
      <c r="J76" s="125">
        <v>1.68</v>
      </c>
      <c r="K76" s="32"/>
    </row>
    <row r="77" spans="1:11" s="33" customFormat="1" ht="11.25" customHeight="1">
      <c r="A77" s="35" t="s">
        <v>60</v>
      </c>
      <c r="B77" s="29"/>
      <c r="C77" s="30">
        <v>517</v>
      </c>
      <c r="D77" s="30">
        <v>415</v>
      </c>
      <c r="E77" s="30">
        <v>563</v>
      </c>
      <c r="F77" s="31"/>
      <c r="G77" s="31"/>
      <c r="H77" s="125">
        <v>0.613</v>
      </c>
      <c r="I77" s="125">
        <v>0.358</v>
      </c>
      <c r="J77" s="125">
        <v>0.252</v>
      </c>
      <c r="K77" s="32"/>
    </row>
    <row r="78" spans="1:11" s="33" customFormat="1" ht="11.25" customHeight="1">
      <c r="A78" s="35" t="s">
        <v>61</v>
      </c>
      <c r="B78" s="29"/>
      <c r="C78" s="30">
        <v>3969</v>
      </c>
      <c r="D78" s="30">
        <v>3420</v>
      </c>
      <c r="E78" s="30">
        <v>3420</v>
      </c>
      <c r="F78" s="31"/>
      <c r="G78" s="31"/>
      <c r="H78" s="125">
        <v>6.089</v>
      </c>
      <c r="I78" s="125">
        <v>5.797</v>
      </c>
      <c r="J78" s="125">
        <v>5.13</v>
      </c>
      <c r="K78" s="32"/>
    </row>
    <row r="79" spans="1:11" s="33" customFormat="1" ht="11.25" customHeight="1">
      <c r="A79" s="35" t="s">
        <v>62</v>
      </c>
      <c r="B79" s="29"/>
      <c r="C79" s="30">
        <v>14128</v>
      </c>
      <c r="D79" s="30">
        <v>14250</v>
      </c>
      <c r="E79" s="30">
        <v>9413</v>
      </c>
      <c r="F79" s="31"/>
      <c r="G79" s="31"/>
      <c r="H79" s="125">
        <v>9.609</v>
      </c>
      <c r="I79" s="125">
        <v>17.156</v>
      </c>
      <c r="J79" s="125">
        <v>16.964</v>
      </c>
      <c r="K79" s="32"/>
    </row>
    <row r="80" spans="1:11" s="42" customFormat="1" ht="11.25" customHeight="1">
      <c r="A80" s="43" t="s">
        <v>63</v>
      </c>
      <c r="B80" s="37"/>
      <c r="C80" s="38">
        <v>33503</v>
      </c>
      <c r="D80" s="38">
        <v>32076</v>
      </c>
      <c r="E80" s="38">
        <v>25926</v>
      </c>
      <c r="F80" s="39">
        <v>80.82678638234194</v>
      </c>
      <c r="G80" s="40"/>
      <c r="H80" s="126">
        <v>32.466</v>
      </c>
      <c r="I80" s="127">
        <v>34.248</v>
      </c>
      <c r="J80" s="127">
        <v>35.92</v>
      </c>
      <c r="K80" s="41">
        <v>104.88203690726466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5"/>
      <c r="I81" s="125"/>
      <c r="J81" s="125"/>
      <c r="K81" s="32"/>
    </row>
    <row r="82" spans="1:11" s="33" customFormat="1" ht="11.25" customHeight="1">
      <c r="A82" s="35" t="s">
        <v>64</v>
      </c>
      <c r="B82" s="29"/>
      <c r="C82" s="30">
        <v>20</v>
      </c>
      <c r="D82" s="30">
        <v>20</v>
      </c>
      <c r="E82" s="30">
        <v>20</v>
      </c>
      <c r="F82" s="31"/>
      <c r="G82" s="31"/>
      <c r="H82" s="125">
        <v>0.02</v>
      </c>
      <c r="I82" s="125">
        <v>0.02</v>
      </c>
      <c r="J82" s="125">
        <v>0.02</v>
      </c>
      <c r="K82" s="32"/>
    </row>
    <row r="83" spans="1:11" s="33" customFormat="1" ht="11.25" customHeight="1">
      <c r="A83" s="35" t="s">
        <v>65</v>
      </c>
      <c r="B83" s="29"/>
      <c r="C83" s="30">
        <v>32</v>
      </c>
      <c r="D83" s="30">
        <v>32</v>
      </c>
      <c r="E83" s="30">
        <v>32</v>
      </c>
      <c r="F83" s="31"/>
      <c r="G83" s="31"/>
      <c r="H83" s="125">
        <v>0.023</v>
      </c>
      <c r="I83" s="125">
        <v>0.023</v>
      </c>
      <c r="J83" s="125">
        <v>0.023</v>
      </c>
      <c r="K83" s="32"/>
    </row>
    <row r="84" spans="1:11" s="42" customFormat="1" ht="11.25" customHeight="1">
      <c r="A84" s="36" t="s">
        <v>66</v>
      </c>
      <c r="B84" s="37"/>
      <c r="C84" s="38">
        <v>52</v>
      </c>
      <c r="D84" s="38">
        <v>52</v>
      </c>
      <c r="E84" s="38">
        <v>52</v>
      </c>
      <c r="F84" s="39">
        <v>100</v>
      </c>
      <c r="G84" s="40"/>
      <c r="H84" s="126">
        <v>0.043</v>
      </c>
      <c r="I84" s="127">
        <v>0.043</v>
      </c>
      <c r="J84" s="127">
        <v>0.043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5"/>
      <c r="I85" s="125"/>
      <c r="J85" s="12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8"/>
      <c r="I86" s="129"/>
      <c r="J86" s="129"/>
      <c r="K86" s="50"/>
    </row>
    <row r="87" spans="1:11" s="42" customFormat="1" ht="11.25" customHeight="1">
      <c r="A87" s="51" t="s">
        <v>67</v>
      </c>
      <c r="B87" s="52"/>
      <c r="C87" s="53">
        <v>47109</v>
      </c>
      <c r="D87" s="53">
        <v>43570</v>
      </c>
      <c r="E87" s="53">
        <v>34285</v>
      </c>
      <c r="F87" s="54">
        <f>IF(D87&gt;0,100*E87/D87,0)</f>
        <v>78.68946522836815</v>
      </c>
      <c r="G87" s="40"/>
      <c r="H87" s="130">
        <v>53.625</v>
      </c>
      <c r="I87" s="131">
        <v>50.86299999999999</v>
      </c>
      <c r="J87" s="131">
        <v>48.417</v>
      </c>
      <c r="K87" s="54">
        <f>IF(I87&gt;0,100*J87/I87,0)</f>
        <v>95.19100328332974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2" useFirstPageNumber="1" horizontalDpi="600" verticalDpi="600" orientation="portrait" paperSize="9" scale="72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5"/>
  <dimension ref="A1:K625"/>
  <sheetViews>
    <sheetView view="pageBreakPreview" zoomScale="98" zoomScaleSheetLayoutView="98" zoomScalePageLayoutView="0" workbookViewId="0" topLeftCell="A1">
      <selection activeCell="H7" activeCellId="1" sqref="C7 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83</v>
      </c>
      <c r="B2" s="4"/>
      <c r="C2" s="4"/>
      <c r="D2" s="4"/>
      <c r="E2" s="5"/>
      <c r="F2" s="4"/>
      <c r="G2" s="4"/>
      <c r="H2" s="4"/>
      <c r="I2" s="6"/>
      <c r="J2" s="195" t="s">
        <v>69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6" t="s">
        <v>2</v>
      </c>
      <c r="D4" s="197"/>
      <c r="E4" s="197"/>
      <c r="F4" s="198"/>
      <c r="G4" s="9"/>
      <c r="H4" s="199" t="s">
        <v>3</v>
      </c>
      <c r="I4" s="200"/>
      <c r="J4" s="200"/>
      <c r="K4" s="20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290</v>
      </c>
      <c r="D7" s="21" t="s">
        <v>6</v>
      </c>
      <c r="E7" s="21">
        <v>4</v>
      </c>
      <c r="F7" s="22" t="str">
        <f>CONCATENATE(D6,"=100")</f>
        <v>2017=100</v>
      </c>
      <c r="G7" s="23"/>
      <c r="H7" s="20" t="s">
        <v>290</v>
      </c>
      <c r="I7" s="21" t="s">
        <v>6</v>
      </c>
      <c r="J7" s="21">
        <v>4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5"/>
      <c r="I9" s="125"/>
      <c r="J9" s="125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5"/>
      <c r="I10" s="125"/>
      <c r="J10" s="125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5"/>
      <c r="I11" s="125"/>
      <c r="J11" s="125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5"/>
      <c r="I12" s="125"/>
      <c r="J12" s="125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6"/>
      <c r="I13" s="127"/>
      <c r="J13" s="12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5"/>
      <c r="I14" s="125"/>
      <c r="J14" s="125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6"/>
      <c r="I15" s="127"/>
      <c r="J15" s="12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5"/>
      <c r="I16" s="125"/>
      <c r="J16" s="125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6"/>
      <c r="I17" s="127"/>
      <c r="J17" s="12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5"/>
      <c r="I18" s="125"/>
      <c r="J18" s="125"/>
      <c r="K18" s="32"/>
    </row>
    <row r="19" spans="1:11" s="33" customFormat="1" ht="11.25" customHeight="1">
      <c r="A19" s="28" t="s">
        <v>14</v>
      </c>
      <c r="B19" s="29"/>
      <c r="C19" s="30">
        <v>7</v>
      </c>
      <c r="D19" s="30">
        <v>7</v>
      </c>
      <c r="E19" s="30">
        <v>10</v>
      </c>
      <c r="F19" s="31"/>
      <c r="G19" s="31"/>
      <c r="H19" s="125">
        <v>0.008</v>
      </c>
      <c r="I19" s="125">
        <v>0.008</v>
      </c>
      <c r="J19" s="125"/>
      <c r="K19" s="32"/>
    </row>
    <row r="20" spans="1:11" s="33" customFormat="1" ht="11.25" customHeight="1">
      <c r="A20" s="35" t="s">
        <v>15</v>
      </c>
      <c r="B20" s="29"/>
      <c r="C20" s="30">
        <v>1</v>
      </c>
      <c r="D20" s="30"/>
      <c r="E20" s="30"/>
      <c r="F20" s="31"/>
      <c r="G20" s="31"/>
      <c r="H20" s="125">
        <v>0.001</v>
      </c>
      <c r="I20" s="125"/>
      <c r="J20" s="125"/>
      <c r="K20" s="32"/>
    </row>
    <row r="21" spans="1:11" s="33" customFormat="1" ht="11.25" customHeight="1">
      <c r="A21" s="35" t="s">
        <v>16</v>
      </c>
      <c r="B21" s="29"/>
      <c r="C21" s="30">
        <v>1</v>
      </c>
      <c r="D21" s="30"/>
      <c r="E21" s="30"/>
      <c r="F21" s="31"/>
      <c r="G21" s="31"/>
      <c r="H21" s="125">
        <v>0.001</v>
      </c>
      <c r="I21" s="125"/>
      <c r="J21" s="125"/>
      <c r="K21" s="32"/>
    </row>
    <row r="22" spans="1:11" s="42" customFormat="1" ht="11.25" customHeight="1">
      <c r="A22" s="36" t="s">
        <v>17</v>
      </c>
      <c r="B22" s="37"/>
      <c r="C22" s="38">
        <v>9</v>
      </c>
      <c r="D22" s="38">
        <v>7</v>
      </c>
      <c r="E22" s="38">
        <v>10</v>
      </c>
      <c r="F22" s="39">
        <v>142.85714285714286</v>
      </c>
      <c r="G22" s="40"/>
      <c r="H22" s="126">
        <v>0.010000000000000002</v>
      </c>
      <c r="I22" s="127">
        <v>0.008</v>
      </c>
      <c r="J22" s="12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5"/>
      <c r="I23" s="125"/>
      <c r="J23" s="125"/>
      <c r="K23" s="32"/>
    </row>
    <row r="24" spans="1:11" s="42" customFormat="1" ht="11.25" customHeight="1">
      <c r="A24" s="36" t="s">
        <v>18</v>
      </c>
      <c r="B24" s="37"/>
      <c r="C24" s="38">
        <v>36</v>
      </c>
      <c r="D24" s="38">
        <v>25</v>
      </c>
      <c r="E24" s="38">
        <v>35</v>
      </c>
      <c r="F24" s="39">
        <v>140</v>
      </c>
      <c r="G24" s="40"/>
      <c r="H24" s="126">
        <v>0.025</v>
      </c>
      <c r="I24" s="127">
        <v>0.019</v>
      </c>
      <c r="J24" s="127">
        <v>0.043</v>
      </c>
      <c r="K24" s="41">
        <v>226.31578947368422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5"/>
      <c r="I25" s="125"/>
      <c r="J25" s="125"/>
      <c r="K25" s="32"/>
    </row>
    <row r="26" spans="1:11" s="42" customFormat="1" ht="11.25" customHeight="1">
      <c r="A26" s="36" t="s">
        <v>19</v>
      </c>
      <c r="B26" s="37"/>
      <c r="C26" s="38">
        <v>2</v>
      </c>
      <c r="D26" s="38"/>
      <c r="E26" s="38">
        <v>2</v>
      </c>
      <c r="F26" s="39"/>
      <c r="G26" s="40"/>
      <c r="H26" s="126">
        <v>0.002</v>
      </c>
      <c r="I26" s="127"/>
      <c r="J26" s="127">
        <v>0.002</v>
      </c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5"/>
      <c r="I27" s="125"/>
      <c r="J27" s="125"/>
      <c r="K27" s="32"/>
    </row>
    <row r="28" spans="1:11" s="33" customFormat="1" ht="11.25" customHeight="1">
      <c r="A28" s="35" t="s">
        <v>20</v>
      </c>
      <c r="B28" s="29"/>
      <c r="C28" s="30"/>
      <c r="D28" s="30">
        <v>9</v>
      </c>
      <c r="E28" s="30">
        <v>22</v>
      </c>
      <c r="F28" s="31"/>
      <c r="G28" s="31"/>
      <c r="H28" s="125"/>
      <c r="I28" s="125">
        <v>0.032</v>
      </c>
      <c r="J28" s="125">
        <v>0.035</v>
      </c>
      <c r="K28" s="32"/>
    </row>
    <row r="29" spans="1:11" s="33" customFormat="1" ht="11.25" customHeight="1">
      <c r="A29" s="35" t="s">
        <v>21</v>
      </c>
      <c r="B29" s="29"/>
      <c r="C29" s="30">
        <v>12</v>
      </c>
      <c r="D29" s="30">
        <v>15</v>
      </c>
      <c r="E29" s="30">
        <v>15</v>
      </c>
      <c r="F29" s="31"/>
      <c r="G29" s="31"/>
      <c r="H29" s="125">
        <v>0.004</v>
      </c>
      <c r="I29" s="125">
        <v>0.006</v>
      </c>
      <c r="J29" s="125">
        <v>0.011</v>
      </c>
      <c r="K29" s="32"/>
    </row>
    <row r="30" spans="1:11" s="33" customFormat="1" ht="11.25" customHeight="1">
      <c r="A30" s="35" t="s">
        <v>22</v>
      </c>
      <c r="B30" s="29"/>
      <c r="C30" s="30">
        <v>101</v>
      </c>
      <c r="D30" s="30">
        <v>152</v>
      </c>
      <c r="E30" s="30">
        <v>150</v>
      </c>
      <c r="F30" s="31"/>
      <c r="G30" s="31"/>
      <c r="H30" s="125">
        <v>0.053</v>
      </c>
      <c r="I30" s="125">
        <v>0.077</v>
      </c>
      <c r="J30" s="125">
        <v>0.075</v>
      </c>
      <c r="K30" s="32"/>
    </row>
    <row r="31" spans="1:11" s="42" customFormat="1" ht="11.25" customHeight="1">
      <c r="A31" s="43" t="s">
        <v>23</v>
      </c>
      <c r="B31" s="37"/>
      <c r="C31" s="38">
        <v>113</v>
      </c>
      <c r="D31" s="38">
        <v>176</v>
      </c>
      <c r="E31" s="38">
        <v>187</v>
      </c>
      <c r="F31" s="39">
        <v>106.25</v>
      </c>
      <c r="G31" s="40"/>
      <c r="H31" s="126">
        <v>0.056999999999999995</v>
      </c>
      <c r="I31" s="127">
        <v>0.11499999999999999</v>
      </c>
      <c r="J31" s="127">
        <v>0.121</v>
      </c>
      <c r="K31" s="41">
        <v>105.21739130434783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5"/>
      <c r="I32" s="125"/>
      <c r="J32" s="125"/>
      <c r="K32" s="32"/>
    </row>
    <row r="33" spans="1:11" s="33" customFormat="1" ht="11.25" customHeight="1">
      <c r="A33" s="35" t="s">
        <v>24</v>
      </c>
      <c r="B33" s="29"/>
      <c r="C33" s="30">
        <v>36</v>
      </c>
      <c r="D33" s="30">
        <v>50</v>
      </c>
      <c r="E33" s="30">
        <v>90</v>
      </c>
      <c r="F33" s="31"/>
      <c r="G33" s="31"/>
      <c r="H33" s="125">
        <v>0.036</v>
      </c>
      <c r="I33" s="125">
        <v>0.04</v>
      </c>
      <c r="J33" s="125">
        <v>0.09</v>
      </c>
      <c r="K33" s="32"/>
    </row>
    <row r="34" spans="1:11" s="33" customFormat="1" ht="11.25" customHeight="1">
      <c r="A34" s="35" t="s">
        <v>25</v>
      </c>
      <c r="B34" s="29"/>
      <c r="C34" s="30">
        <v>4</v>
      </c>
      <c r="D34" s="30">
        <v>6</v>
      </c>
      <c r="E34" s="30">
        <v>6</v>
      </c>
      <c r="F34" s="31"/>
      <c r="G34" s="31"/>
      <c r="H34" s="125">
        <v>0.003</v>
      </c>
      <c r="I34" s="125">
        <v>0.005</v>
      </c>
      <c r="J34" s="125">
        <v>0.01</v>
      </c>
      <c r="K34" s="32"/>
    </row>
    <row r="35" spans="1:11" s="33" customFormat="1" ht="11.25" customHeight="1">
      <c r="A35" s="35" t="s">
        <v>26</v>
      </c>
      <c r="B35" s="29"/>
      <c r="C35" s="30">
        <v>17</v>
      </c>
      <c r="D35" s="30">
        <v>15</v>
      </c>
      <c r="E35" s="30">
        <v>10</v>
      </c>
      <c r="F35" s="31"/>
      <c r="G35" s="31"/>
      <c r="H35" s="125">
        <v>0.024</v>
      </c>
      <c r="I35" s="125">
        <v>0.014</v>
      </c>
      <c r="J35" s="125">
        <v>0.01</v>
      </c>
      <c r="K35" s="32"/>
    </row>
    <row r="36" spans="1:11" s="33" customFormat="1" ht="11.25" customHeight="1">
      <c r="A36" s="35" t="s">
        <v>27</v>
      </c>
      <c r="B36" s="29"/>
      <c r="C36" s="30">
        <v>3</v>
      </c>
      <c r="D36" s="30">
        <v>3</v>
      </c>
      <c r="E36" s="30">
        <v>5</v>
      </c>
      <c r="F36" s="31"/>
      <c r="G36" s="31"/>
      <c r="H36" s="125">
        <v>0.002</v>
      </c>
      <c r="I36" s="125">
        <v>0.002</v>
      </c>
      <c r="J36" s="125">
        <v>0.003</v>
      </c>
      <c r="K36" s="32"/>
    </row>
    <row r="37" spans="1:11" s="42" customFormat="1" ht="11.25" customHeight="1">
      <c r="A37" s="36" t="s">
        <v>28</v>
      </c>
      <c r="B37" s="37"/>
      <c r="C37" s="38">
        <v>60</v>
      </c>
      <c r="D37" s="38">
        <v>74</v>
      </c>
      <c r="E37" s="38">
        <v>111</v>
      </c>
      <c r="F37" s="39">
        <v>150</v>
      </c>
      <c r="G37" s="40"/>
      <c r="H37" s="126">
        <v>0.065</v>
      </c>
      <c r="I37" s="127">
        <v>0.061</v>
      </c>
      <c r="J37" s="127">
        <v>0.11299999999999999</v>
      </c>
      <c r="K37" s="41">
        <v>185.24590163934425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5"/>
      <c r="I38" s="125"/>
      <c r="J38" s="125"/>
      <c r="K38" s="32"/>
    </row>
    <row r="39" spans="1:11" s="42" customFormat="1" ht="11.25" customHeight="1">
      <c r="A39" s="36" t="s">
        <v>29</v>
      </c>
      <c r="B39" s="37"/>
      <c r="C39" s="38">
        <v>3</v>
      </c>
      <c r="D39" s="38">
        <v>3</v>
      </c>
      <c r="E39" s="38">
        <v>4</v>
      </c>
      <c r="F39" s="39">
        <v>133.33333333333334</v>
      </c>
      <c r="G39" s="40"/>
      <c r="H39" s="126">
        <v>0.003</v>
      </c>
      <c r="I39" s="127">
        <v>0.003</v>
      </c>
      <c r="J39" s="127">
        <v>0.004</v>
      </c>
      <c r="K39" s="41">
        <v>133.33333333333334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5"/>
      <c r="I40" s="125"/>
      <c r="J40" s="125"/>
      <c r="K40" s="32"/>
    </row>
    <row r="41" spans="1:11" s="33" customFormat="1" ht="11.25" customHeight="1">
      <c r="A41" s="28" t="s">
        <v>30</v>
      </c>
      <c r="B41" s="29"/>
      <c r="C41" s="30">
        <v>2</v>
      </c>
      <c r="D41" s="30">
        <v>24</v>
      </c>
      <c r="E41" s="30">
        <v>10</v>
      </c>
      <c r="F41" s="31"/>
      <c r="G41" s="31"/>
      <c r="H41" s="125">
        <v>0.001</v>
      </c>
      <c r="I41" s="125">
        <v>0.007</v>
      </c>
      <c r="J41" s="125">
        <v>0.006</v>
      </c>
      <c r="K41" s="32"/>
    </row>
    <row r="42" spans="1:11" s="33" customFormat="1" ht="11.25" customHeight="1">
      <c r="A42" s="35" t="s">
        <v>31</v>
      </c>
      <c r="B42" s="29"/>
      <c r="C42" s="30">
        <v>39</v>
      </c>
      <c r="D42" s="30">
        <v>201</v>
      </c>
      <c r="E42" s="30">
        <v>200</v>
      </c>
      <c r="F42" s="31"/>
      <c r="G42" s="31"/>
      <c r="H42" s="125">
        <v>0.027</v>
      </c>
      <c r="I42" s="125">
        <v>0.101</v>
      </c>
      <c r="J42" s="125">
        <v>0.12</v>
      </c>
      <c r="K42" s="32"/>
    </row>
    <row r="43" spans="1:11" s="33" customFormat="1" ht="11.25" customHeight="1">
      <c r="A43" s="35" t="s">
        <v>32</v>
      </c>
      <c r="B43" s="29"/>
      <c r="C43" s="30">
        <v>70</v>
      </c>
      <c r="D43" s="30">
        <v>139</v>
      </c>
      <c r="E43" s="30">
        <v>100</v>
      </c>
      <c r="F43" s="31"/>
      <c r="G43" s="31"/>
      <c r="H43" s="125">
        <v>0.063</v>
      </c>
      <c r="I43" s="125">
        <v>0.044</v>
      </c>
      <c r="J43" s="125">
        <v>0.07</v>
      </c>
      <c r="K43" s="32"/>
    </row>
    <row r="44" spans="1:11" s="33" customFormat="1" ht="11.25" customHeight="1">
      <c r="A44" s="35" t="s">
        <v>33</v>
      </c>
      <c r="B44" s="29"/>
      <c r="C44" s="30">
        <v>125</v>
      </c>
      <c r="D44" s="30">
        <v>493</v>
      </c>
      <c r="E44" s="30">
        <v>310</v>
      </c>
      <c r="F44" s="31"/>
      <c r="G44" s="31"/>
      <c r="H44" s="125">
        <v>0.102</v>
      </c>
      <c r="I44" s="125">
        <v>0.152</v>
      </c>
      <c r="J44" s="125">
        <v>0.41</v>
      </c>
      <c r="K44" s="32"/>
    </row>
    <row r="45" spans="1:11" s="33" customFormat="1" ht="11.25" customHeight="1">
      <c r="A45" s="35" t="s">
        <v>34</v>
      </c>
      <c r="B45" s="29"/>
      <c r="C45" s="30">
        <v>1347</v>
      </c>
      <c r="D45" s="30">
        <v>1312</v>
      </c>
      <c r="E45" s="30">
        <v>1320</v>
      </c>
      <c r="F45" s="31"/>
      <c r="G45" s="31"/>
      <c r="H45" s="125">
        <v>1.347</v>
      </c>
      <c r="I45" s="125">
        <v>0.405</v>
      </c>
      <c r="J45" s="125">
        <v>1.062</v>
      </c>
      <c r="K45" s="32"/>
    </row>
    <row r="46" spans="1:11" s="33" customFormat="1" ht="11.25" customHeight="1">
      <c r="A46" s="35" t="s">
        <v>35</v>
      </c>
      <c r="B46" s="29"/>
      <c r="C46" s="30">
        <v>26</v>
      </c>
      <c r="D46" s="30">
        <v>179</v>
      </c>
      <c r="E46" s="30">
        <v>200</v>
      </c>
      <c r="F46" s="31"/>
      <c r="G46" s="31"/>
      <c r="H46" s="125">
        <v>0.024</v>
      </c>
      <c r="I46" s="125">
        <v>0.076</v>
      </c>
      <c r="J46" s="125">
        <v>0.14</v>
      </c>
      <c r="K46" s="32"/>
    </row>
    <row r="47" spans="1:11" s="33" customFormat="1" ht="11.25" customHeight="1">
      <c r="A47" s="35" t="s">
        <v>36</v>
      </c>
      <c r="B47" s="29"/>
      <c r="C47" s="30">
        <v>38</v>
      </c>
      <c r="D47" s="30">
        <v>27</v>
      </c>
      <c r="E47" s="30">
        <v>30</v>
      </c>
      <c r="F47" s="31"/>
      <c r="G47" s="31"/>
      <c r="H47" s="125">
        <v>0.015</v>
      </c>
      <c r="I47" s="125">
        <v>0.008</v>
      </c>
      <c r="J47" s="125">
        <v>0.012</v>
      </c>
      <c r="K47" s="32"/>
    </row>
    <row r="48" spans="1:11" s="33" customFormat="1" ht="11.25" customHeight="1">
      <c r="A48" s="35" t="s">
        <v>37</v>
      </c>
      <c r="B48" s="29"/>
      <c r="C48" s="30">
        <v>4360</v>
      </c>
      <c r="D48" s="30">
        <v>7264</v>
      </c>
      <c r="E48" s="30">
        <v>5000</v>
      </c>
      <c r="F48" s="31"/>
      <c r="G48" s="31"/>
      <c r="H48" s="125">
        <v>5.713</v>
      </c>
      <c r="I48" s="125">
        <v>1.453</v>
      </c>
      <c r="J48" s="125">
        <v>4.5</v>
      </c>
      <c r="K48" s="32"/>
    </row>
    <row r="49" spans="1:11" s="33" customFormat="1" ht="11.25" customHeight="1">
      <c r="A49" s="35" t="s">
        <v>38</v>
      </c>
      <c r="B49" s="29"/>
      <c r="C49" s="30">
        <v>117</v>
      </c>
      <c r="D49" s="30">
        <v>127</v>
      </c>
      <c r="E49" s="30">
        <v>125</v>
      </c>
      <c r="F49" s="31"/>
      <c r="G49" s="31"/>
      <c r="H49" s="125">
        <v>0.1</v>
      </c>
      <c r="I49" s="125">
        <v>0.044</v>
      </c>
      <c r="J49" s="125">
        <v>0.113</v>
      </c>
      <c r="K49" s="32"/>
    </row>
    <row r="50" spans="1:11" s="42" customFormat="1" ht="11.25" customHeight="1">
      <c r="A50" s="43" t="s">
        <v>39</v>
      </c>
      <c r="B50" s="37"/>
      <c r="C50" s="38">
        <v>6124</v>
      </c>
      <c r="D50" s="38">
        <v>9766</v>
      </c>
      <c r="E50" s="38">
        <v>7295</v>
      </c>
      <c r="F50" s="39">
        <v>74.69793159942658</v>
      </c>
      <c r="G50" s="40"/>
      <c r="H50" s="126">
        <v>7.3919999999999995</v>
      </c>
      <c r="I50" s="127">
        <v>2.29</v>
      </c>
      <c r="J50" s="127">
        <v>6.433000000000001</v>
      </c>
      <c r="K50" s="41">
        <v>280.91703056768563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5"/>
      <c r="I51" s="125"/>
      <c r="J51" s="125"/>
      <c r="K51" s="32"/>
    </row>
    <row r="52" spans="1:11" s="42" customFormat="1" ht="11.25" customHeight="1">
      <c r="A52" s="36" t="s">
        <v>40</v>
      </c>
      <c r="B52" s="37"/>
      <c r="C52" s="38">
        <v>151</v>
      </c>
      <c r="D52" s="38">
        <v>151</v>
      </c>
      <c r="E52" s="38">
        <v>151</v>
      </c>
      <c r="F52" s="39">
        <v>100</v>
      </c>
      <c r="G52" s="40"/>
      <c r="H52" s="126">
        <v>0.104</v>
      </c>
      <c r="I52" s="127">
        <v>0.104</v>
      </c>
      <c r="J52" s="127">
        <v>0.104</v>
      </c>
      <c r="K52" s="41">
        <v>100.00000000000001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5"/>
      <c r="I53" s="125"/>
      <c r="J53" s="125"/>
      <c r="K53" s="32"/>
    </row>
    <row r="54" spans="1:11" s="33" customFormat="1" ht="11.25" customHeight="1">
      <c r="A54" s="35" t="s">
        <v>41</v>
      </c>
      <c r="B54" s="29"/>
      <c r="C54" s="30">
        <v>5826</v>
      </c>
      <c r="D54" s="30">
        <v>7080</v>
      </c>
      <c r="E54" s="30">
        <v>7700</v>
      </c>
      <c r="F54" s="31"/>
      <c r="G54" s="31"/>
      <c r="H54" s="125">
        <v>6.018</v>
      </c>
      <c r="I54" s="125">
        <v>5.39</v>
      </c>
      <c r="J54" s="125">
        <v>7.22</v>
      </c>
      <c r="K54" s="32"/>
    </row>
    <row r="55" spans="1:11" s="33" customFormat="1" ht="11.25" customHeight="1">
      <c r="A55" s="35" t="s">
        <v>42</v>
      </c>
      <c r="B55" s="29"/>
      <c r="C55" s="30">
        <v>406</v>
      </c>
      <c r="D55" s="30">
        <v>759</v>
      </c>
      <c r="E55" s="30">
        <v>759</v>
      </c>
      <c r="F55" s="31"/>
      <c r="G55" s="31"/>
      <c r="H55" s="125">
        <v>0.285</v>
      </c>
      <c r="I55" s="125">
        <v>0.495</v>
      </c>
      <c r="J55" s="125">
        <v>0.495</v>
      </c>
      <c r="K55" s="32"/>
    </row>
    <row r="56" spans="1:11" s="33" customFormat="1" ht="11.25" customHeight="1">
      <c r="A56" s="35" t="s">
        <v>43</v>
      </c>
      <c r="B56" s="29"/>
      <c r="C56" s="30">
        <v>10586</v>
      </c>
      <c r="D56" s="30">
        <v>14818</v>
      </c>
      <c r="E56" s="30">
        <v>10183</v>
      </c>
      <c r="F56" s="31"/>
      <c r="G56" s="31"/>
      <c r="H56" s="125">
        <v>13.301</v>
      </c>
      <c r="I56" s="125">
        <v>9</v>
      </c>
      <c r="J56" s="125">
        <v>7.069</v>
      </c>
      <c r="K56" s="32"/>
    </row>
    <row r="57" spans="1:11" s="33" customFormat="1" ht="11.25" customHeight="1">
      <c r="A57" s="35" t="s">
        <v>44</v>
      </c>
      <c r="B57" s="29"/>
      <c r="C57" s="30">
        <v>420</v>
      </c>
      <c r="D57" s="30">
        <v>636</v>
      </c>
      <c r="E57" s="30">
        <v>636</v>
      </c>
      <c r="F57" s="31"/>
      <c r="G57" s="31"/>
      <c r="H57" s="125">
        <v>0.294</v>
      </c>
      <c r="I57" s="125">
        <v>0.509</v>
      </c>
      <c r="J57" s="125">
        <v>0.509</v>
      </c>
      <c r="K57" s="32"/>
    </row>
    <row r="58" spans="1:11" s="33" customFormat="1" ht="11.25" customHeight="1">
      <c r="A58" s="35" t="s">
        <v>45</v>
      </c>
      <c r="B58" s="29"/>
      <c r="C58" s="30">
        <v>2495</v>
      </c>
      <c r="D58" s="30">
        <v>2738</v>
      </c>
      <c r="E58" s="30">
        <v>2765</v>
      </c>
      <c r="F58" s="31"/>
      <c r="G58" s="31"/>
      <c r="H58" s="125">
        <v>2.171</v>
      </c>
      <c r="I58" s="125">
        <v>0.479</v>
      </c>
      <c r="J58" s="125">
        <v>2.018</v>
      </c>
      <c r="K58" s="32"/>
    </row>
    <row r="59" spans="1:11" s="42" customFormat="1" ht="11.25" customHeight="1">
      <c r="A59" s="36" t="s">
        <v>46</v>
      </c>
      <c r="B59" s="37"/>
      <c r="C59" s="38">
        <v>19733</v>
      </c>
      <c r="D59" s="38">
        <v>26031</v>
      </c>
      <c r="E59" s="38">
        <v>22043</v>
      </c>
      <c r="F59" s="39">
        <v>84.67980484806577</v>
      </c>
      <c r="G59" s="40"/>
      <c r="H59" s="126">
        <v>22.069</v>
      </c>
      <c r="I59" s="127">
        <v>15.873</v>
      </c>
      <c r="J59" s="127">
        <v>17.311</v>
      </c>
      <c r="K59" s="41">
        <v>109.05940905940906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5"/>
      <c r="I60" s="125"/>
      <c r="J60" s="125"/>
      <c r="K60" s="32"/>
    </row>
    <row r="61" spans="1:11" s="33" customFormat="1" ht="11.25" customHeight="1">
      <c r="A61" s="35" t="s">
        <v>47</v>
      </c>
      <c r="B61" s="29"/>
      <c r="C61" s="30">
        <v>2</v>
      </c>
      <c r="D61" s="30"/>
      <c r="E61" s="30"/>
      <c r="F61" s="31"/>
      <c r="G61" s="31"/>
      <c r="H61" s="125">
        <v>0.001</v>
      </c>
      <c r="I61" s="125"/>
      <c r="J61" s="125"/>
      <c r="K61" s="32"/>
    </row>
    <row r="62" spans="1:11" s="33" customFormat="1" ht="11.25" customHeight="1">
      <c r="A62" s="35" t="s">
        <v>48</v>
      </c>
      <c r="B62" s="29"/>
      <c r="C62" s="30">
        <v>3</v>
      </c>
      <c r="D62" s="30">
        <v>3</v>
      </c>
      <c r="E62" s="30"/>
      <c r="F62" s="31"/>
      <c r="G62" s="31"/>
      <c r="H62" s="125">
        <v>0.002</v>
      </c>
      <c r="I62" s="125">
        <v>0.001</v>
      </c>
      <c r="J62" s="125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5"/>
      <c r="I63" s="125"/>
      <c r="J63" s="125"/>
      <c r="K63" s="32"/>
    </row>
    <row r="64" spans="1:11" s="42" customFormat="1" ht="11.25" customHeight="1">
      <c r="A64" s="36" t="s">
        <v>50</v>
      </c>
      <c r="B64" s="37"/>
      <c r="C64" s="38">
        <v>5</v>
      </c>
      <c r="D64" s="38">
        <v>3</v>
      </c>
      <c r="E64" s="38"/>
      <c r="F64" s="39"/>
      <c r="G64" s="40"/>
      <c r="H64" s="126">
        <v>0.003</v>
      </c>
      <c r="I64" s="127">
        <v>0.001</v>
      </c>
      <c r="J64" s="12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5"/>
      <c r="I65" s="125"/>
      <c r="J65" s="125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26"/>
      <c r="I66" s="127"/>
      <c r="J66" s="12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5"/>
      <c r="I67" s="125"/>
      <c r="J67" s="125"/>
      <c r="K67" s="32"/>
    </row>
    <row r="68" spans="1:11" s="33" customFormat="1" ht="11.25" customHeight="1">
      <c r="A68" s="35" t="s">
        <v>52</v>
      </c>
      <c r="B68" s="29"/>
      <c r="C68" s="30">
        <v>48</v>
      </c>
      <c r="D68" s="30"/>
      <c r="E68" s="30"/>
      <c r="F68" s="31"/>
      <c r="G68" s="31"/>
      <c r="H68" s="125">
        <v>0.036</v>
      </c>
      <c r="I68" s="125"/>
      <c r="J68" s="125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5"/>
      <c r="I69" s="125"/>
      <c r="J69" s="125"/>
      <c r="K69" s="32"/>
    </row>
    <row r="70" spans="1:11" s="42" customFormat="1" ht="11.25" customHeight="1">
      <c r="A70" s="36" t="s">
        <v>54</v>
      </c>
      <c r="B70" s="37"/>
      <c r="C70" s="38">
        <v>48</v>
      </c>
      <c r="D70" s="38"/>
      <c r="E70" s="38"/>
      <c r="F70" s="39"/>
      <c r="G70" s="40"/>
      <c r="H70" s="126">
        <v>0.036</v>
      </c>
      <c r="I70" s="127"/>
      <c r="J70" s="12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5"/>
      <c r="I71" s="125"/>
      <c r="J71" s="125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25"/>
      <c r="I72" s="125"/>
      <c r="J72" s="125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25"/>
      <c r="I73" s="125"/>
      <c r="J73" s="125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25"/>
      <c r="I74" s="125"/>
      <c r="J74" s="125"/>
      <c r="K74" s="32"/>
    </row>
    <row r="75" spans="1:11" s="33" customFormat="1" ht="11.25" customHeight="1">
      <c r="A75" s="35" t="s">
        <v>58</v>
      </c>
      <c r="B75" s="29"/>
      <c r="C75" s="30">
        <v>88</v>
      </c>
      <c r="D75" s="30">
        <v>36</v>
      </c>
      <c r="E75" s="30">
        <v>46</v>
      </c>
      <c r="F75" s="31"/>
      <c r="G75" s="31"/>
      <c r="H75" s="125">
        <v>0.02</v>
      </c>
      <c r="I75" s="125">
        <v>0.017</v>
      </c>
      <c r="J75" s="125">
        <v>0.014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25"/>
      <c r="I76" s="125"/>
      <c r="J76" s="125"/>
      <c r="K76" s="32"/>
    </row>
    <row r="77" spans="1:11" s="33" customFormat="1" ht="11.25" customHeight="1">
      <c r="A77" s="35" t="s">
        <v>60</v>
      </c>
      <c r="B77" s="29"/>
      <c r="C77" s="30">
        <v>1</v>
      </c>
      <c r="D77" s="30">
        <v>7</v>
      </c>
      <c r="E77" s="30">
        <v>8</v>
      </c>
      <c r="F77" s="31"/>
      <c r="G77" s="31"/>
      <c r="H77" s="125">
        <v>0.001</v>
      </c>
      <c r="I77" s="125">
        <v>0.007</v>
      </c>
      <c r="J77" s="125">
        <v>0.005</v>
      </c>
      <c r="K77" s="32"/>
    </row>
    <row r="78" spans="1:11" s="33" customFormat="1" ht="11.25" customHeight="1">
      <c r="A78" s="35" t="s">
        <v>61</v>
      </c>
      <c r="B78" s="29"/>
      <c r="C78" s="30">
        <v>15</v>
      </c>
      <c r="D78" s="30"/>
      <c r="E78" s="30"/>
      <c r="F78" s="31"/>
      <c r="G78" s="31"/>
      <c r="H78" s="125">
        <v>0.012</v>
      </c>
      <c r="I78" s="125"/>
      <c r="J78" s="125"/>
      <c r="K78" s="32"/>
    </row>
    <row r="79" spans="1:11" s="33" customFormat="1" ht="11.25" customHeight="1">
      <c r="A79" s="35" t="s">
        <v>62</v>
      </c>
      <c r="B79" s="29"/>
      <c r="C79" s="30">
        <v>3</v>
      </c>
      <c r="D79" s="30">
        <v>2</v>
      </c>
      <c r="E79" s="30">
        <v>32</v>
      </c>
      <c r="F79" s="31"/>
      <c r="G79" s="31"/>
      <c r="H79" s="125">
        <v>0.003</v>
      </c>
      <c r="I79" s="125">
        <v>0.002</v>
      </c>
      <c r="J79" s="125">
        <v>0.03</v>
      </c>
      <c r="K79" s="32"/>
    </row>
    <row r="80" spans="1:11" s="42" customFormat="1" ht="11.25" customHeight="1">
      <c r="A80" s="43" t="s">
        <v>63</v>
      </c>
      <c r="B80" s="37"/>
      <c r="C80" s="38">
        <v>107</v>
      </c>
      <c r="D80" s="38">
        <v>45</v>
      </c>
      <c r="E80" s="38">
        <v>86</v>
      </c>
      <c r="F80" s="39">
        <v>191.11111111111111</v>
      </c>
      <c r="G80" s="40"/>
      <c r="H80" s="126">
        <v>0.036000000000000004</v>
      </c>
      <c r="I80" s="127">
        <v>0.026000000000000002</v>
      </c>
      <c r="J80" s="127">
        <v>0.049</v>
      </c>
      <c r="K80" s="41">
        <v>188.46153846153845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5"/>
      <c r="I81" s="125"/>
      <c r="J81" s="125"/>
      <c r="K81" s="32"/>
    </row>
    <row r="82" spans="1:11" s="33" customFormat="1" ht="11.25" customHeight="1">
      <c r="A82" s="35" t="s">
        <v>64</v>
      </c>
      <c r="B82" s="29"/>
      <c r="C82" s="30">
        <v>35</v>
      </c>
      <c r="D82" s="30">
        <v>35</v>
      </c>
      <c r="E82" s="30">
        <v>32</v>
      </c>
      <c r="F82" s="31"/>
      <c r="G82" s="31"/>
      <c r="H82" s="125">
        <v>0.024</v>
      </c>
      <c r="I82" s="125">
        <v>0.024</v>
      </c>
      <c r="J82" s="125">
        <v>0.022</v>
      </c>
      <c r="K82" s="32"/>
    </row>
    <row r="83" spans="1:11" s="33" customFormat="1" ht="11.25" customHeight="1">
      <c r="A83" s="35" t="s">
        <v>65</v>
      </c>
      <c r="B83" s="29"/>
      <c r="C83" s="30">
        <v>1</v>
      </c>
      <c r="D83" s="30"/>
      <c r="E83" s="30"/>
      <c r="F83" s="31"/>
      <c r="G83" s="31"/>
      <c r="H83" s="125">
        <v>0.001</v>
      </c>
      <c r="I83" s="125"/>
      <c r="J83" s="125"/>
      <c r="K83" s="32"/>
    </row>
    <row r="84" spans="1:11" s="42" customFormat="1" ht="11.25" customHeight="1">
      <c r="A84" s="36" t="s">
        <v>66</v>
      </c>
      <c r="B84" s="37"/>
      <c r="C84" s="38">
        <v>36</v>
      </c>
      <c r="D84" s="38">
        <v>35</v>
      </c>
      <c r="E84" s="38">
        <v>32</v>
      </c>
      <c r="F84" s="39">
        <v>91.42857142857143</v>
      </c>
      <c r="G84" s="40"/>
      <c r="H84" s="126">
        <v>0.025</v>
      </c>
      <c r="I84" s="127">
        <v>0.024</v>
      </c>
      <c r="J84" s="127">
        <v>0.022</v>
      </c>
      <c r="K84" s="41">
        <v>91.66666666666666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5"/>
      <c r="I85" s="125"/>
      <c r="J85" s="12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8"/>
      <c r="I86" s="129"/>
      <c r="J86" s="129"/>
      <c r="K86" s="50"/>
    </row>
    <row r="87" spans="1:11" s="42" customFormat="1" ht="11.25" customHeight="1">
      <c r="A87" s="51" t="s">
        <v>67</v>
      </c>
      <c r="B87" s="52"/>
      <c r="C87" s="53">
        <v>26427</v>
      </c>
      <c r="D87" s="53">
        <v>36316</v>
      </c>
      <c r="E87" s="53">
        <v>29956</v>
      </c>
      <c r="F87" s="54">
        <f>IF(D87&gt;0,100*E87/D87,0)</f>
        <v>82.48705804604032</v>
      </c>
      <c r="G87" s="40"/>
      <c r="H87" s="130">
        <v>29.826999999999998</v>
      </c>
      <c r="I87" s="131">
        <v>18.524</v>
      </c>
      <c r="J87" s="131">
        <v>24.201999999999998</v>
      </c>
      <c r="K87" s="54">
        <f>IF(I87&gt;0,100*J87/I87,0)</f>
        <v>130.65212697041673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3" useFirstPageNumber="1" horizontalDpi="600" verticalDpi="600" orientation="portrait" paperSize="9" scale="72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6"/>
  <dimension ref="A1:K625"/>
  <sheetViews>
    <sheetView view="pageBreakPreview" zoomScale="98" zoomScaleSheetLayoutView="98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84</v>
      </c>
      <c r="B2" s="4"/>
      <c r="C2" s="4"/>
      <c r="D2" s="4"/>
      <c r="E2" s="5"/>
      <c r="F2" s="4"/>
      <c r="G2" s="4"/>
      <c r="H2" s="4"/>
      <c r="I2" s="6"/>
      <c r="J2" s="195" t="s">
        <v>69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6" t="s">
        <v>2</v>
      </c>
      <c r="D4" s="197"/>
      <c r="E4" s="197"/>
      <c r="F4" s="198"/>
      <c r="G4" s="9"/>
      <c r="H4" s="199" t="s">
        <v>3</v>
      </c>
      <c r="I4" s="200"/>
      <c r="J4" s="200"/>
      <c r="K4" s="20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290</v>
      </c>
      <c r="D7" s="21" t="s">
        <v>6</v>
      </c>
      <c r="E7" s="21">
        <v>4</v>
      </c>
      <c r="F7" s="22" t="str">
        <f>CONCATENATE(D6,"=100")</f>
        <v>2017=100</v>
      </c>
      <c r="G7" s="23"/>
      <c r="H7" s="20" t="s">
        <v>290</v>
      </c>
      <c r="I7" s="21" t="s">
        <v>6</v>
      </c>
      <c r="J7" s="21">
        <v>4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>
        <v>4</v>
      </c>
      <c r="F9" s="31"/>
      <c r="G9" s="31"/>
      <c r="H9" s="125"/>
      <c r="I9" s="125"/>
      <c r="J9" s="125">
        <v>0.004</v>
      </c>
      <c r="K9" s="32"/>
    </row>
    <row r="10" spans="1:11" s="33" customFormat="1" ht="11.25" customHeight="1">
      <c r="A10" s="35" t="s">
        <v>8</v>
      </c>
      <c r="B10" s="29"/>
      <c r="C10" s="30">
        <v>1</v>
      </c>
      <c r="D10" s="30"/>
      <c r="E10" s="30"/>
      <c r="F10" s="31"/>
      <c r="G10" s="31"/>
      <c r="H10" s="125">
        <v>0.001</v>
      </c>
      <c r="I10" s="125"/>
      <c r="J10" s="125"/>
      <c r="K10" s="32"/>
    </row>
    <row r="11" spans="1:11" s="33" customFormat="1" ht="11.25" customHeight="1">
      <c r="A11" s="28" t="s">
        <v>9</v>
      </c>
      <c r="B11" s="29"/>
      <c r="C11" s="30">
        <v>16</v>
      </c>
      <c r="D11" s="30">
        <v>16</v>
      </c>
      <c r="E11" s="30">
        <v>8</v>
      </c>
      <c r="F11" s="31"/>
      <c r="G11" s="31"/>
      <c r="H11" s="125">
        <v>0.014</v>
      </c>
      <c r="I11" s="125">
        <v>0.014</v>
      </c>
      <c r="J11" s="125">
        <v>0.011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5"/>
      <c r="I12" s="125"/>
      <c r="J12" s="125"/>
      <c r="K12" s="32"/>
    </row>
    <row r="13" spans="1:11" s="42" customFormat="1" ht="11.25" customHeight="1">
      <c r="A13" s="36" t="s">
        <v>11</v>
      </c>
      <c r="B13" s="37"/>
      <c r="C13" s="38">
        <v>17</v>
      </c>
      <c r="D13" s="38">
        <v>16</v>
      </c>
      <c r="E13" s="38">
        <v>12</v>
      </c>
      <c r="F13" s="39">
        <v>75</v>
      </c>
      <c r="G13" s="40"/>
      <c r="H13" s="126">
        <v>0.015</v>
      </c>
      <c r="I13" s="127">
        <v>0.014</v>
      </c>
      <c r="J13" s="127">
        <v>0.015</v>
      </c>
      <c r="K13" s="41">
        <v>107.14285714285714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5"/>
      <c r="I14" s="125"/>
      <c r="J14" s="125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6"/>
      <c r="I15" s="127"/>
      <c r="J15" s="12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5"/>
      <c r="I16" s="125"/>
      <c r="J16" s="125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6"/>
      <c r="I17" s="127"/>
      <c r="J17" s="12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5"/>
      <c r="I18" s="125"/>
      <c r="J18" s="125"/>
      <c r="K18" s="32"/>
    </row>
    <row r="19" spans="1:11" s="33" customFormat="1" ht="11.25" customHeight="1">
      <c r="A19" s="28" t="s">
        <v>14</v>
      </c>
      <c r="B19" s="29"/>
      <c r="C19" s="30">
        <v>37</v>
      </c>
      <c r="D19" s="30">
        <v>41</v>
      </c>
      <c r="E19" s="30">
        <v>71</v>
      </c>
      <c r="F19" s="31"/>
      <c r="G19" s="31"/>
      <c r="H19" s="125">
        <v>0.056</v>
      </c>
      <c r="I19" s="125">
        <v>0.072</v>
      </c>
      <c r="J19" s="125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5"/>
      <c r="I20" s="125"/>
      <c r="J20" s="125"/>
      <c r="K20" s="32"/>
    </row>
    <row r="21" spans="1:11" s="33" customFormat="1" ht="11.25" customHeight="1">
      <c r="A21" s="35" t="s">
        <v>16</v>
      </c>
      <c r="B21" s="29"/>
      <c r="C21" s="30">
        <v>1</v>
      </c>
      <c r="D21" s="30"/>
      <c r="E21" s="30"/>
      <c r="F21" s="31"/>
      <c r="G21" s="31"/>
      <c r="H21" s="125">
        <v>0.001</v>
      </c>
      <c r="I21" s="125"/>
      <c r="J21" s="125"/>
      <c r="K21" s="32"/>
    </row>
    <row r="22" spans="1:11" s="42" customFormat="1" ht="11.25" customHeight="1">
      <c r="A22" s="36" t="s">
        <v>17</v>
      </c>
      <c r="B22" s="37"/>
      <c r="C22" s="38">
        <v>38</v>
      </c>
      <c r="D22" s="38">
        <v>41</v>
      </c>
      <c r="E22" s="38">
        <v>71</v>
      </c>
      <c r="F22" s="39">
        <v>173.17073170731706</v>
      </c>
      <c r="G22" s="40"/>
      <c r="H22" s="126">
        <v>0.057</v>
      </c>
      <c r="I22" s="127">
        <v>0.072</v>
      </c>
      <c r="J22" s="12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5"/>
      <c r="I23" s="125"/>
      <c r="J23" s="125"/>
      <c r="K23" s="32"/>
    </row>
    <row r="24" spans="1:11" s="42" customFormat="1" ht="11.25" customHeight="1">
      <c r="A24" s="36" t="s">
        <v>18</v>
      </c>
      <c r="B24" s="37"/>
      <c r="C24" s="38">
        <v>14</v>
      </c>
      <c r="D24" s="38">
        <v>58</v>
      </c>
      <c r="E24" s="38">
        <v>48</v>
      </c>
      <c r="F24" s="39">
        <v>82.75862068965517</v>
      </c>
      <c r="G24" s="40"/>
      <c r="H24" s="126">
        <v>0.01</v>
      </c>
      <c r="I24" s="127">
        <v>0.041</v>
      </c>
      <c r="J24" s="127">
        <v>0.056</v>
      </c>
      <c r="K24" s="41">
        <v>136.58536585365854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5"/>
      <c r="I25" s="125"/>
      <c r="J25" s="125"/>
      <c r="K25" s="32"/>
    </row>
    <row r="26" spans="1:11" s="42" customFormat="1" ht="11.25" customHeight="1">
      <c r="A26" s="36" t="s">
        <v>19</v>
      </c>
      <c r="B26" s="37"/>
      <c r="C26" s="38">
        <v>19</v>
      </c>
      <c r="D26" s="38">
        <v>20</v>
      </c>
      <c r="E26" s="38">
        <v>25</v>
      </c>
      <c r="F26" s="39">
        <v>125</v>
      </c>
      <c r="G26" s="40"/>
      <c r="H26" s="126">
        <v>0.028</v>
      </c>
      <c r="I26" s="127">
        <v>0.02</v>
      </c>
      <c r="J26" s="127">
        <v>0.04</v>
      </c>
      <c r="K26" s="41">
        <v>200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5"/>
      <c r="I27" s="125"/>
      <c r="J27" s="125"/>
      <c r="K27" s="32"/>
    </row>
    <row r="28" spans="1:11" s="33" customFormat="1" ht="11.25" customHeight="1">
      <c r="A28" s="35" t="s">
        <v>20</v>
      </c>
      <c r="B28" s="29"/>
      <c r="C28" s="30">
        <v>7</v>
      </c>
      <c r="D28" s="30">
        <v>23</v>
      </c>
      <c r="E28" s="30">
        <v>37</v>
      </c>
      <c r="F28" s="31"/>
      <c r="G28" s="31"/>
      <c r="H28" s="125">
        <v>0.013</v>
      </c>
      <c r="I28" s="125">
        <v>0.044</v>
      </c>
      <c r="J28" s="125">
        <v>0.058</v>
      </c>
      <c r="K28" s="32"/>
    </row>
    <row r="29" spans="1:11" s="33" customFormat="1" ht="11.25" customHeight="1">
      <c r="A29" s="35" t="s">
        <v>21</v>
      </c>
      <c r="B29" s="29"/>
      <c r="C29" s="30">
        <v>6</v>
      </c>
      <c r="D29" s="30">
        <v>10</v>
      </c>
      <c r="E29" s="30">
        <v>15</v>
      </c>
      <c r="F29" s="31"/>
      <c r="G29" s="31"/>
      <c r="H29" s="125">
        <v>0.002</v>
      </c>
      <c r="I29" s="125">
        <v>0.014</v>
      </c>
      <c r="J29" s="125">
        <v>0.017</v>
      </c>
      <c r="K29" s="32"/>
    </row>
    <row r="30" spans="1:11" s="33" customFormat="1" ht="11.25" customHeight="1">
      <c r="A30" s="35" t="s">
        <v>22</v>
      </c>
      <c r="B30" s="29"/>
      <c r="C30" s="30">
        <v>64</v>
      </c>
      <c r="D30" s="30">
        <v>20</v>
      </c>
      <c r="E30" s="30">
        <v>20</v>
      </c>
      <c r="F30" s="31"/>
      <c r="G30" s="31"/>
      <c r="H30" s="125">
        <v>0.032</v>
      </c>
      <c r="I30" s="125">
        <v>0.012</v>
      </c>
      <c r="J30" s="125">
        <v>0.01</v>
      </c>
      <c r="K30" s="32"/>
    </row>
    <row r="31" spans="1:11" s="42" customFormat="1" ht="11.25" customHeight="1">
      <c r="A31" s="43" t="s">
        <v>23</v>
      </c>
      <c r="B31" s="37"/>
      <c r="C31" s="38">
        <v>77</v>
      </c>
      <c r="D31" s="38">
        <v>53</v>
      </c>
      <c r="E31" s="38">
        <v>72</v>
      </c>
      <c r="F31" s="39">
        <v>135.8490566037736</v>
      </c>
      <c r="G31" s="40"/>
      <c r="H31" s="126">
        <v>0.047</v>
      </c>
      <c r="I31" s="127">
        <v>0.06999999999999999</v>
      </c>
      <c r="J31" s="127">
        <v>0.085</v>
      </c>
      <c r="K31" s="41">
        <v>121.42857142857144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5"/>
      <c r="I32" s="125"/>
      <c r="J32" s="125"/>
      <c r="K32" s="32"/>
    </row>
    <row r="33" spans="1:11" s="33" customFormat="1" ht="11.25" customHeight="1">
      <c r="A33" s="35" t="s">
        <v>24</v>
      </c>
      <c r="B33" s="29"/>
      <c r="C33" s="30">
        <v>122</v>
      </c>
      <c r="D33" s="30">
        <v>150</v>
      </c>
      <c r="E33" s="30">
        <v>210</v>
      </c>
      <c r="F33" s="31"/>
      <c r="G33" s="31"/>
      <c r="H33" s="125">
        <v>0.085</v>
      </c>
      <c r="I33" s="125">
        <v>0.09</v>
      </c>
      <c r="J33" s="125">
        <v>0.145</v>
      </c>
      <c r="K33" s="32"/>
    </row>
    <row r="34" spans="1:11" s="33" customFormat="1" ht="11.25" customHeight="1">
      <c r="A34" s="35" t="s">
        <v>25</v>
      </c>
      <c r="B34" s="29"/>
      <c r="C34" s="30">
        <v>14</v>
      </c>
      <c r="D34" s="30">
        <v>12</v>
      </c>
      <c r="E34" s="30">
        <v>11</v>
      </c>
      <c r="F34" s="31"/>
      <c r="G34" s="31"/>
      <c r="H34" s="125">
        <v>0.015</v>
      </c>
      <c r="I34" s="125">
        <v>0.013</v>
      </c>
      <c r="J34" s="125">
        <v>0.011</v>
      </c>
      <c r="K34" s="32"/>
    </row>
    <row r="35" spans="1:11" s="33" customFormat="1" ht="11.25" customHeight="1">
      <c r="A35" s="35" t="s">
        <v>26</v>
      </c>
      <c r="B35" s="29"/>
      <c r="C35" s="30">
        <v>52</v>
      </c>
      <c r="D35" s="30">
        <v>70</v>
      </c>
      <c r="E35" s="30">
        <v>65</v>
      </c>
      <c r="F35" s="31"/>
      <c r="G35" s="31"/>
      <c r="H35" s="125">
        <v>0.063</v>
      </c>
      <c r="I35" s="125">
        <v>0.06</v>
      </c>
      <c r="J35" s="125">
        <v>0.06</v>
      </c>
      <c r="K35" s="32"/>
    </row>
    <row r="36" spans="1:11" s="33" customFormat="1" ht="11.25" customHeight="1">
      <c r="A36" s="35" t="s">
        <v>27</v>
      </c>
      <c r="B36" s="29"/>
      <c r="C36" s="30">
        <v>34</v>
      </c>
      <c r="D36" s="30">
        <v>34</v>
      </c>
      <c r="E36" s="30">
        <v>40</v>
      </c>
      <c r="F36" s="31"/>
      <c r="G36" s="31"/>
      <c r="H36" s="125">
        <v>0.029</v>
      </c>
      <c r="I36" s="125">
        <v>0.027</v>
      </c>
      <c r="J36" s="125">
        <v>0.04</v>
      </c>
      <c r="K36" s="32"/>
    </row>
    <row r="37" spans="1:11" s="42" customFormat="1" ht="11.25" customHeight="1">
      <c r="A37" s="36" t="s">
        <v>28</v>
      </c>
      <c r="B37" s="37"/>
      <c r="C37" s="38">
        <v>222</v>
      </c>
      <c r="D37" s="38">
        <v>266</v>
      </c>
      <c r="E37" s="38">
        <v>326</v>
      </c>
      <c r="F37" s="39">
        <v>122.55639097744361</v>
      </c>
      <c r="G37" s="40"/>
      <c r="H37" s="126">
        <v>0.192</v>
      </c>
      <c r="I37" s="127">
        <v>0.18999999999999997</v>
      </c>
      <c r="J37" s="127">
        <v>0.256</v>
      </c>
      <c r="K37" s="41">
        <v>134.73684210526318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5"/>
      <c r="I38" s="125"/>
      <c r="J38" s="125"/>
      <c r="K38" s="32"/>
    </row>
    <row r="39" spans="1:11" s="42" customFormat="1" ht="11.25" customHeight="1">
      <c r="A39" s="36" t="s">
        <v>29</v>
      </c>
      <c r="B39" s="37"/>
      <c r="C39" s="38">
        <v>347</v>
      </c>
      <c r="D39" s="38">
        <v>350</v>
      </c>
      <c r="E39" s="38">
        <v>340</v>
      </c>
      <c r="F39" s="39">
        <v>97.14285714285714</v>
      </c>
      <c r="G39" s="40"/>
      <c r="H39" s="126">
        <v>0.208</v>
      </c>
      <c r="I39" s="127">
        <v>0.21</v>
      </c>
      <c r="J39" s="127">
        <v>0.17</v>
      </c>
      <c r="K39" s="41">
        <v>80.95238095238095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5"/>
      <c r="I40" s="125"/>
      <c r="J40" s="125"/>
      <c r="K40" s="32"/>
    </row>
    <row r="41" spans="1:11" s="33" customFormat="1" ht="11.25" customHeight="1">
      <c r="A41" s="28" t="s">
        <v>30</v>
      </c>
      <c r="B41" s="29"/>
      <c r="C41" s="30">
        <v>182</v>
      </c>
      <c r="D41" s="30">
        <v>133</v>
      </c>
      <c r="E41" s="30">
        <v>200</v>
      </c>
      <c r="F41" s="31"/>
      <c r="G41" s="31"/>
      <c r="H41" s="125">
        <v>0.071</v>
      </c>
      <c r="I41" s="125">
        <v>0.059</v>
      </c>
      <c r="J41" s="125">
        <v>0.13</v>
      </c>
      <c r="K41" s="32"/>
    </row>
    <row r="42" spans="1:11" s="33" customFormat="1" ht="11.25" customHeight="1">
      <c r="A42" s="35" t="s">
        <v>31</v>
      </c>
      <c r="B42" s="29"/>
      <c r="C42" s="30">
        <v>267</v>
      </c>
      <c r="D42" s="30">
        <v>419</v>
      </c>
      <c r="E42" s="30">
        <v>400</v>
      </c>
      <c r="F42" s="31"/>
      <c r="G42" s="31"/>
      <c r="H42" s="125">
        <v>0.188</v>
      </c>
      <c r="I42" s="125">
        <v>0.251</v>
      </c>
      <c r="J42" s="125">
        <v>0.28</v>
      </c>
      <c r="K42" s="32"/>
    </row>
    <row r="43" spans="1:11" s="33" customFormat="1" ht="11.25" customHeight="1">
      <c r="A43" s="35" t="s">
        <v>32</v>
      </c>
      <c r="B43" s="29"/>
      <c r="C43" s="30">
        <v>285</v>
      </c>
      <c r="D43" s="30">
        <v>778</v>
      </c>
      <c r="E43" s="30">
        <v>600</v>
      </c>
      <c r="F43" s="31"/>
      <c r="G43" s="31"/>
      <c r="H43" s="125">
        <v>0.299</v>
      </c>
      <c r="I43" s="125">
        <v>0.698</v>
      </c>
      <c r="J43" s="125">
        <v>0.42</v>
      </c>
      <c r="K43" s="32"/>
    </row>
    <row r="44" spans="1:11" s="33" customFormat="1" ht="11.25" customHeight="1">
      <c r="A44" s="35" t="s">
        <v>33</v>
      </c>
      <c r="B44" s="29"/>
      <c r="C44" s="30">
        <v>208</v>
      </c>
      <c r="D44" s="30">
        <v>393</v>
      </c>
      <c r="E44" s="30">
        <v>260</v>
      </c>
      <c r="F44" s="31"/>
      <c r="G44" s="31"/>
      <c r="H44" s="125">
        <v>0.21</v>
      </c>
      <c r="I44" s="125">
        <v>0.197</v>
      </c>
      <c r="J44" s="125">
        <v>0.395</v>
      </c>
      <c r="K44" s="32"/>
    </row>
    <row r="45" spans="1:11" s="33" customFormat="1" ht="11.25" customHeight="1">
      <c r="A45" s="35" t="s">
        <v>34</v>
      </c>
      <c r="B45" s="29"/>
      <c r="C45" s="30">
        <v>2042</v>
      </c>
      <c r="D45" s="30">
        <v>3095</v>
      </c>
      <c r="E45" s="30">
        <v>2100</v>
      </c>
      <c r="F45" s="31"/>
      <c r="G45" s="31"/>
      <c r="H45" s="125">
        <v>1.8</v>
      </c>
      <c r="I45" s="125">
        <v>1.931</v>
      </c>
      <c r="J45" s="125">
        <v>1.91</v>
      </c>
      <c r="K45" s="32"/>
    </row>
    <row r="46" spans="1:11" s="33" customFormat="1" ht="11.25" customHeight="1">
      <c r="A46" s="35" t="s">
        <v>35</v>
      </c>
      <c r="B46" s="29"/>
      <c r="C46" s="30">
        <v>214</v>
      </c>
      <c r="D46" s="30">
        <v>313</v>
      </c>
      <c r="E46" s="30">
        <v>315</v>
      </c>
      <c r="F46" s="31"/>
      <c r="G46" s="31"/>
      <c r="H46" s="125">
        <v>0.174</v>
      </c>
      <c r="I46" s="125">
        <v>0.163</v>
      </c>
      <c r="J46" s="125">
        <v>0.221</v>
      </c>
      <c r="K46" s="32"/>
    </row>
    <row r="47" spans="1:11" s="33" customFormat="1" ht="11.25" customHeight="1">
      <c r="A47" s="35" t="s">
        <v>36</v>
      </c>
      <c r="B47" s="29"/>
      <c r="C47" s="30">
        <v>90</v>
      </c>
      <c r="D47" s="30">
        <v>67</v>
      </c>
      <c r="E47" s="30">
        <v>70</v>
      </c>
      <c r="F47" s="31"/>
      <c r="G47" s="31"/>
      <c r="H47" s="125">
        <v>0.046</v>
      </c>
      <c r="I47" s="125">
        <v>0.022</v>
      </c>
      <c r="J47" s="125">
        <v>0.035</v>
      </c>
      <c r="K47" s="32"/>
    </row>
    <row r="48" spans="1:11" s="33" customFormat="1" ht="11.25" customHeight="1">
      <c r="A48" s="35" t="s">
        <v>37</v>
      </c>
      <c r="B48" s="29"/>
      <c r="C48" s="30">
        <v>1597</v>
      </c>
      <c r="D48" s="30">
        <v>2039</v>
      </c>
      <c r="E48" s="30">
        <v>2000</v>
      </c>
      <c r="F48" s="31"/>
      <c r="G48" s="31"/>
      <c r="H48" s="125">
        <v>1.518</v>
      </c>
      <c r="I48" s="125">
        <v>0.714</v>
      </c>
      <c r="J48" s="125">
        <v>1.8</v>
      </c>
      <c r="K48" s="32"/>
    </row>
    <row r="49" spans="1:11" s="33" customFormat="1" ht="11.25" customHeight="1">
      <c r="A49" s="35" t="s">
        <v>38</v>
      </c>
      <c r="B49" s="29"/>
      <c r="C49" s="30">
        <v>1239</v>
      </c>
      <c r="D49" s="30">
        <v>1528</v>
      </c>
      <c r="E49" s="30">
        <v>1525</v>
      </c>
      <c r="F49" s="31"/>
      <c r="G49" s="31"/>
      <c r="H49" s="125">
        <v>0.866</v>
      </c>
      <c r="I49" s="125">
        <v>0.482</v>
      </c>
      <c r="J49" s="125">
        <v>1.07</v>
      </c>
      <c r="K49" s="32"/>
    </row>
    <row r="50" spans="1:11" s="42" customFormat="1" ht="11.25" customHeight="1">
      <c r="A50" s="43" t="s">
        <v>39</v>
      </c>
      <c r="B50" s="37"/>
      <c r="C50" s="38">
        <v>6124</v>
      </c>
      <c r="D50" s="38">
        <v>8765</v>
      </c>
      <c r="E50" s="38">
        <v>7470</v>
      </c>
      <c r="F50" s="39">
        <v>85.22532800912721</v>
      </c>
      <c r="G50" s="40"/>
      <c r="H50" s="126">
        <v>5.172</v>
      </c>
      <c r="I50" s="127">
        <v>4.517</v>
      </c>
      <c r="J50" s="127">
        <v>6.261</v>
      </c>
      <c r="K50" s="41">
        <v>138.60969670135046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5"/>
      <c r="I51" s="125"/>
      <c r="J51" s="125"/>
      <c r="K51" s="32"/>
    </row>
    <row r="52" spans="1:11" s="42" customFormat="1" ht="11.25" customHeight="1">
      <c r="A52" s="36" t="s">
        <v>40</v>
      </c>
      <c r="B52" s="37"/>
      <c r="C52" s="38">
        <v>334</v>
      </c>
      <c r="D52" s="38">
        <v>334</v>
      </c>
      <c r="E52" s="38">
        <v>334</v>
      </c>
      <c r="F52" s="39">
        <v>100</v>
      </c>
      <c r="G52" s="40"/>
      <c r="H52" s="126">
        <v>0.246</v>
      </c>
      <c r="I52" s="127">
        <v>0.246</v>
      </c>
      <c r="J52" s="127">
        <v>0.246</v>
      </c>
      <c r="K52" s="41">
        <v>100.00000000000001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5"/>
      <c r="I53" s="125"/>
      <c r="J53" s="125"/>
      <c r="K53" s="32"/>
    </row>
    <row r="54" spans="1:11" s="33" customFormat="1" ht="11.25" customHeight="1">
      <c r="A54" s="35" t="s">
        <v>41</v>
      </c>
      <c r="B54" s="29"/>
      <c r="C54" s="30">
        <v>265</v>
      </c>
      <c r="D54" s="30">
        <v>290</v>
      </c>
      <c r="E54" s="30">
        <v>310</v>
      </c>
      <c r="F54" s="31"/>
      <c r="G54" s="31"/>
      <c r="H54" s="125">
        <v>0.297</v>
      </c>
      <c r="I54" s="125">
        <v>0.234</v>
      </c>
      <c r="J54" s="125">
        <v>0.29</v>
      </c>
      <c r="K54" s="32"/>
    </row>
    <row r="55" spans="1:11" s="33" customFormat="1" ht="11.25" customHeight="1">
      <c r="A55" s="35" t="s">
        <v>42</v>
      </c>
      <c r="B55" s="29"/>
      <c r="C55" s="30">
        <v>357</v>
      </c>
      <c r="D55" s="30">
        <v>367</v>
      </c>
      <c r="E55" s="30">
        <v>367</v>
      </c>
      <c r="F55" s="31"/>
      <c r="G55" s="31"/>
      <c r="H55" s="125">
        <v>0.36</v>
      </c>
      <c r="I55" s="125">
        <v>0.35</v>
      </c>
      <c r="J55" s="125">
        <v>0.35</v>
      </c>
      <c r="K55" s="32"/>
    </row>
    <row r="56" spans="1:11" s="33" customFormat="1" ht="11.25" customHeight="1">
      <c r="A56" s="35" t="s">
        <v>43</v>
      </c>
      <c r="B56" s="29"/>
      <c r="C56" s="30">
        <v>643</v>
      </c>
      <c r="D56" s="30">
        <v>670</v>
      </c>
      <c r="E56" s="30">
        <v>280</v>
      </c>
      <c r="F56" s="31"/>
      <c r="G56" s="31"/>
      <c r="H56" s="125">
        <v>0.337</v>
      </c>
      <c r="I56" s="125">
        <v>0.295</v>
      </c>
      <c r="J56" s="125">
        <v>0.132</v>
      </c>
      <c r="K56" s="32"/>
    </row>
    <row r="57" spans="1:11" s="33" customFormat="1" ht="11.25" customHeight="1">
      <c r="A57" s="35" t="s">
        <v>44</v>
      </c>
      <c r="B57" s="29"/>
      <c r="C57" s="30">
        <v>989</v>
      </c>
      <c r="D57" s="30">
        <v>1298</v>
      </c>
      <c r="E57" s="30">
        <v>1298</v>
      </c>
      <c r="F57" s="31"/>
      <c r="G57" s="31"/>
      <c r="H57" s="125">
        <v>0.695</v>
      </c>
      <c r="I57" s="125">
        <v>1.038</v>
      </c>
      <c r="J57" s="125">
        <v>1.038</v>
      </c>
      <c r="K57" s="32"/>
    </row>
    <row r="58" spans="1:11" s="33" customFormat="1" ht="11.25" customHeight="1">
      <c r="A58" s="35" t="s">
        <v>45</v>
      </c>
      <c r="B58" s="29"/>
      <c r="C58" s="30">
        <v>2517</v>
      </c>
      <c r="D58" s="30">
        <v>2220</v>
      </c>
      <c r="E58" s="30">
        <v>2202</v>
      </c>
      <c r="F58" s="31"/>
      <c r="G58" s="31"/>
      <c r="H58" s="125">
        <v>2.592</v>
      </c>
      <c r="I58" s="125">
        <v>0.448</v>
      </c>
      <c r="J58" s="125">
        <v>1.773</v>
      </c>
      <c r="K58" s="32"/>
    </row>
    <row r="59" spans="1:11" s="42" customFormat="1" ht="11.25" customHeight="1">
      <c r="A59" s="36" t="s">
        <v>46</v>
      </c>
      <c r="B59" s="37"/>
      <c r="C59" s="38">
        <v>4771</v>
      </c>
      <c r="D59" s="38">
        <v>4845</v>
      </c>
      <c r="E59" s="38">
        <v>4457</v>
      </c>
      <c r="F59" s="39">
        <v>91.99174406604747</v>
      </c>
      <c r="G59" s="40"/>
      <c r="H59" s="126">
        <v>4.281000000000001</v>
      </c>
      <c r="I59" s="127">
        <v>2.365</v>
      </c>
      <c r="J59" s="127">
        <v>3.583</v>
      </c>
      <c r="K59" s="41">
        <v>151.50105708245243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5"/>
      <c r="I60" s="125"/>
      <c r="J60" s="125"/>
      <c r="K60" s="32"/>
    </row>
    <row r="61" spans="1:11" s="33" customFormat="1" ht="11.25" customHeight="1">
      <c r="A61" s="35" t="s">
        <v>47</v>
      </c>
      <c r="B61" s="29"/>
      <c r="C61" s="30">
        <v>3</v>
      </c>
      <c r="D61" s="30"/>
      <c r="E61" s="30"/>
      <c r="F61" s="31"/>
      <c r="G61" s="31"/>
      <c r="H61" s="125">
        <v>0.001</v>
      </c>
      <c r="I61" s="125"/>
      <c r="J61" s="125"/>
      <c r="K61" s="32"/>
    </row>
    <row r="62" spans="1:11" s="33" customFormat="1" ht="11.25" customHeight="1">
      <c r="A62" s="35" t="s">
        <v>48</v>
      </c>
      <c r="B62" s="29"/>
      <c r="C62" s="30">
        <v>12</v>
      </c>
      <c r="D62" s="30">
        <v>12</v>
      </c>
      <c r="E62" s="30">
        <v>10</v>
      </c>
      <c r="F62" s="31"/>
      <c r="G62" s="31"/>
      <c r="H62" s="125">
        <v>0.007</v>
      </c>
      <c r="I62" s="125">
        <v>0.006</v>
      </c>
      <c r="J62" s="125">
        <v>0.007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5"/>
      <c r="I63" s="125"/>
      <c r="J63" s="125"/>
      <c r="K63" s="32"/>
    </row>
    <row r="64" spans="1:11" s="42" customFormat="1" ht="11.25" customHeight="1">
      <c r="A64" s="36" t="s">
        <v>50</v>
      </c>
      <c r="B64" s="37"/>
      <c r="C64" s="38">
        <v>15</v>
      </c>
      <c r="D64" s="38">
        <v>12</v>
      </c>
      <c r="E64" s="38">
        <v>10</v>
      </c>
      <c r="F64" s="39">
        <v>83.33333333333333</v>
      </c>
      <c r="G64" s="40"/>
      <c r="H64" s="126">
        <v>0.008</v>
      </c>
      <c r="I64" s="127">
        <v>0.006</v>
      </c>
      <c r="J64" s="127">
        <v>0.007</v>
      </c>
      <c r="K64" s="41">
        <v>116.66666666666667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5"/>
      <c r="I65" s="125"/>
      <c r="J65" s="125"/>
      <c r="K65" s="32"/>
    </row>
    <row r="66" spans="1:11" s="42" customFormat="1" ht="11.25" customHeight="1">
      <c r="A66" s="36" t="s">
        <v>51</v>
      </c>
      <c r="B66" s="37"/>
      <c r="C66" s="38">
        <v>11</v>
      </c>
      <c r="D66" s="38">
        <v>11</v>
      </c>
      <c r="E66" s="38">
        <v>11</v>
      </c>
      <c r="F66" s="39">
        <v>100</v>
      </c>
      <c r="G66" s="40"/>
      <c r="H66" s="126">
        <v>0.005</v>
      </c>
      <c r="I66" s="127">
        <v>0.008</v>
      </c>
      <c r="J66" s="127">
        <v>0.006</v>
      </c>
      <c r="K66" s="41">
        <v>75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5"/>
      <c r="I67" s="125"/>
      <c r="J67" s="125"/>
      <c r="K67" s="32"/>
    </row>
    <row r="68" spans="1:11" s="33" customFormat="1" ht="11.25" customHeight="1">
      <c r="A68" s="35" t="s">
        <v>52</v>
      </c>
      <c r="B68" s="29"/>
      <c r="C68" s="30">
        <v>2035</v>
      </c>
      <c r="D68" s="30">
        <v>2500</v>
      </c>
      <c r="E68" s="30">
        <v>3500</v>
      </c>
      <c r="F68" s="31"/>
      <c r="G68" s="31"/>
      <c r="H68" s="125">
        <v>1.408</v>
      </c>
      <c r="I68" s="125">
        <v>2</v>
      </c>
      <c r="J68" s="125">
        <v>3</v>
      </c>
      <c r="K68" s="32"/>
    </row>
    <row r="69" spans="1:11" s="33" customFormat="1" ht="11.25" customHeight="1">
      <c r="A69" s="35" t="s">
        <v>53</v>
      </c>
      <c r="B69" s="29"/>
      <c r="C69" s="30">
        <v>70</v>
      </c>
      <c r="D69" s="30">
        <v>50</v>
      </c>
      <c r="E69" s="30">
        <v>50</v>
      </c>
      <c r="F69" s="31"/>
      <c r="G69" s="31"/>
      <c r="H69" s="125">
        <v>0.046</v>
      </c>
      <c r="I69" s="125">
        <v>0.03</v>
      </c>
      <c r="J69" s="125">
        <v>0.04</v>
      </c>
      <c r="K69" s="32"/>
    </row>
    <row r="70" spans="1:11" s="42" customFormat="1" ht="11.25" customHeight="1">
      <c r="A70" s="36" t="s">
        <v>54</v>
      </c>
      <c r="B70" s="37"/>
      <c r="C70" s="38">
        <v>2105</v>
      </c>
      <c r="D70" s="38">
        <v>2550</v>
      </c>
      <c r="E70" s="38">
        <v>3550</v>
      </c>
      <c r="F70" s="39">
        <v>139.2156862745098</v>
      </c>
      <c r="G70" s="40"/>
      <c r="H70" s="126">
        <v>1.454</v>
      </c>
      <c r="I70" s="127">
        <v>2.03</v>
      </c>
      <c r="J70" s="127">
        <v>3.04</v>
      </c>
      <c r="K70" s="41">
        <v>149.7536945812808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5"/>
      <c r="I71" s="125"/>
      <c r="J71" s="125"/>
      <c r="K71" s="32"/>
    </row>
    <row r="72" spans="1:11" s="33" customFormat="1" ht="11.25" customHeight="1">
      <c r="A72" s="35" t="s">
        <v>55</v>
      </c>
      <c r="B72" s="29"/>
      <c r="C72" s="30">
        <v>140</v>
      </c>
      <c r="D72" s="30">
        <v>118</v>
      </c>
      <c r="E72" s="30">
        <v>114</v>
      </c>
      <c r="F72" s="31"/>
      <c r="G72" s="31"/>
      <c r="H72" s="125">
        <v>0.015</v>
      </c>
      <c r="I72" s="125">
        <v>0.049</v>
      </c>
      <c r="J72" s="125">
        <v>0.05</v>
      </c>
      <c r="K72" s="32"/>
    </row>
    <row r="73" spans="1:11" s="33" customFormat="1" ht="11.25" customHeight="1">
      <c r="A73" s="35" t="s">
        <v>56</v>
      </c>
      <c r="B73" s="29"/>
      <c r="C73" s="30">
        <v>2342</v>
      </c>
      <c r="D73" s="30">
        <v>2350</v>
      </c>
      <c r="E73" s="30">
        <v>2350</v>
      </c>
      <c r="F73" s="31"/>
      <c r="G73" s="31"/>
      <c r="H73" s="125">
        <v>2.655</v>
      </c>
      <c r="I73" s="125">
        <v>2.115</v>
      </c>
      <c r="J73" s="125">
        <v>2.115</v>
      </c>
      <c r="K73" s="32"/>
    </row>
    <row r="74" spans="1:11" s="33" customFormat="1" ht="11.25" customHeight="1">
      <c r="A74" s="35" t="s">
        <v>57</v>
      </c>
      <c r="B74" s="29"/>
      <c r="C74" s="30">
        <v>1865</v>
      </c>
      <c r="D74" s="30">
        <v>3080</v>
      </c>
      <c r="E74" s="30">
        <v>4000</v>
      </c>
      <c r="F74" s="31"/>
      <c r="G74" s="31"/>
      <c r="H74" s="125">
        <v>1.637</v>
      </c>
      <c r="I74" s="125">
        <v>3.388</v>
      </c>
      <c r="J74" s="125">
        <v>4.8</v>
      </c>
      <c r="K74" s="32"/>
    </row>
    <row r="75" spans="1:11" s="33" customFormat="1" ht="11.25" customHeight="1">
      <c r="A75" s="35" t="s">
        <v>58</v>
      </c>
      <c r="B75" s="29"/>
      <c r="C75" s="30">
        <v>2148</v>
      </c>
      <c r="D75" s="30">
        <v>1305</v>
      </c>
      <c r="E75" s="30">
        <v>1364</v>
      </c>
      <c r="F75" s="31"/>
      <c r="G75" s="31"/>
      <c r="H75" s="125">
        <v>0.472</v>
      </c>
      <c r="I75" s="125">
        <v>0.813</v>
      </c>
      <c r="J75" s="125">
        <v>0.533</v>
      </c>
      <c r="K75" s="32"/>
    </row>
    <row r="76" spans="1:11" s="33" customFormat="1" ht="11.25" customHeight="1">
      <c r="A76" s="35" t="s">
        <v>59</v>
      </c>
      <c r="B76" s="29"/>
      <c r="C76" s="30">
        <v>742</v>
      </c>
      <c r="D76" s="30">
        <v>850</v>
      </c>
      <c r="E76" s="30">
        <v>1195</v>
      </c>
      <c r="F76" s="31"/>
      <c r="G76" s="31"/>
      <c r="H76" s="125">
        <v>1.16</v>
      </c>
      <c r="I76" s="125">
        <v>1.275</v>
      </c>
      <c r="J76" s="125">
        <v>1.673</v>
      </c>
      <c r="K76" s="32"/>
    </row>
    <row r="77" spans="1:11" s="33" customFormat="1" ht="11.25" customHeight="1">
      <c r="A77" s="35" t="s">
        <v>60</v>
      </c>
      <c r="B77" s="29"/>
      <c r="C77" s="30">
        <v>233</v>
      </c>
      <c r="D77" s="30">
        <v>336</v>
      </c>
      <c r="E77" s="30">
        <v>368</v>
      </c>
      <c r="F77" s="31"/>
      <c r="G77" s="31"/>
      <c r="H77" s="125">
        <v>0.16</v>
      </c>
      <c r="I77" s="125">
        <v>0.235</v>
      </c>
      <c r="J77" s="125">
        <v>0.248</v>
      </c>
      <c r="K77" s="32"/>
    </row>
    <row r="78" spans="1:11" s="33" customFormat="1" ht="11.25" customHeight="1">
      <c r="A78" s="35" t="s">
        <v>61</v>
      </c>
      <c r="B78" s="29"/>
      <c r="C78" s="30">
        <v>1790</v>
      </c>
      <c r="D78" s="30">
        <v>3000</v>
      </c>
      <c r="E78" s="30">
        <v>3000</v>
      </c>
      <c r="F78" s="31"/>
      <c r="G78" s="31"/>
      <c r="H78" s="125">
        <v>1.707</v>
      </c>
      <c r="I78" s="125">
        <v>3.156</v>
      </c>
      <c r="J78" s="125">
        <v>3</v>
      </c>
      <c r="K78" s="32"/>
    </row>
    <row r="79" spans="1:11" s="33" customFormat="1" ht="11.25" customHeight="1">
      <c r="A79" s="35" t="s">
        <v>62</v>
      </c>
      <c r="B79" s="29"/>
      <c r="C79" s="30">
        <v>10327</v>
      </c>
      <c r="D79" s="30">
        <v>11422</v>
      </c>
      <c r="E79" s="30">
        <v>21743</v>
      </c>
      <c r="F79" s="31"/>
      <c r="G79" s="31"/>
      <c r="H79" s="125">
        <v>17.875</v>
      </c>
      <c r="I79" s="125">
        <v>18.126</v>
      </c>
      <c r="J79" s="125">
        <v>31.549</v>
      </c>
      <c r="K79" s="32"/>
    </row>
    <row r="80" spans="1:11" s="42" customFormat="1" ht="11.25" customHeight="1">
      <c r="A80" s="43" t="s">
        <v>63</v>
      </c>
      <c r="B80" s="37"/>
      <c r="C80" s="38">
        <v>19587</v>
      </c>
      <c r="D80" s="38">
        <v>22461</v>
      </c>
      <c r="E80" s="38">
        <v>34134</v>
      </c>
      <c r="F80" s="39">
        <v>151.97008147455588</v>
      </c>
      <c r="G80" s="40"/>
      <c r="H80" s="126">
        <v>25.681</v>
      </c>
      <c r="I80" s="127">
        <v>29.157</v>
      </c>
      <c r="J80" s="127">
        <v>43.967999999999996</v>
      </c>
      <c r="K80" s="41">
        <v>150.7974071406523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5"/>
      <c r="I81" s="125"/>
      <c r="J81" s="125"/>
      <c r="K81" s="32"/>
    </row>
    <row r="82" spans="1:11" s="33" customFormat="1" ht="11.25" customHeight="1">
      <c r="A82" s="35" t="s">
        <v>64</v>
      </c>
      <c r="B82" s="29"/>
      <c r="C82" s="30">
        <v>27</v>
      </c>
      <c r="D82" s="30">
        <v>27</v>
      </c>
      <c r="E82" s="30">
        <v>28</v>
      </c>
      <c r="F82" s="31"/>
      <c r="G82" s="31"/>
      <c r="H82" s="125">
        <v>0.016</v>
      </c>
      <c r="I82" s="125">
        <v>0.016</v>
      </c>
      <c r="J82" s="125">
        <v>0.017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5"/>
      <c r="I83" s="125"/>
      <c r="J83" s="125"/>
      <c r="K83" s="32"/>
    </row>
    <row r="84" spans="1:11" s="42" customFormat="1" ht="11.25" customHeight="1">
      <c r="A84" s="36" t="s">
        <v>66</v>
      </c>
      <c r="B84" s="37"/>
      <c r="C84" s="38">
        <v>27</v>
      </c>
      <c r="D84" s="38">
        <v>27</v>
      </c>
      <c r="E84" s="38">
        <v>28</v>
      </c>
      <c r="F84" s="39">
        <v>103.70370370370371</v>
      </c>
      <c r="G84" s="40"/>
      <c r="H84" s="126">
        <v>0.016</v>
      </c>
      <c r="I84" s="127">
        <v>0.016</v>
      </c>
      <c r="J84" s="127">
        <v>0.017</v>
      </c>
      <c r="K84" s="41">
        <v>106.25000000000001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5"/>
      <c r="I85" s="125"/>
      <c r="J85" s="12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8"/>
      <c r="I86" s="129"/>
      <c r="J86" s="129"/>
      <c r="K86" s="50"/>
    </row>
    <row r="87" spans="1:11" s="42" customFormat="1" ht="11.25" customHeight="1">
      <c r="A87" s="51" t="s">
        <v>67</v>
      </c>
      <c r="B87" s="52"/>
      <c r="C87" s="53">
        <v>33708</v>
      </c>
      <c r="D87" s="53">
        <v>39809</v>
      </c>
      <c r="E87" s="53">
        <v>50888</v>
      </c>
      <c r="F87" s="54">
        <f>IF(D87&gt;0,100*E87/D87,0)</f>
        <v>127.83039011278856</v>
      </c>
      <c r="G87" s="40"/>
      <c r="H87" s="130">
        <v>37.42</v>
      </c>
      <c r="I87" s="131">
        <v>38.961999999999996</v>
      </c>
      <c r="J87" s="131">
        <v>57.75</v>
      </c>
      <c r="K87" s="54">
        <f>IF(I87&gt;0,100*J87/I87,0)</f>
        <v>148.2213438735178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4" useFirstPageNumber="1" horizontalDpi="600" verticalDpi="600" orientation="portrait" paperSize="9" scale="7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I85"/>
  <sheetViews>
    <sheetView view="pageBreakPreview" zoomScale="95" zoomScaleSheetLayoutView="95" zoomScalePageLayoutView="0" workbookViewId="0" topLeftCell="A1">
      <selection activeCell="A86" sqref="A86:IV108"/>
    </sheetView>
  </sheetViews>
  <sheetFormatPr defaultColWidth="11.421875" defaultRowHeight="15"/>
  <cols>
    <col min="1" max="4" width="11.57421875" style="106" customWidth="1"/>
    <col min="5" max="5" width="1.8515625" style="106" customWidth="1"/>
    <col min="6" max="16384" width="11.57421875" style="106" customWidth="1"/>
  </cols>
  <sheetData>
    <row r="1" spans="1:9" ht="12.75">
      <c r="A1" s="105"/>
      <c r="B1" s="105"/>
      <c r="C1" s="105"/>
      <c r="D1" s="105"/>
      <c r="E1" s="105"/>
      <c r="F1" s="105"/>
      <c r="G1" s="105"/>
      <c r="H1" s="105"/>
      <c r="I1" s="105"/>
    </row>
    <row r="2" spans="1:9" ht="12.75">
      <c r="A2" s="105"/>
      <c r="B2" s="105"/>
      <c r="C2" s="105"/>
      <c r="D2" s="105"/>
      <c r="E2" s="105"/>
      <c r="F2" s="105"/>
      <c r="G2" s="105"/>
      <c r="H2" s="105"/>
      <c r="I2" s="105"/>
    </row>
    <row r="3" spans="1:9" ht="15">
      <c r="A3" s="186" t="s">
        <v>223</v>
      </c>
      <c r="B3" s="186"/>
      <c r="C3" s="186"/>
      <c r="D3" s="186"/>
      <c r="E3" s="186"/>
      <c r="F3" s="186"/>
      <c r="G3" s="186"/>
      <c r="H3" s="186"/>
      <c r="I3" s="186"/>
    </row>
    <row r="4" spans="1:9" ht="12.75">
      <c r="A4" s="105"/>
      <c r="B4" s="105"/>
      <c r="C4" s="105"/>
      <c r="D4" s="105"/>
      <c r="E4" s="105"/>
      <c r="F4" s="105"/>
      <c r="G4" s="105"/>
      <c r="H4" s="105"/>
      <c r="I4" s="105"/>
    </row>
    <row r="5" spans="1:9" ht="12.75">
      <c r="A5" s="105"/>
      <c r="B5" s="105"/>
      <c r="C5" s="105"/>
      <c r="D5" s="105"/>
      <c r="E5" s="105"/>
      <c r="F5" s="105"/>
      <c r="G5" s="105"/>
      <c r="H5" s="105"/>
      <c r="I5" s="105"/>
    </row>
    <row r="6" spans="1:9" ht="12.75">
      <c r="A6" s="105"/>
      <c r="B6" s="105"/>
      <c r="C6" s="105"/>
      <c r="D6" s="105"/>
      <c r="E6" s="105"/>
      <c r="F6" s="105"/>
      <c r="G6" s="105"/>
      <c r="H6" s="105"/>
      <c r="I6" s="105"/>
    </row>
    <row r="7" spans="1:9" ht="12.75">
      <c r="A7" s="107" t="s">
        <v>224</v>
      </c>
      <c r="B7" s="108"/>
      <c r="C7" s="108"/>
      <c r="D7" s="109"/>
      <c r="E7" s="109"/>
      <c r="F7" s="109"/>
      <c r="G7" s="109"/>
      <c r="H7" s="109"/>
      <c r="I7" s="109"/>
    </row>
    <row r="8" spans="1:9" ht="12.75">
      <c r="A8" s="105"/>
      <c r="B8" s="105"/>
      <c r="C8" s="105"/>
      <c r="D8" s="105"/>
      <c r="E8" s="105"/>
      <c r="F8" s="105"/>
      <c r="G8" s="105"/>
      <c r="H8" s="105"/>
      <c r="I8" s="105"/>
    </row>
    <row r="9" spans="1:9" ht="12.75">
      <c r="A9" s="110" t="s">
        <v>225</v>
      </c>
      <c r="B9" s="105"/>
      <c r="C9" s="105"/>
      <c r="D9" s="105"/>
      <c r="E9" s="105"/>
      <c r="F9" s="105"/>
      <c r="G9" s="105"/>
      <c r="H9" s="105"/>
      <c r="I9" s="105"/>
    </row>
    <row r="10" spans="1:9" ht="12.75">
      <c r="A10" s="105"/>
      <c r="B10" s="105"/>
      <c r="C10" s="105"/>
      <c r="D10" s="105"/>
      <c r="E10" s="105"/>
      <c r="F10" s="105"/>
      <c r="G10" s="105"/>
      <c r="H10" s="105"/>
      <c r="I10" s="105"/>
    </row>
    <row r="11" spans="1:9" ht="12.75">
      <c r="A11" s="111"/>
      <c r="B11" s="112"/>
      <c r="C11" s="112"/>
      <c r="D11" s="113" t="s">
        <v>226</v>
      </c>
      <c r="E11" s="114"/>
      <c r="F11" s="111"/>
      <c r="G11" s="112"/>
      <c r="H11" s="112"/>
      <c r="I11" s="113" t="s">
        <v>226</v>
      </c>
    </row>
    <row r="12" spans="1:9" ht="12.75">
      <c r="A12" s="115"/>
      <c r="B12" s="116"/>
      <c r="C12" s="116"/>
      <c r="D12" s="117"/>
      <c r="E12" s="114"/>
      <c r="F12" s="115"/>
      <c r="G12" s="116"/>
      <c r="H12" s="116"/>
      <c r="I12" s="117"/>
    </row>
    <row r="13" spans="1:9" ht="5.25" customHeight="1">
      <c r="A13" s="118"/>
      <c r="B13" s="119"/>
      <c r="C13" s="119"/>
      <c r="D13" s="120"/>
      <c r="E13" s="114"/>
      <c r="F13" s="118"/>
      <c r="G13" s="119"/>
      <c r="H13" s="119"/>
      <c r="I13" s="120"/>
    </row>
    <row r="14" spans="1:9" ht="12.75">
      <c r="A14" s="115" t="s">
        <v>227</v>
      </c>
      <c r="B14" s="116"/>
      <c r="C14" s="116"/>
      <c r="D14" s="117">
        <v>9</v>
      </c>
      <c r="E14" s="114"/>
      <c r="F14" s="115" t="s">
        <v>259</v>
      </c>
      <c r="G14" s="116"/>
      <c r="H14" s="116"/>
      <c r="I14" s="117">
        <v>41</v>
      </c>
    </row>
    <row r="15" spans="1:9" ht="5.25" customHeight="1">
      <c r="A15" s="118"/>
      <c r="B15" s="119"/>
      <c r="C15" s="119"/>
      <c r="D15" s="120"/>
      <c r="E15" s="114"/>
      <c r="F15" s="118"/>
      <c r="G15" s="119"/>
      <c r="H15" s="119"/>
      <c r="I15" s="120"/>
    </row>
    <row r="16" spans="1:9" ht="12.75">
      <c r="A16" s="115" t="s">
        <v>228</v>
      </c>
      <c r="B16" s="116"/>
      <c r="C16" s="116"/>
      <c r="D16" s="117">
        <v>10</v>
      </c>
      <c r="E16" s="114"/>
      <c r="F16" s="115" t="s">
        <v>260</v>
      </c>
      <c r="G16" s="116"/>
      <c r="H16" s="116"/>
      <c r="I16" s="117">
        <v>42</v>
      </c>
    </row>
    <row r="17" spans="1:9" ht="5.25" customHeight="1">
      <c r="A17" s="118"/>
      <c r="B17" s="119"/>
      <c r="C17" s="119"/>
      <c r="D17" s="120"/>
      <c r="E17" s="114"/>
      <c r="F17" s="118"/>
      <c r="G17" s="119"/>
      <c r="H17" s="119"/>
      <c r="I17" s="120"/>
    </row>
    <row r="18" spans="1:9" ht="12.75">
      <c r="A18" s="115" t="s">
        <v>229</v>
      </c>
      <c r="B18" s="116"/>
      <c r="C18" s="116"/>
      <c r="D18" s="117">
        <v>11</v>
      </c>
      <c r="E18" s="114"/>
      <c r="F18" s="115" t="s">
        <v>261</v>
      </c>
      <c r="G18" s="116"/>
      <c r="H18" s="116"/>
      <c r="I18" s="117">
        <v>43</v>
      </c>
    </row>
    <row r="19" spans="1:9" ht="5.25" customHeight="1">
      <c r="A19" s="118"/>
      <c r="B19" s="119"/>
      <c r="C19" s="119"/>
      <c r="D19" s="120"/>
      <c r="E19" s="114"/>
      <c r="F19" s="118"/>
      <c r="G19" s="119"/>
      <c r="H19" s="119"/>
      <c r="I19" s="120"/>
    </row>
    <row r="20" spans="1:9" ht="12.75">
      <c r="A20" s="115" t="s">
        <v>230</v>
      </c>
      <c r="B20" s="116"/>
      <c r="C20" s="116"/>
      <c r="D20" s="117">
        <v>12</v>
      </c>
      <c r="E20" s="114"/>
      <c r="F20" s="115" t="s">
        <v>262</v>
      </c>
      <c r="G20" s="116"/>
      <c r="H20" s="116"/>
      <c r="I20" s="117">
        <v>44</v>
      </c>
    </row>
    <row r="21" spans="1:9" ht="5.25" customHeight="1">
      <c r="A21" s="118"/>
      <c r="B21" s="119"/>
      <c r="C21" s="119"/>
      <c r="D21" s="120"/>
      <c r="E21" s="114"/>
      <c r="F21" s="118"/>
      <c r="G21" s="119"/>
      <c r="H21" s="119"/>
      <c r="I21" s="120"/>
    </row>
    <row r="22" spans="1:9" ht="12.75">
      <c r="A22" s="115" t="s">
        <v>231</v>
      </c>
      <c r="B22" s="116"/>
      <c r="C22" s="116"/>
      <c r="D22" s="117">
        <v>13</v>
      </c>
      <c r="E22" s="114"/>
      <c r="F22" s="115" t="s">
        <v>263</v>
      </c>
      <c r="G22" s="116"/>
      <c r="H22" s="116"/>
      <c r="I22" s="117">
        <v>45</v>
      </c>
    </row>
    <row r="23" spans="1:9" ht="5.25" customHeight="1">
      <c r="A23" s="118"/>
      <c r="B23" s="119"/>
      <c r="C23" s="119"/>
      <c r="D23" s="120"/>
      <c r="E23" s="114"/>
      <c r="F23" s="118"/>
      <c r="G23" s="119"/>
      <c r="H23" s="119"/>
      <c r="I23" s="120"/>
    </row>
    <row r="24" spans="1:9" ht="12.75">
      <c r="A24" s="115" t="s">
        <v>232</v>
      </c>
      <c r="B24" s="116"/>
      <c r="C24" s="116"/>
      <c r="D24" s="117">
        <v>14</v>
      </c>
      <c r="E24" s="114"/>
      <c r="F24" s="115" t="s">
        <v>264</v>
      </c>
      <c r="G24" s="116"/>
      <c r="H24" s="116"/>
      <c r="I24" s="117">
        <v>46</v>
      </c>
    </row>
    <row r="25" spans="1:9" ht="5.25" customHeight="1">
      <c r="A25" s="118"/>
      <c r="B25" s="119"/>
      <c r="C25" s="119"/>
      <c r="D25" s="120"/>
      <c r="E25" s="114"/>
      <c r="F25" s="118"/>
      <c r="G25" s="119"/>
      <c r="H25" s="119"/>
      <c r="I25" s="120"/>
    </row>
    <row r="26" spans="1:9" ht="12.75">
      <c r="A26" s="115" t="s">
        <v>233</v>
      </c>
      <c r="B26" s="116"/>
      <c r="C26" s="116"/>
      <c r="D26" s="117">
        <v>15</v>
      </c>
      <c r="E26" s="114"/>
      <c r="F26" s="115" t="s">
        <v>265</v>
      </c>
      <c r="G26" s="116"/>
      <c r="H26" s="116"/>
      <c r="I26" s="117">
        <v>47</v>
      </c>
    </row>
    <row r="27" spans="1:9" ht="5.25" customHeight="1">
      <c r="A27" s="118"/>
      <c r="B27" s="119"/>
      <c r="C27" s="119"/>
      <c r="D27" s="120"/>
      <c r="E27" s="114"/>
      <c r="F27" s="118"/>
      <c r="G27" s="119"/>
      <c r="H27" s="119"/>
      <c r="I27" s="120"/>
    </row>
    <row r="28" spans="1:9" ht="12.75">
      <c r="A28" s="115" t="s">
        <v>234</v>
      </c>
      <c r="B28" s="116"/>
      <c r="C28" s="116"/>
      <c r="D28" s="117">
        <v>16</v>
      </c>
      <c r="E28" s="114"/>
      <c r="F28" s="115" t="s">
        <v>266</v>
      </c>
      <c r="G28" s="116"/>
      <c r="H28" s="116"/>
      <c r="I28" s="117">
        <v>48</v>
      </c>
    </row>
    <row r="29" spans="1:9" ht="5.25" customHeight="1">
      <c r="A29" s="118"/>
      <c r="B29" s="119"/>
      <c r="C29" s="119"/>
      <c r="D29" s="120"/>
      <c r="E29" s="114"/>
      <c r="F29" s="118"/>
      <c r="G29" s="119"/>
      <c r="H29" s="119"/>
      <c r="I29" s="120"/>
    </row>
    <row r="30" spans="1:9" ht="12.75">
      <c r="A30" s="115" t="s">
        <v>235</v>
      </c>
      <c r="B30" s="116"/>
      <c r="C30" s="116"/>
      <c r="D30" s="117">
        <v>17</v>
      </c>
      <c r="E30" s="114"/>
      <c r="F30" s="115" t="s">
        <v>267</v>
      </c>
      <c r="G30" s="116"/>
      <c r="H30" s="116"/>
      <c r="I30" s="117">
        <v>49</v>
      </c>
    </row>
    <row r="31" spans="1:9" ht="5.25" customHeight="1">
      <c r="A31" s="118"/>
      <c r="B31" s="119"/>
      <c r="C31" s="119"/>
      <c r="D31" s="120"/>
      <c r="E31" s="114"/>
      <c r="F31" s="118"/>
      <c r="G31" s="119"/>
      <c r="H31" s="119"/>
      <c r="I31" s="120"/>
    </row>
    <row r="32" spans="1:9" ht="12.75">
      <c r="A32" s="115" t="s">
        <v>236</v>
      </c>
      <c r="B32" s="116"/>
      <c r="C32" s="116"/>
      <c r="D32" s="117">
        <v>18</v>
      </c>
      <c r="E32" s="114"/>
      <c r="F32" s="115" t="s">
        <v>268</v>
      </c>
      <c r="G32" s="116"/>
      <c r="H32" s="116"/>
      <c r="I32" s="117">
        <v>50</v>
      </c>
    </row>
    <row r="33" spans="1:9" ht="5.25" customHeight="1">
      <c r="A33" s="118"/>
      <c r="B33" s="119"/>
      <c r="C33" s="119"/>
      <c r="D33" s="120"/>
      <c r="E33" s="114"/>
      <c r="F33" s="118"/>
      <c r="G33" s="119"/>
      <c r="H33" s="119"/>
      <c r="I33" s="120"/>
    </row>
    <row r="34" spans="1:9" ht="12.75">
      <c r="A34" s="115" t="s">
        <v>237</v>
      </c>
      <c r="B34" s="116"/>
      <c r="C34" s="116"/>
      <c r="D34" s="117">
        <v>19</v>
      </c>
      <c r="E34" s="114"/>
      <c r="F34" s="115" t="s">
        <v>269</v>
      </c>
      <c r="G34" s="116"/>
      <c r="H34" s="116"/>
      <c r="I34" s="117">
        <v>51</v>
      </c>
    </row>
    <row r="35" spans="1:9" ht="5.25" customHeight="1">
      <c r="A35" s="118"/>
      <c r="B35" s="119"/>
      <c r="C35" s="119"/>
      <c r="D35" s="120"/>
      <c r="E35" s="114"/>
      <c r="F35" s="118"/>
      <c r="G35" s="119"/>
      <c r="H35" s="119"/>
      <c r="I35" s="120"/>
    </row>
    <row r="36" spans="1:9" ht="12.75">
      <c r="A36" s="115" t="s">
        <v>238</v>
      </c>
      <c r="B36" s="116"/>
      <c r="C36" s="116"/>
      <c r="D36" s="117">
        <v>20</v>
      </c>
      <c r="E36" s="114"/>
      <c r="F36" s="115" t="s">
        <v>270</v>
      </c>
      <c r="G36" s="116"/>
      <c r="H36" s="116"/>
      <c r="I36" s="117">
        <v>52</v>
      </c>
    </row>
    <row r="37" spans="1:9" ht="5.25" customHeight="1">
      <c r="A37" s="118"/>
      <c r="B37" s="119"/>
      <c r="C37" s="119"/>
      <c r="D37" s="120"/>
      <c r="E37" s="114"/>
      <c r="F37" s="118"/>
      <c r="G37" s="119"/>
      <c r="H37" s="119"/>
      <c r="I37" s="120"/>
    </row>
    <row r="38" spans="1:9" ht="12.75">
      <c r="A38" s="115" t="s">
        <v>239</v>
      </c>
      <c r="B38" s="116"/>
      <c r="C38" s="116"/>
      <c r="D38" s="117">
        <v>21</v>
      </c>
      <c r="E38" s="114"/>
      <c r="F38" s="115" t="s">
        <v>271</v>
      </c>
      <c r="G38" s="116"/>
      <c r="H38" s="116"/>
      <c r="I38" s="117">
        <v>53</v>
      </c>
    </row>
    <row r="39" spans="1:9" ht="5.25" customHeight="1">
      <c r="A39" s="118"/>
      <c r="B39" s="119"/>
      <c r="C39" s="119"/>
      <c r="D39" s="120"/>
      <c r="E39" s="114"/>
      <c r="F39" s="118"/>
      <c r="G39" s="119"/>
      <c r="H39" s="119"/>
      <c r="I39" s="120"/>
    </row>
    <row r="40" spans="1:9" ht="12.75">
      <c r="A40" s="115" t="s">
        <v>240</v>
      </c>
      <c r="B40" s="116"/>
      <c r="C40" s="116"/>
      <c r="D40" s="117">
        <v>22</v>
      </c>
      <c r="E40" s="114"/>
      <c r="F40" s="115" t="s">
        <v>272</v>
      </c>
      <c r="G40" s="116"/>
      <c r="H40" s="116"/>
      <c r="I40" s="117">
        <v>54</v>
      </c>
    </row>
    <row r="41" spans="1:9" ht="5.25" customHeight="1">
      <c r="A41" s="118"/>
      <c r="B41" s="119"/>
      <c r="C41" s="119"/>
      <c r="D41" s="120"/>
      <c r="E41" s="114"/>
      <c r="F41" s="118"/>
      <c r="G41" s="119"/>
      <c r="H41" s="119"/>
      <c r="I41" s="120"/>
    </row>
    <row r="42" spans="1:9" ht="12.75">
      <c r="A42" s="115" t="s">
        <v>241</v>
      </c>
      <c r="B42" s="116"/>
      <c r="C42" s="116"/>
      <c r="D42" s="117">
        <v>23</v>
      </c>
      <c r="E42" s="114"/>
      <c r="F42" s="115" t="s">
        <v>273</v>
      </c>
      <c r="G42" s="116"/>
      <c r="H42" s="116"/>
      <c r="I42" s="117">
        <v>55</v>
      </c>
    </row>
    <row r="43" spans="1:9" ht="5.25" customHeight="1">
      <c r="A43" s="118"/>
      <c r="B43" s="119"/>
      <c r="C43" s="119"/>
      <c r="D43" s="120"/>
      <c r="E43" s="114"/>
      <c r="F43" s="118"/>
      <c r="G43" s="119"/>
      <c r="H43" s="119"/>
      <c r="I43" s="120"/>
    </row>
    <row r="44" spans="1:9" ht="12.75">
      <c r="A44" s="115" t="s">
        <v>242</v>
      </c>
      <c r="B44" s="116"/>
      <c r="C44" s="116"/>
      <c r="D44" s="117">
        <v>24</v>
      </c>
      <c r="E44" s="114"/>
      <c r="F44" s="115" t="s">
        <v>274</v>
      </c>
      <c r="G44" s="116"/>
      <c r="H44" s="116"/>
      <c r="I44" s="117">
        <v>56</v>
      </c>
    </row>
    <row r="45" spans="1:9" ht="5.25" customHeight="1">
      <c r="A45" s="118"/>
      <c r="B45" s="119"/>
      <c r="C45" s="119"/>
      <c r="D45" s="120"/>
      <c r="E45" s="114"/>
      <c r="F45" s="118"/>
      <c r="G45" s="119"/>
      <c r="H45" s="119"/>
      <c r="I45" s="120"/>
    </row>
    <row r="46" spans="1:9" ht="12.75">
      <c r="A46" s="115" t="s">
        <v>243</v>
      </c>
      <c r="B46" s="116"/>
      <c r="C46" s="116"/>
      <c r="D46" s="117">
        <v>25</v>
      </c>
      <c r="E46" s="114"/>
      <c r="F46" s="115" t="s">
        <v>275</v>
      </c>
      <c r="G46" s="116"/>
      <c r="H46" s="116"/>
      <c r="I46" s="117">
        <v>57</v>
      </c>
    </row>
    <row r="47" spans="1:9" ht="5.25" customHeight="1">
      <c r="A47" s="118"/>
      <c r="B47" s="119"/>
      <c r="C47" s="119"/>
      <c r="D47" s="120"/>
      <c r="E47" s="114"/>
      <c r="F47" s="118"/>
      <c r="G47" s="119"/>
      <c r="H47" s="119"/>
      <c r="I47" s="120"/>
    </row>
    <row r="48" spans="1:9" ht="12.75">
      <c r="A48" s="115" t="s">
        <v>244</v>
      </c>
      <c r="B48" s="116"/>
      <c r="C48" s="116"/>
      <c r="D48" s="117">
        <v>26</v>
      </c>
      <c r="E48" s="114"/>
      <c r="F48" s="115" t="s">
        <v>276</v>
      </c>
      <c r="G48" s="116"/>
      <c r="H48" s="116"/>
      <c r="I48" s="117">
        <v>58</v>
      </c>
    </row>
    <row r="49" spans="1:9" ht="5.25" customHeight="1">
      <c r="A49" s="118"/>
      <c r="B49" s="119"/>
      <c r="C49" s="119"/>
      <c r="D49" s="120"/>
      <c r="E49" s="114"/>
      <c r="F49" s="118"/>
      <c r="G49" s="119"/>
      <c r="H49" s="119"/>
      <c r="I49" s="120"/>
    </row>
    <row r="50" spans="1:9" ht="12.75">
      <c r="A50" s="115" t="s">
        <v>245</v>
      </c>
      <c r="B50" s="116"/>
      <c r="C50" s="116"/>
      <c r="D50" s="117">
        <v>27</v>
      </c>
      <c r="E50" s="114"/>
      <c r="F50" s="115" t="s">
        <v>277</v>
      </c>
      <c r="G50" s="116"/>
      <c r="H50" s="116"/>
      <c r="I50" s="117">
        <v>59</v>
      </c>
    </row>
    <row r="51" spans="1:9" ht="5.25" customHeight="1">
      <c r="A51" s="118"/>
      <c r="B51" s="119"/>
      <c r="C51" s="119"/>
      <c r="D51" s="120"/>
      <c r="E51" s="114"/>
      <c r="F51" s="118"/>
      <c r="G51" s="119"/>
      <c r="H51" s="119"/>
      <c r="I51" s="120"/>
    </row>
    <row r="52" spans="1:9" ht="12.75">
      <c r="A52" s="115" t="s">
        <v>246</v>
      </c>
      <c r="B52" s="116"/>
      <c r="C52" s="116"/>
      <c r="D52" s="117">
        <v>28</v>
      </c>
      <c r="E52" s="114"/>
      <c r="F52" s="115" t="s">
        <v>278</v>
      </c>
      <c r="G52" s="116"/>
      <c r="H52" s="116"/>
      <c r="I52" s="117">
        <v>60</v>
      </c>
    </row>
    <row r="53" spans="1:9" ht="5.25" customHeight="1">
      <c r="A53" s="118"/>
      <c r="B53" s="119"/>
      <c r="C53" s="119"/>
      <c r="D53" s="120"/>
      <c r="E53" s="114"/>
      <c r="F53" s="118"/>
      <c r="G53" s="119"/>
      <c r="H53" s="119"/>
      <c r="I53" s="120"/>
    </row>
    <row r="54" spans="1:9" ht="12.75">
      <c r="A54" s="115" t="s">
        <v>247</v>
      </c>
      <c r="B54" s="116"/>
      <c r="C54" s="116"/>
      <c r="D54" s="117">
        <v>29</v>
      </c>
      <c r="E54" s="114"/>
      <c r="F54" s="115" t="s">
        <v>279</v>
      </c>
      <c r="G54" s="116"/>
      <c r="H54" s="116"/>
      <c r="I54" s="117">
        <v>61</v>
      </c>
    </row>
    <row r="55" spans="1:9" ht="5.25" customHeight="1">
      <c r="A55" s="118"/>
      <c r="B55" s="119"/>
      <c r="C55" s="119"/>
      <c r="D55" s="120"/>
      <c r="E55" s="114"/>
      <c r="F55" s="118"/>
      <c r="G55" s="119"/>
      <c r="H55" s="119"/>
      <c r="I55" s="120"/>
    </row>
    <row r="56" spans="1:9" ht="12.75">
      <c r="A56" s="115" t="s">
        <v>248</v>
      </c>
      <c r="B56" s="116"/>
      <c r="C56" s="116"/>
      <c r="D56" s="117">
        <v>30</v>
      </c>
      <c r="E56" s="114"/>
      <c r="F56" s="115" t="s">
        <v>280</v>
      </c>
      <c r="G56" s="116"/>
      <c r="H56" s="116"/>
      <c r="I56" s="117">
        <v>62</v>
      </c>
    </row>
    <row r="57" spans="1:9" ht="5.25" customHeight="1">
      <c r="A57" s="118"/>
      <c r="B57" s="119"/>
      <c r="C57" s="119"/>
      <c r="D57" s="120"/>
      <c r="E57" s="114"/>
      <c r="F57" s="118"/>
      <c r="G57" s="119"/>
      <c r="H57" s="119"/>
      <c r="I57" s="120"/>
    </row>
    <row r="58" spans="1:9" ht="12.75">
      <c r="A58" s="115" t="s">
        <v>249</v>
      </c>
      <c r="B58" s="116"/>
      <c r="C58" s="116"/>
      <c r="D58" s="117">
        <v>31</v>
      </c>
      <c r="E58" s="114"/>
      <c r="F58" s="115" t="s">
        <v>281</v>
      </c>
      <c r="G58" s="116"/>
      <c r="H58" s="116"/>
      <c r="I58" s="117">
        <v>63</v>
      </c>
    </row>
    <row r="59" spans="1:9" ht="5.25" customHeight="1">
      <c r="A59" s="118"/>
      <c r="B59" s="119"/>
      <c r="C59" s="119"/>
      <c r="D59" s="120"/>
      <c r="E59" s="114"/>
      <c r="F59" s="118"/>
      <c r="G59" s="119"/>
      <c r="H59" s="119"/>
      <c r="I59" s="120"/>
    </row>
    <row r="60" spans="1:9" ht="12.75">
      <c r="A60" s="115" t="s">
        <v>250</v>
      </c>
      <c r="B60" s="116"/>
      <c r="C60" s="116"/>
      <c r="D60" s="117">
        <v>32</v>
      </c>
      <c r="E60" s="114"/>
      <c r="F60" s="115"/>
      <c r="G60" s="116"/>
      <c r="H60" s="116"/>
      <c r="I60" s="117"/>
    </row>
    <row r="61" spans="1:9" ht="5.25" customHeight="1">
      <c r="A61" s="118"/>
      <c r="B61" s="119"/>
      <c r="C61" s="119"/>
      <c r="D61" s="120"/>
      <c r="E61" s="114"/>
      <c r="F61" s="118"/>
      <c r="G61" s="119"/>
      <c r="H61" s="119"/>
      <c r="I61" s="120"/>
    </row>
    <row r="62" spans="1:9" ht="12.75">
      <c r="A62" s="115" t="s">
        <v>251</v>
      </c>
      <c r="B62" s="116"/>
      <c r="C62" s="116"/>
      <c r="D62" s="117">
        <v>33</v>
      </c>
      <c r="E62" s="114"/>
      <c r="F62" s="115"/>
      <c r="G62" s="116"/>
      <c r="H62" s="116"/>
      <c r="I62" s="117"/>
    </row>
    <row r="63" spans="1:9" ht="5.25" customHeight="1">
      <c r="A63" s="118"/>
      <c r="B63" s="119"/>
      <c r="C63" s="119"/>
      <c r="D63" s="120"/>
      <c r="E63" s="114"/>
      <c r="F63" s="118"/>
      <c r="G63" s="119"/>
      <c r="H63" s="119"/>
      <c r="I63" s="120"/>
    </row>
    <row r="64" spans="1:9" ht="12.75">
      <c r="A64" s="115" t="s">
        <v>252</v>
      </c>
      <c r="B64" s="116"/>
      <c r="C64" s="116"/>
      <c r="D64" s="117">
        <v>34</v>
      </c>
      <c r="E64" s="114"/>
      <c r="F64" s="115"/>
      <c r="G64" s="116"/>
      <c r="H64" s="116"/>
      <c r="I64" s="117"/>
    </row>
    <row r="65" spans="1:9" ht="5.25" customHeight="1">
      <c r="A65" s="118"/>
      <c r="B65" s="119"/>
      <c r="C65" s="119"/>
      <c r="D65" s="120"/>
      <c r="E65" s="114"/>
      <c r="F65" s="118"/>
      <c r="G65" s="119"/>
      <c r="H65" s="119"/>
      <c r="I65" s="120"/>
    </row>
    <row r="66" spans="1:9" ht="12.75">
      <c r="A66" s="115" t="s">
        <v>253</v>
      </c>
      <c r="B66" s="116"/>
      <c r="C66" s="116"/>
      <c r="D66" s="117">
        <v>35</v>
      </c>
      <c r="E66" s="114"/>
      <c r="F66" s="115"/>
      <c r="G66" s="116"/>
      <c r="H66" s="116"/>
      <c r="I66" s="117"/>
    </row>
    <row r="67" spans="1:9" ht="5.25" customHeight="1">
      <c r="A67" s="118"/>
      <c r="B67" s="119"/>
      <c r="C67" s="119"/>
      <c r="D67" s="120"/>
      <c r="E67" s="114"/>
      <c r="F67" s="118"/>
      <c r="G67" s="119"/>
      <c r="H67" s="119"/>
      <c r="I67" s="120"/>
    </row>
    <row r="68" spans="1:9" ht="12.75">
      <c r="A68" s="115" t="s">
        <v>254</v>
      </c>
      <c r="B68" s="116"/>
      <c r="C68" s="116"/>
      <c r="D68" s="117">
        <v>36</v>
      </c>
      <c r="E68" s="114"/>
      <c r="F68" s="115"/>
      <c r="G68" s="116"/>
      <c r="H68" s="116"/>
      <c r="I68" s="117"/>
    </row>
    <row r="69" spans="1:9" ht="5.25" customHeight="1">
      <c r="A69" s="118"/>
      <c r="B69" s="119"/>
      <c r="C69" s="119"/>
      <c r="D69" s="120"/>
      <c r="E69" s="114"/>
      <c r="F69" s="118"/>
      <c r="G69" s="119"/>
      <c r="H69" s="119"/>
      <c r="I69" s="120"/>
    </row>
    <row r="70" spans="1:9" ht="12.75">
      <c r="A70" s="115" t="s">
        <v>255</v>
      </c>
      <c r="B70" s="116"/>
      <c r="C70" s="116"/>
      <c r="D70" s="117">
        <v>37</v>
      </c>
      <c r="E70" s="114"/>
      <c r="F70" s="115"/>
      <c r="G70" s="116"/>
      <c r="H70" s="116"/>
      <c r="I70" s="117"/>
    </row>
    <row r="71" spans="1:9" ht="5.25" customHeight="1">
      <c r="A71" s="118"/>
      <c r="B71" s="119"/>
      <c r="C71" s="119"/>
      <c r="D71" s="120"/>
      <c r="E71" s="114"/>
      <c r="F71" s="118"/>
      <c r="G71" s="119"/>
      <c r="H71" s="119"/>
      <c r="I71" s="120"/>
    </row>
    <row r="72" spans="1:9" ht="12.75">
      <c r="A72" s="115" t="s">
        <v>256</v>
      </c>
      <c r="B72" s="116"/>
      <c r="C72" s="116"/>
      <c r="D72" s="117">
        <v>38</v>
      </c>
      <c r="E72" s="114"/>
      <c r="F72" s="115"/>
      <c r="G72" s="116"/>
      <c r="H72" s="116"/>
      <c r="I72" s="117"/>
    </row>
    <row r="73" spans="1:9" ht="5.25" customHeight="1">
      <c r="A73" s="118"/>
      <c r="B73" s="119"/>
      <c r="C73" s="119"/>
      <c r="D73" s="120"/>
      <c r="E73" s="105"/>
      <c r="F73" s="118"/>
      <c r="G73" s="119"/>
      <c r="H73" s="119"/>
      <c r="I73" s="120"/>
    </row>
    <row r="74" spans="1:9" ht="12.75">
      <c r="A74" s="115" t="s">
        <v>257</v>
      </c>
      <c r="B74" s="116"/>
      <c r="C74" s="116"/>
      <c r="D74" s="117">
        <v>39</v>
      </c>
      <c r="E74" s="105"/>
      <c r="F74" s="115"/>
      <c r="G74" s="116"/>
      <c r="H74" s="116"/>
      <c r="I74" s="117"/>
    </row>
    <row r="75" spans="1:9" ht="5.25" customHeight="1">
      <c r="A75" s="118"/>
      <c r="B75" s="119"/>
      <c r="C75" s="119"/>
      <c r="D75" s="120"/>
      <c r="E75" s="105"/>
      <c r="F75" s="118"/>
      <c r="G75" s="119"/>
      <c r="H75" s="119"/>
      <c r="I75" s="120"/>
    </row>
    <row r="76" spans="1:9" ht="12.75">
      <c r="A76" s="115" t="s">
        <v>258</v>
      </c>
      <c r="B76" s="116"/>
      <c r="C76" s="116"/>
      <c r="D76" s="117">
        <v>40</v>
      </c>
      <c r="E76" s="105"/>
      <c r="F76" s="115"/>
      <c r="G76" s="116"/>
      <c r="H76" s="116"/>
      <c r="I76" s="117"/>
    </row>
    <row r="77" spans="1:9" ht="5.25" customHeight="1">
      <c r="A77" s="121"/>
      <c r="B77" s="122"/>
      <c r="C77" s="122"/>
      <c r="D77" s="123"/>
      <c r="E77" s="105"/>
      <c r="F77" s="121"/>
      <c r="G77" s="122"/>
      <c r="H77" s="122"/>
      <c r="I77" s="123"/>
    </row>
    <row r="78" spans="1:4" ht="12.75">
      <c r="A78" s="124"/>
      <c r="B78" s="124"/>
      <c r="C78" s="124"/>
      <c r="D78" s="124"/>
    </row>
    <row r="79" spans="1:4" ht="12.75">
      <c r="A79" s="124"/>
      <c r="B79" s="124"/>
      <c r="C79" s="124"/>
      <c r="D79" s="124"/>
    </row>
    <row r="80" spans="1:4" ht="12.75">
      <c r="A80" s="124"/>
      <c r="B80" s="124"/>
      <c r="C80" s="124"/>
      <c r="D80" s="124"/>
    </row>
    <row r="81" spans="1:4" ht="12.75">
      <c r="A81" s="124"/>
      <c r="B81" s="124"/>
      <c r="C81" s="124"/>
      <c r="D81" s="124"/>
    </row>
    <row r="82" spans="1:4" ht="12.75">
      <c r="A82" s="124"/>
      <c r="B82" s="124"/>
      <c r="C82" s="124"/>
      <c r="D82" s="124"/>
    </row>
    <row r="83" spans="1:4" ht="12.75">
      <c r="A83" s="124"/>
      <c r="B83" s="124"/>
      <c r="C83" s="124"/>
      <c r="D83" s="124"/>
    </row>
    <row r="84" spans="1:4" ht="12.75">
      <c r="A84" s="124"/>
      <c r="B84" s="124"/>
      <c r="C84" s="124"/>
      <c r="D84" s="124"/>
    </row>
    <row r="85" spans="1:4" ht="12.75">
      <c r="A85" s="124"/>
      <c r="B85" s="124"/>
      <c r="C85" s="124"/>
      <c r="D85" s="124"/>
    </row>
  </sheetData>
  <sheetProtection/>
  <mergeCells count="1">
    <mergeCell ref="A3:I3"/>
  </mergeCells>
  <printOptions horizontalCentered="1"/>
  <pageMargins left="0.7874015748031497" right="0.5905511811023623" top="0.7874015748031497" bottom="0.5905511811023623" header="0" footer="0.3937007874015748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7"/>
  <dimension ref="A1:K625"/>
  <sheetViews>
    <sheetView view="pageBreakPreview" zoomScale="95" zoomScaleSheetLayoutView="95" zoomScalePageLayoutView="0" workbookViewId="0" topLeftCell="A1">
      <selection activeCell="K88" sqref="K8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85</v>
      </c>
      <c r="B2" s="4"/>
      <c r="C2" s="4"/>
      <c r="D2" s="4"/>
      <c r="E2" s="5"/>
      <c r="F2" s="4"/>
      <c r="G2" s="4"/>
      <c r="H2" s="4"/>
      <c r="I2" s="6"/>
      <c r="J2" s="195" t="s">
        <v>69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6" t="s">
        <v>2</v>
      </c>
      <c r="D4" s="197"/>
      <c r="E4" s="197"/>
      <c r="F4" s="198"/>
      <c r="G4" s="9"/>
      <c r="H4" s="199" t="s">
        <v>3</v>
      </c>
      <c r="I4" s="200"/>
      <c r="J4" s="200"/>
      <c r="K4" s="20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290</v>
      </c>
      <c r="D7" s="21" t="s">
        <v>6</v>
      </c>
      <c r="E7" s="21">
        <v>4</v>
      </c>
      <c r="F7" s="22" t="str">
        <f>CONCATENATE(D6,"=100")</f>
        <v>2017=100</v>
      </c>
      <c r="G7" s="23"/>
      <c r="H7" s="20" t="s">
        <v>290</v>
      </c>
      <c r="I7" s="21" t="s">
        <v>6</v>
      </c>
      <c r="J7" s="21">
        <v>4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5"/>
      <c r="I9" s="125"/>
      <c r="J9" s="125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5"/>
      <c r="I10" s="125"/>
      <c r="J10" s="125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>
        <v>1</v>
      </c>
      <c r="F11" s="31"/>
      <c r="G11" s="31"/>
      <c r="H11" s="125"/>
      <c r="I11" s="125"/>
      <c r="J11" s="125">
        <v>0.003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5"/>
      <c r="I12" s="125"/>
      <c r="J12" s="125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>
        <v>1</v>
      </c>
      <c r="F13" s="39"/>
      <c r="G13" s="40"/>
      <c r="H13" s="126"/>
      <c r="I13" s="127"/>
      <c r="J13" s="127">
        <v>0.003</v>
      </c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5"/>
      <c r="I14" s="125"/>
      <c r="J14" s="125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6"/>
      <c r="I15" s="127"/>
      <c r="J15" s="12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5"/>
      <c r="I16" s="125"/>
      <c r="J16" s="125"/>
      <c r="K16" s="32"/>
    </row>
    <row r="17" spans="1:11" s="42" customFormat="1" ht="11.25" customHeight="1">
      <c r="A17" s="36" t="s">
        <v>13</v>
      </c>
      <c r="B17" s="37"/>
      <c r="C17" s="38">
        <v>3</v>
      </c>
      <c r="D17" s="38"/>
      <c r="E17" s="38">
        <v>2</v>
      </c>
      <c r="F17" s="39"/>
      <c r="G17" s="40"/>
      <c r="H17" s="126">
        <v>0.004</v>
      </c>
      <c r="I17" s="127"/>
      <c r="J17" s="12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5"/>
      <c r="I18" s="125"/>
      <c r="J18" s="125"/>
      <c r="K18" s="32"/>
    </row>
    <row r="19" spans="1:11" s="33" customFormat="1" ht="11.25" customHeight="1">
      <c r="A19" s="28" t="s">
        <v>14</v>
      </c>
      <c r="B19" s="29"/>
      <c r="C19" s="30">
        <v>722</v>
      </c>
      <c r="D19" s="30">
        <v>793</v>
      </c>
      <c r="E19" s="30">
        <v>508</v>
      </c>
      <c r="F19" s="31"/>
      <c r="G19" s="31"/>
      <c r="H19" s="125">
        <v>2.527</v>
      </c>
      <c r="I19" s="125">
        <v>1.824</v>
      </c>
      <c r="J19" s="125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5"/>
      <c r="I20" s="125"/>
      <c r="J20" s="125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5"/>
      <c r="I21" s="125"/>
      <c r="J21" s="125"/>
      <c r="K21" s="32"/>
    </row>
    <row r="22" spans="1:11" s="42" customFormat="1" ht="11.25" customHeight="1">
      <c r="A22" s="36" t="s">
        <v>17</v>
      </c>
      <c r="B22" s="37"/>
      <c r="C22" s="38">
        <v>722</v>
      </c>
      <c r="D22" s="38">
        <v>793</v>
      </c>
      <c r="E22" s="38">
        <v>508</v>
      </c>
      <c r="F22" s="39">
        <v>64.06052963430012</v>
      </c>
      <c r="G22" s="40"/>
      <c r="H22" s="126">
        <v>2.527</v>
      </c>
      <c r="I22" s="127">
        <v>1.824</v>
      </c>
      <c r="J22" s="12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5"/>
      <c r="I23" s="125"/>
      <c r="J23" s="125"/>
      <c r="K23" s="32"/>
    </row>
    <row r="24" spans="1:11" s="42" customFormat="1" ht="11.25" customHeight="1">
      <c r="A24" s="36" t="s">
        <v>18</v>
      </c>
      <c r="B24" s="37"/>
      <c r="C24" s="38">
        <v>4289</v>
      </c>
      <c r="D24" s="38">
        <v>4329</v>
      </c>
      <c r="E24" s="38">
        <v>3571</v>
      </c>
      <c r="F24" s="39">
        <v>82.49018249018249</v>
      </c>
      <c r="G24" s="40"/>
      <c r="H24" s="126">
        <v>10.172</v>
      </c>
      <c r="I24" s="127">
        <v>9.53</v>
      </c>
      <c r="J24" s="127">
        <v>7.735</v>
      </c>
      <c r="K24" s="41">
        <v>81.1647429171039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5"/>
      <c r="I25" s="125"/>
      <c r="J25" s="125"/>
      <c r="K25" s="32"/>
    </row>
    <row r="26" spans="1:11" s="42" customFormat="1" ht="11.25" customHeight="1">
      <c r="A26" s="36" t="s">
        <v>19</v>
      </c>
      <c r="B26" s="37"/>
      <c r="C26" s="38">
        <v>586</v>
      </c>
      <c r="D26" s="38">
        <v>900</v>
      </c>
      <c r="E26" s="38">
        <v>1000</v>
      </c>
      <c r="F26" s="39">
        <v>111.11111111111111</v>
      </c>
      <c r="G26" s="40"/>
      <c r="H26" s="126">
        <v>1.889</v>
      </c>
      <c r="I26" s="127">
        <v>2.1</v>
      </c>
      <c r="J26" s="127">
        <v>3</v>
      </c>
      <c r="K26" s="41">
        <v>142.85714285714286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5"/>
      <c r="I27" s="125"/>
      <c r="J27" s="125"/>
      <c r="K27" s="32"/>
    </row>
    <row r="28" spans="1:11" s="33" customFormat="1" ht="11.25" customHeight="1">
      <c r="A28" s="35" t="s">
        <v>20</v>
      </c>
      <c r="B28" s="29"/>
      <c r="C28" s="30">
        <v>12443</v>
      </c>
      <c r="D28" s="30">
        <v>10686</v>
      </c>
      <c r="E28" s="30">
        <v>9890</v>
      </c>
      <c r="F28" s="31"/>
      <c r="G28" s="31"/>
      <c r="H28" s="125">
        <v>27.176</v>
      </c>
      <c r="I28" s="125">
        <v>24.755</v>
      </c>
      <c r="J28" s="125">
        <v>22.302</v>
      </c>
      <c r="K28" s="32"/>
    </row>
    <row r="29" spans="1:11" s="33" customFormat="1" ht="11.25" customHeight="1">
      <c r="A29" s="35" t="s">
        <v>21</v>
      </c>
      <c r="B29" s="29"/>
      <c r="C29" s="30">
        <v>175</v>
      </c>
      <c r="D29" s="30">
        <v>137</v>
      </c>
      <c r="E29" s="30">
        <v>119</v>
      </c>
      <c r="F29" s="31"/>
      <c r="G29" s="31"/>
      <c r="H29" s="125">
        <v>0.134</v>
      </c>
      <c r="I29" s="125">
        <v>0.196</v>
      </c>
      <c r="J29" s="125">
        <v>0.167</v>
      </c>
      <c r="K29" s="32"/>
    </row>
    <row r="30" spans="1:11" s="33" customFormat="1" ht="11.25" customHeight="1">
      <c r="A30" s="35" t="s">
        <v>22</v>
      </c>
      <c r="B30" s="29"/>
      <c r="C30" s="30">
        <v>3925</v>
      </c>
      <c r="D30" s="30">
        <v>3988</v>
      </c>
      <c r="E30" s="30">
        <v>4000</v>
      </c>
      <c r="F30" s="31"/>
      <c r="G30" s="31"/>
      <c r="H30" s="125">
        <v>4.75</v>
      </c>
      <c r="I30" s="125">
        <v>4.771</v>
      </c>
      <c r="J30" s="125">
        <v>4.821</v>
      </c>
      <c r="K30" s="32"/>
    </row>
    <row r="31" spans="1:11" s="42" customFormat="1" ht="11.25" customHeight="1">
      <c r="A31" s="43" t="s">
        <v>23</v>
      </c>
      <c r="B31" s="37"/>
      <c r="C31" s="38">
        <v>16543</v>
      </c>
      <c r="D31" s="38">
        <v>14811</v>
      </c>
      <c r="E31" s="38">
        <v>14009</v>
      </c>
      <c r="F31" s="39">
        <v>94.58510566470866</v>
      </c>
      <c r="G31" s="40"/>
      <c r="H31" s="126">
        <v>32.06</v>
      </c>
      <c r="I31" s="127">
        <v>29.722</v>
      </c>
      <c r="J31" s="127">
        <v>27.29</v>
      </c>
      <c r="K31" s="41">
        <v>91.8175089159545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5"/>
      <c r="I32" s="125"/>
      <c r="J32" s="125"/>
      <c r="K32" s="32"/>
    </row>
    <row r="33" spans="1:11" s="33" customFormat="1" ht="11.25" customHeight="1">
      <c r="A33" s="35" t="s">
        <v>24</v>
      </c>
      <c r="B33" s="29"/>
      <c r="C33" s="30">
        <v>1266</v>
      </c>
      <c r="D33" s="30">
        <v>1670</v>
      </c>
      <c r="E33" s="30">
        <v>1170</v>
      </c>
      <c r="F33" s="31"/>
      <c r="G33" s="31"/>
      <c r="H33" s="125">
        <v>1.841</v>
      </c>
      <c r="I33" s="125">
        <v>3.7</v>
      </c>
      <c r="J33" s="125">
        <v>2.5</v>
      </c>
      <c r="K33" s="32"/>
    </row>
    <row r="34" spans="1:11" s="33" customFormat="1" ht="11.25" customHeight="1">
      <c r="A34" s="35" t="s">
        <v>25</v>
      </c>
      <c r="B34" s="29"/>
      <c r="C34" s="30">
        <v>589</v>
      </c>
      <c r="D34" s="30">
        <v>620</v>
      </c>
      <c r="E34" s="30">
        <v>600</v>
      </c>
      <c r="F34" s="31"/>
      <c r="G34" s="31"/>
      <c r="H34" s="125">
        <v>1.191</v>
      </c>
      <c r="I34" s="125">
        <v>1.25</v>
      </c>
      <c r="J34" s="125">
        <v>1</v>
      </c>
      <c r="K34" s="32"/>
    </row>
    <row r="35" spans="1:11" s="33" customFormat="1" ht="11.25" customHeight="1">
      <c r="A35" s="35" t="s">
        <v>26</v>
      </c>
      <c r="B35" s="29"/>
      <c r="C35" s="30">
        <v>4700</v>
      </c>
      <c r="D35" s="30">
        <v>7000</v>
      </c>
      <c r="E35" s="30">
        <v>7000</v>
      </c>
      <c r="F35" s="31"/>
      <c r="G35" s="31"/>
      <c r="H35" s="125">
        <v>13.573</v>
      </c>
      <c r="I35" s="125">
        <v>21</v>
      </c>
      <c r="J35" s="125">
        <v>16</v>
      </c>
      <c r="K35" s="32"/>
    </row>
    <row r="36" spans="1:11" s="33" customFormat="1" ht="11.25" customHeight="1">
      <c r="A36" s="35" t="s">
        <v>27</v>
      </c>
      <c r="B36" s="29"/>
      <c r="C36" s="30">
        <v>545</v>
      </c>
      <c r="D36" s="30">
        <v>545</v>
      </c>
      <c r="E36" s="30">
        <v>621</v>
      </c>
      <c r="F36" s="31"/>
      <c r="G36" s="31"/>
      <c r="H36" s="125">
        <v>1.586</v>
      </c>
      <c r="I36" s="125">
        <v>1.35</v>
      </c>
      <c r="J36" s="125">
        <v>1.704</v>
      </c>
      <c r="K36" s="32"/>
    </row>
    <row r="37" spans="1:11" s="42" customFormat="1" ht="11.25" customHeight="1">
      <c r="A37" s="36" t="s">
        <v>28</v>
      </c>
      <c r="B37" s="37"/>
      <c r="C37" s="38">
        <v>7100</v>
      </c>
      <c r="D37" s="38">
        <v>9835</v>
      </c>
      <c r="E37" s="38">
        <v>9391</v>
      </c>
      <c r="F37" s="39">
        <v>95.48551093035078</v>
      </c>
      <c r="G37" s="40"/>
      <c r="H37" s="126">
        <v>18.191</v>
      </c>
      <c r="I37" s="127">
        <v>27.3</v>
      </c>
      <c r="J37" s="127">
        <v>21.204</v>
      </c>
      <c r="K37" s="41">
        <v>77.67032967032968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5"/>
      <c r="I38" s="125"/>
      <c r="J38" s="125"/>
      <c r="K38" s="32"/>
    </row>
    <row r="39" spans="1:11" s="42" customFormat="1" ht="11.25" customHeight="1">
      <c r="A39" s="36" t="s">
        <v>29</v>
      </c>
      <c r="B39" s="37"/>
      <c r="C39" s="38">
        <v>511</v>
      </c>
      <c r="D39" s="38">
        <v>515</v>
      </c>
      <c r="E39" s="38">
        <v>500</v>
      </c>
      <c r="F39" s="39">
        <v>97.0873786407767</v>
      </c>
      <c r="G39" s="40"/>
      <c r="H39" s="126">
        <v>0.478</v>
      </c>
      <c r="I39" s="127">
        <v>0.47</v>
      </c>
      <c r="J39" s="127">
        <v>0.5</v>
      </c>
      <c r="K39" s="41">
        <v>106.38297872340426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5"/>
      <c r="I40" s="125"/>
      <c r="J40" s="125"/>
      <c r="K40" s="32"/>
    </row>
    <row r="41" spans="1:11" s="33" customFormat="1" ht="11.25" customHeight="1">
      <c r="A41" s="28" t="s">
        <v>30</v>
      </c>
      <c r="B41" s="29"/>
      <c r="C41" s="30">
        <v>429</v>
      </c>
      <c r="D41" s="30">
        <v>733</v>
      </c>
      <c r="E41" s="30">
        <v>740</v>
      </c>
      <c r="F41" s="31"/>
      <c r="G41" s="31"/>
      <c r="H41" s="125">
        <v>0.505</v>
      </c>
      <c r="I41" s="125">
        <v>0.188</v>
      </c>
      <c r="J41" s="125">
        <v>0.666</v>
      </c>
      <c r="K41" s="32"/>
    </row>
    <row r="42" spans="1:11" s="33" customFormat="1" ht="11.25" customHeight="1">
      <c r="A42" s="35" t="s">
        <v>31</v>
      </c>
      <c r="B42" s="29"/>
      <c r="C42" s="30">
        <v>5235</v>
      </c>
      <c r="D42" s="30">
        <v>7548</v>
      </c>
      <c r="E42" s="30">
        <v>7500</v>
      </c>
      <c r="F42" s="31"/>
      <c r="G42" s="31"/>
      <c r="H42" s="125">
        <v>8.906</v>
      </c>
      <c r="I42" s="125">
        <v>5.966</v>
      </c>
      <c r="J42" s="125">
        <v>11.55</v>
      </c>
      <c r="K42" s="32"/>
    </row>
    <row r="43" spans="1:11" s="33" customFormat="1" ht="11.25" customHeight="1">
      <c r="A43" s="35" t="s">
        <v>32</v>
      </c>
      <c r="B43" s="29"/>
      <c r="C43" s="30">
        <v>520</v>
      </c>
      <c r="D43" s="30">
        <v>380</v>
      </c>
      <c r="E43" s="30">
        <v>450</v>
      </c>
      <c r="F43" s="31"/>
      <c r="G43" s="31"/>
      <c r="H43" s="125">
        <v>0.695</v>
      </c>
      <c r="I43" s="125">
        <v>0.255</v>
      </c>
      <c r="J43" s="125">
        <v>0.505</v>
      </c>
      <c r="K43" s="32"/>
    </row>
    <row r="44" spans="1:11" s="33" customFormat="1" ht="11.25" customHeight="1">
      <c r="A44" s="35" t="s">
        <v>33</v>
      </c>
      <c r="B44" s="29"/>
      <c r="C44" s="30">
        <v>4921</v>
      </c>
      <c r="D44" s="30">
        <v>7392</v>
      </c>
      <c r="E44" s="30">
        <v>7300</v>
      </c>
      <c r="F44" s="31"/>
      <c r="G44" s="31"/>
      <c r="H44" s="125">
        <v>11.334</v>
      </c>
      <c r="I44" s="125">
        <v>2.683</v>
      </c>
      <c r="J44" s="125">
        <v>13.5</v>
      </c>
      <c r="K44" s="32"/>
    </row>
    <row r="45" spans="1:11" s="33" customFormat="1" ht="11.25" customHeight="1">
      <c r="A45" s="35" t="s">
        <v>34</v>
      </c>
      <c r="B45" s="29"/>
      <c r="C45" s="30">
        <v>1003</v>
      </c>
      <c r="D45" s="30">
        <v>1592</v>
      </c>
      <c r="E45" s="30">
        <v>1100</v>
      </c>
      <c r="F45" s="31"/>
      <c r="G45" s="31"/>
      <c r="H45" s="125">
        <v>2.006</v>
      </c>
      <c r="I45" s="125">
        <v>0.722</v>
      </c>
      <c r="J45" s="125">
        <v>1.01</v>
      </c>
      <c r="K45" s="32"/>
    </row>
    <row r="46" spans="1:11" s="33" customFormat="1" ht="11.25" customHeight="1">
      <c r="A46" s="35" t="s">
        <v>35</v>
      </c>
      <c r="B46" s="29"/>
      <c r="C46" s="30">
        <v>748</v>
      </c>
      <c r="D46" s="30">
        <v>772</v>
      </c>
      <c r="E46" s="30">
        <v>750</v>
      </c>
      <c r="F46" s="31"/>
      <c r="G46" s="31"/>
      <c r="H46" s="125">
        <v>0.802</v>
      </c>
      <c r="I46" s="125">
        <v>0.253</v>
      </c>
      <c r="J46" s="125">
        <v>0.6</v>
      </c>
      <c r="K46" s="32"/>
    </row>
    <row r="47" spans="1:11" s="33" customFormat="1" ht="11.25" customHeight="1">
      <c r="A47" s="35" t="s">
        <v>36</v>
      </c>
      <c r="B47" s="29"/>
      <c r="C47" s="30">
        <v>537</v>
      </c>
      <c r="D47" s="30">
        <v>755</v>
      </c>
      <c r="E47" s="30">
        <v>520</v>
      </c>
      <c r="F47" s="31"/>
      <c r="G47" s="31"/>
      <c r="H47" s="125">
        <v>0.778</v>
      </c>
      <c r="I47" s="125">
        <v>0.205</v>
      </c>
      <c r="J47" s="125">
        <v>0.376</v>
      </c>
      <c r="K47" s="32"/>
    </row>
    <row r="48" spans="1:11" s="33" customFormat="1" ht="11.25" customHeight="1">
      <c r="A48" s="35" t="s">
        <v>37</v>
      </c>
      <c r="B48" s="29"/>
      <c r="C48" s="30">
        <v>20817</v>
      </c>
      <c r="D48" s="30">
        <v>25476</v>
      </c>
      <c r="E48" s="30">
        <v>23100</v>
      </c>
      <c r="F48" s="31"/>
      <c r="G48" s="31"/>
      <c r="H48" s="125">
        <v>54.874</v>
      </c>
      <c r="I48" s="125">
        <v>10.916</v>
      </c>
      <c r="J48" s="125">
        <v>40.7</v>
      </c>
      <c r="K48" s="32"/>
    </row>
    <row r="49" spans="1:11" s="33" customFormat="1" ht="11.25" customHeight="1">
      <c r="A49" s="35" t="s">
        <v>38</v>
      </c>
      <c r="B49" s="29"/>
      <c r="C49" s="30">
        <v>5333</v>
      </c>
      <c r="D49" s="30">
        <v>7884</v>
      </c>
      <c r="E49" s="30">
        <v>7500</v>
      </c>
      <c r="F49" s="31"/>
      <c r="G49" s="31"/>
      <c r="H49" s="125">
        <v>11.608</v>
      </c>
      <c r="I49" s="125">
        <v>3.549</v>
      </c>
      <c r="J49" s="125">
        <v>16.5</v>
      </c>
      <c r="K49" s="32"/>
    </row>
    <row r="50" spans="1:11" s="42" customFormat="1" ht="11.25" customHeight="1">
      <c r="A50" s="43" t="s">
        <v>39</v>
      </c>
      <c r="B50" s="37"/>
      <c r="C50" s="38">
        <v>39543</v>
      </c>
      <c r="D50" s="38">
        <v>52532</v>
      </c>
      <c r="E50" s="38">
        <v>48960</v>
      </c>
      <c r="F50" s="39">
        <v>93.2003350338841</v>
      </c>
      <c r="G50" s="40"/>
      <c r="H50" s="126">
        <v>91.50800000000001</v>
      </c>
      <c r="I50" s="127">
        <v>24.737</v>
      </c>
      <c r="J50" s="127">
        <v>85.40700000000001</v>
      </c>
      <c r="K50" s="41">
        <v>345.2601366374258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5"/>
      <c r="I51" s="125"/>
      <c r="J51" s="125"/>
      <c r="K51" s="32"/>
    </row>
    <row r="52" spans="1:11" s="42" customFormat="1" ht="11.25" customHeight="1">
      <c r="A52" s="36" t="s">
        <v>40</v>
      </c>
      <c r="B52" s="37"/>
      <c r="C52" s="38">
        <v>3061</v>
      </c>
      <c r="D52" s="38">
        <v>3061</v>
      </c>
      <c r="E52" s="38">
        <v>3061</v>
      </c>
      <c r="F52" s="39">
        <v>100</v>
      </c>
      <c r="G52" s="40"/>
      <c r="H52" s="126">
        <v>2.769</v>
      </c>
      <c r="I52" s="127">
        <v>2.769</v>
      </c>
      <c r="J52" s="127">
        <v>2.769</v>
      </c>
      <c r="K52" s="41">
        <v>100.00000000000001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5"/>
      <c r="I53" s="125"/>
      <c r="J53" s="125"/>
      <c r="K53" s="32"/>
    </row>
    <row r="54" spans="1:11" s="33" customFormat="1" ht="11.25" customHeight="1">
      <c r="A54" s="35" t="s">
        <v>41</v>
      </c>
      <c r="B54" s="29"/>
      <c r="C54" s="30">
        <v>18879</v>
      </c>
      <c r="D54" s="30">
        <v>15552</v>
      </c>
      <c r="E54" s="30">
        <v>16000</v>
      </c>
      <c r="F54" s="31"/>
      <c r="G54" s="31"/>
      <c r="H54" s="125">
        <v>29.224</v>
      </c>
      <c r="I54" s="125">
        <v>18.762</v>
      </c>
      <c r="J54" s="125">
        <v>22.525</v>
      </c>
      <c r="K54" s="32"/>
    </row>
    <row r="55" spans="1:11" s="33" customFormat="1" ht="11.25" customHeight="1">
      <c r="A55" s="35" t="s">
        <v>42</v>
      </c>
      <c r="B55" s="29"/>
      <c r="C55" s="30">
        <v>19291</v>
      </c>
      <c r="D55" s="30">
        <v>17555</v>
      </c>
      <c r="E55" s="30">
        <v>17555</v>
      </c>
      <c r="F55" s="31"/>
      <c r="G55" s="31"/>
      <c r="H55" s="125">
        <v>30.862</v>
      </c>
      <c r="I55" s="125">
        <v>26.33</v>
      </c>
      <c r="J55" s="125">
        <v>26.33</v>
      </c>
      <c r="K55" s="32"/>
    </row>
    <row r="56" spans="1:11" s="33" customFormat="1" ht="11.25" customHeight="1">
      <c r="A56" s="35" t="s">
        <v>43</v>
      </c>
      <c r="B56" s="29"/>
      <c r="C56" s="30">
        <v>11527</v>
      </c>
      <c r="D56" s="30">
        <v>12184</v>
      </c>
      <c r="E56" s="30">
        <v>3100</v>
      </c>
      <c r="F56" s="31"/>
      <c r="G56" s="31"/>
      <c r="H56" s="125">
        <v>8.712</v>
      </c>
      <c r="I56" s="125">
        <v>5</v>
      </c>
      <c r="J56" s="125">
        <v>2.25</v>
      </c>
      <c r="K56" s="32"/>
    </row>
    <row r="57" spans="1:11" s="33" customFormat="1" ht="11.25" customHeight="1">
      <c r="A57" s="35" t="s">
        <v>44</v>
      </c>
      <c r="B57" s="29"/>
      <c r="C57" s="30">
        <v>3112</v>
      </c>
      <c r="D57" s="30">
        <v>6832</v>
      </c>
      <c r="E57" s="30">
        <v>6832</v>
      </c>
      <c r="F57" s="31"/>
      <c r="G57" s="31"/>
      <c r="H57" s="125">
        <v>5.006</v>
      </c>
      <c r="I57" s="125">
        <v>10.248</v>
      </c>
      <c r="J57" s="125">
        <v>13.664</v>
      </c>
      <c r="K57" s="32"/>
    </row>
    <row r="58" spans="1:11" s="33" customFormat="1" ht="11.25" customHeight="1">
      <c r="A58" s="35" t="s">
        <v>45</v>
      </c>
      <c r="B58" s="29"/>
      <c r="C58" s="30">
        <v>7913</v>
      </c>
      <c r="D58" s="30">
        <v>9162</v>
      </c>
      <c r="E58" s="30">
        <v>9620</v>
      </c>
      <c r="F58" s="31"/>
      <c r="G58" s="31"/>
      <c r="H58" s="125">
        <v>17.891</v>
      </c>
      <c r="I58" s="125">
        <v>7.819</v>
      </c>
      <c r="J58" s="125">
        <v>15.146</v>
      </c>
      <c r="K58" s="32"/>
    </row>
    <row r="59" spans="1:11" s="42" customFormat="1" ht="11.25" customHeight="1">
      <c r="A59" s="36" t="s">
        <v>46</v>
      </c>
      <c r="B59" s="37"/>
      <c r="C59" s="38">
        <v>60722</v>
      </c>
      <c r="D59" s="38">
        <v>61285</v>
      </c>
      <c r="E59" s="38">
        <v>53107</v>
      </c>
      <c r="F59" s="39">
        <v>86.65578852900383</v>
      </c>
      <c r="G59" s="40"/>
      <c r="H59" s="126">
        <v>91.695</v>
      </c>
      <c r="I59" s="127">
        <v>68.15899999999999</v>
      </c>
      <c r="J59" s="127">
        <v>79.91499999999999</v>
      </c>
      <c r="K59" s="41">
        <v>117.24790563241832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5"/>
      <c r="I60" s="125"/>
      <c r="J60" s="125"/>
      <c r="K60" s="32"/>
    </row>
    <row r="61" spans="1:11" s="33" customFormat="1" ht="11.25" customHeight="1">
      <c r="A61" s="35" t="s">
        <v>47</v>
      </c>
      <c r="B61" s="29"/>
      <c r="C61" s="30">
        <v>142</v>
      </c>
      <c r="D61" s="30"/>
      <c r="E61" s="30"/>
      <c r="F61" s="31"/>
      <c r="G61" s="31"/>
      <c r="H61" s="125">
        <v>0.161</v>
      </c>
      <c r="I61" s="125"/>
      <c r="J61" s="125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5"/>
      <c r="I62" s="125"/>
      <c r="J62" s="125"/>
      <c r="K62" s="32"/>
    </row>
    <row r="63" spans="1:11" s="33" customFormat="1" ht="11.25" customHeight="1">
      <c r="A63" s="35" t="s">
        <v>49</v>
      </c>
      <c r="B63" s="29"/>
      <c r="C63" s="30">
        <v>285</v>
      </c>
      <c r="D63" s="30">
        <v>156</v>
      </c>
      <c r="E63" s="30">
        <v>202</v>
      </c>
      <c r="F63" s="31"/>
      <c r="G63" s="31"/>
      <c r="H63" s="125">
        <v>0.083</v>
      </c>
      <c r="I63" s="125">
        <v>0.096</v>
      </c>
      <c r="J63" s="125"/>
      <c r="K63" s="32"/>
    </row>
    <row r="64" spans="1:11" s="42" customFormat="1" ht="11.25" customHeight="1">
      <c r="A64" s="36" t="s">
        <v>50</v>
      </c>
      <c r="B64" s="37"/>
      <c r="C64" s="38">
        <v>427</v>
      </c>
      <c r="D64" s="38">
        <v>156</v>
      </c>
      <c r="E64" s="38">
        <v>202</v>
      </c>
      <c r="F64" s="39">
        <v>129.48717948717947</v>
      </c>
      <c r="G64" s="40"/>
      <c r="H64" s="126">
        <v>0.244</v>
      </c>
      <c r="I64" s="127">
        <v>0.096</v>
      </c>
      <c r="J64" s="12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5"/>
      <c r="I65" s="125"/>
      <c r="J65" s="125"/>
      <c r="K65" s="32"/>
    </row>
    <row r="66" spans="1:11" s="42" customFormat="1" ht="11.25" customHeight="1">
      <c r="A66" s="36" t="s">
        <v>51</v>
      </c>
      <c r="B66" s="37"/>
      <c r="C66" s="38">
        <v>44</v>
      </c>
      <c r="D66" s="38">
        <v>180</v>
      </c>
      <c r="E66" s="38">
        <v>96</v>
      </c>
      <c r="F66" s="39">
        <v>53.333333333333336</v>
      </c>
      <c r="G66" s="40"/>
      <c r="H66" s="126">
        <v>0.036</v>
      </c>
      <c r="I66" s="127">
        <v>0.102</v>
      </c>
      <c r="J66" s="127">
        <v>0.093</v>
      </c>
      <c r="K66" s="41">
        <v>91.1764705882353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5"/>
      <c r="I67" s="125"/>
      <c r="J67" s="125"/>
      <c r="K67" s="32"/>
    </row>
    <row r="68" spans="1:11" s="33" customFormat="1" ht="11.25" customHeight="1">
      <c r="A68" s="35" t="s">
        <v>52</v>
      </c>
      <c r="B68" s="29"/>
      <c r="C68" s="30">
        <v>6822</v>
      </c>
      <c r="D68" s="30">
        <v>7500</v>
      </c>
      <c r="E68" s="30">
        <v>7100</v>
      </c>
      <c r="F68" s="31"/>
      <c r="G68" s="31"/>
      <c r="H68" s="125">
        <v>8.07</v>
      </c>
      <c r="I68" s="125">
        <v>8</v>
      </c>
      <c r="J68" s="125">
        <v>8.6</v>
      </c>
      <c r="K68" s="32"/>
    </row>
    <row r="69" spans="1:11" s="33" customFormat="1" ht="11.25" customHeight="1">
      <c r="A69" s="35" t="s">
        <v>53</v>
      </c>
      <c r="B69" s="29"/>
      <c r="C69" s="30">
        <v>140</v>
      </c>
      <c r="D69" s="30">
        <v>200</v>
      </c>
      <c r="E69" s="30">
        <v>300</v>
      </c>
      <c r="F69" s="31"/>
      <c r="G69" s="31"/>
      <c r="H69" s="125">
        <v>0.132</v>
      </c>
      <c r="I69" s="125">
        <v>0.2</v>
      </c>
      <c r="J69" s="125">
        <v>0.25</v>
      </c>
      <c r="K69" s="32"/>
    </row>
    <row r="70" spans="1:11" s="42" customFormat="1" ht="11.25" customHeight="1">
      <c r="A70" s="36" t="s">
        <v>54</v>
      </c>
      <c r="B70" s="37"/>
      <c r="C70" s="38">
        <v>6962</v>
      </c>
      <c r="D70" s="38">
        <v>7700</v>
      </c>
      <c r="E70" s="38">
        <v>7400</v>
      </c>
      <c r="F70" s="39">
        <v>96.1038961038961</v>
      </c>
      <c r="G70" s="40"/>
      <c r="H70" s="126">
        <v>8.202</v>
      </c>
      <c r="I70" s="127">
        <v>8.2</v>
      </c>
      <c r="J70" s="127">
        <v>8.85</v>
      </c>
      <c r="K70" s="41">
        <v>107.92682926829269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5"/>
      <c r="I71" s="125"/>
      <c r="J71" s="125"/>
      <c r="K71" s="32"/>
    </row>
    <row r="72" spans="1:11" s="33" customFormat="1" ht="11.25" customHeight="1">
      <c r="A72" s="35" t="s">
        <v>55</v>
      </c>
      <c r="B72" s="29"/>
      <c r="C72" s="30">
        <v>16</v>
      </c>
      <c r="D72" s="30">
        <v>20</v>
      </c>
      <c r="E72" s="30">
        <v>17</v>
      </c>
      <c r="F72" s="31"/>
      <c r="G72" s="31"/>
      <c r="H72" s="125">
        <v>0.008</v>
      </c>
      <c r="I72" s="125">
        <v>0.013</v>
      </c>
      <c r="J72" s="125">
        <v>0.007</v>
      </c>
      <c r="K72" s="32"/>
    </row>
    <row r="73" spans="1:11" s="33" customFormat="1" ht="11.25" customHeight="1">
      <c r="A73" s="35" t="s">
        <v>56</v>
      </c>
      <c r="B73" s="29"/>
      <c r="C73" s="30">
        <v>1438</v>
      </c>
      <c r="D73" s="30">
        <v>1438</v>
      </c>
      <c r="E73" s="30">
        <v>1438</v>
      </c>
      <c r="F73" s="31"/>
      <c r="G73" s="31"/>
      <c r="H73" s="125">
        <v>1.568</v>
      </c>
      <c r="I73" s="125">
        <v>1.29</v>
      </c>
      <c r="J73" s="125">
        <v>1.29</v>
      </c>
      <c r="K73" s="32"/>
    </row>
    <row r="74" spans="1:11" s="33" customFormat="1" ht="11.25" customHeight="1">
      <c r="A74" s="35" t="s">
        <v>57</v>
      </c>
      <c r="B74" s="29"/>
      <c r="C74" s="30">
        <v>5569</v>
      </c>
      <c r="D74" s="30">
        <v>7195</v>
      </c>
      <c r="E74" s="30">
        <v>8000</v>
      </c>
      <c r="F74" s="31"/>
      <c r="G74" s="31"/>
      <c r="H74" s="125">
        <v>4.957</v>
      </c>
      <c r="I74" s="125">
        <v>8.634</v>
      </c>
      <c r="J74" s="125"/>
      <c r="K74" s="32"/>
    </row>
    <row r="75" spans="1:11" s="33" customFormat="1" ht="11.25" customHeight="1">
      <c r="A75" s="35" t="s">
        <v>58</v>
      </c>
      <c r="B75" s="29"/>
      <c r="C75" s="30">
        <v>1394</v>
      </c>
      <c r="D75" s="30">
        <v>1558</v>
      </c>
      <c r="E75" s="30">
        <v>1543</v>
      </c>
      <c r="F75" s="31"/>
      <c r="G75" s="31"/>
      <c r="H75" s="125">
        <v>0.559</v>
      </c>
      <c r="I75" s="125">
        <v>0.703</v>
      </c>
      <c r="J75" s="125">
        <v>0.657</v>
      </c>
      <c r="K75" s="32"/>
    </row>
    <row r="76" spans="1:11" s="33" customFormat="1" ht="11.25" customHeight="1">
      <c r="A76" s="35" t="s">
        <v>59</v>
      </c>
      <c r="B76" s="29"/>
      <c r="C76" s="30">
        <v>100</v>
      </c>
      <c r="D76" s="30">
        <v>120</v>
      </c>
      <c r="E76" s="30">
        <v>215</v>
      </c>
      <c r="F76" s="31"/>
      <c r="G76" s="31"/>
      <c r="H76" s="125">
        <v>0.15</v>
      </c>
      <c r="I76" s="125">
        <v>0.132</v>
      </c>
      <c r="J76" s="125">
        <v>2.15</v>
      </c>
      <c r="K76" s="32"/>
    </row>
    <row r="77" spans="1:11" s="33" customFormat="1" ht="11.25" customHeight="1">
      <c r="A77" s="35" t="s">
        <v>60</v>
      </c>
      <c r="B77" s="29"/>
      <c r="C77" s="30">
        <v>278</v>
      </c>
      <c r="D77" s="30">
        <v>344</v>
      </c>
      <c r="E77" s="30">
        <v>98</v>
      </c>
      <c r="F77" s="31"/>
      <c r="G77" s="31"/>
      <c r="H77" s="125">
        <v>0.202</v>
      </c>
      <c r="I77" s="125">
        <v>0.307</v>
      </c>
      <c r="J77" s="125">
        <v>0.068</v>
      </c>
      <c r="K77" s="32"/>
    </row>
    <row r="78" spans="1:11" s="33" customFormat="1" ht="11.25" customHeight="1">
      <c r="A78" s="35" t="s">
        <v>61</v>
      </c>
      <c r="B78" s="29"/>
      <c r="C78" s="30">
        <v>1498</v>
      </c>
      <c r="D78" s="30">
        <v>1900</v>
      </c>
      <c r="E78" s="30">
        <v>1900</v>
      </c>
      <c r="F78" s="31"/>
      <c r="G78" s="31"/>
      <c r="H78" s="125">
        <v>1.277</v>
      </c>
      <c r="I78" s="125">
        <v>1.681</v>
      </c>
      <c r="J78" s="125">
        <v>1.71</v>
      </c>
      <c r="K78" s="32"/>
    </row>
    <row r="79" spans="1:11" s="33" customFormat="1" ht="11.25" customHeight="1">
      <c r="A79" s="35" t="s">
        <v>62</v>
      </c>
      <c r="B79" s="29"/>
      <c r="C79" s="30">
        <v>4574</v>
      </c>
      <c r="D79" s="30">
        <v>4632</v>
      </c>
      <c r="E79" s="30">
        <v>4212</v>
      </c>
      <c r="F79" s="31"/>
      <c r="G79" s="31"/>
      <c r="H79" s="125">
        <v>5.44</v>
      </c>
      <c r="I79" s="125">
        <v>6.542</v>
      </c>
      <c r="J79" s="125">
        <v>5.055</v>
      </c>
      <c r="K79" s="32"/>
    </row>
    <row r="80" spans="1:11" s="42" customFormat="1" ht="11.25" customHeight="1">
      <c r="A80" s="43" t="s">
        <v>63</v>
      </c>
      <c r="B80" s="37"/>
      <c r="C80" s="38">
        <v>14867</v>
      </c>
      <c r="D80" s="38">
        <v>17207</v>
      </c>
      <c r="E80" s="38">
        <v>17423</v>
      </c>
      <c r="F80" s="39">
        <v>101.25530307433021</v>
      </c>
      <c r="G80" s="40"/>
      <c r="H80" s="126">
        <v>14.161000000000001</v>
      </c>
      <c r="I80" s="127">
        <v>19.302</v>
      </c>
      <c r="J80" s="127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5"/>
      <c r="I81" s="125"/>
      <c r="J81" s="125"/>
      <c r="K81" s="32"/>
    </row>
    <row r="82" spans="1:11" s="33" customFormat="1" ht="11.25" customHeight="1">
      <c r="A82" s="35" t="s">
        <v>64</v>
      </c>
      <c r="B82" s="29"/>
      <c r="C82" s="30">
        <v>24</v>
      </c>
      <c r="D82" s="30">
        <v>24</v>
      </c>
      <c r="E82" s="30">
        <v>24</v>
      </c>
      <c r="F82" s="31"/>
      <c r="G82" s="31"/>
      <c r="H82" s="125">
        <v>0.015</v>
      </c>
      <c r="I82" s="125">
        <v>0.015</v>
      </c>
      <c r="J82" s="125">
        <v>0.015</v>
      </c>
      <c r="K82" s="32"/>
    </row>
    <row r="83" spans="1:11" s="33" customFormat="1" ht="11.25" customHeight="1">
      <c r="A83" s="35" t="s">
        <v>65</v>
      </c>
      <c r="B83" s="29"/>
      <c r="C83" s="30">
        <v>5</v>
      </c>
      <c r="D83" s="30"/>
      <c r="E83" s="30"/>
      <c r="F83" s="31"/>
      <c r="G83" s="31"/>
      <c r="H83" s="125">
        <v>0.003</v>
      </c>
      <c r="I83" s="125"/>
      <c r="J83" s="125"/>
      <c r="K83" s="32"/>
    </row>
    <row r="84" spans="1:11" s="42" customFormat="1" ht="11.25" customHeight="1">
      <c r="A84" s="36" t="s">
        <v>66</v>
      </c>
      <c r="B84" s="37"/>
      <c r="C84" s="38">
        <v>29</v>
      </c>
      <c r="D84" s="38">
        <v>24</v>
      </c>
      <c r="E84" s="38">
        <v>24</v>
      </c>
      <c r="F84" s="39">
        <v>100</v>
      </c>
      <c r="G84" s="40"/>
      <c r="H84" s="126">
        <v>0.018</v>
      </c>
      <c r="I84" s="127">
        <v>0.015</v>
      </c>
      <c r="J84" s="127">
        <v>0.015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5"/>
      <c r="I85" s="125"/>
      <c r="J85" s="12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8"/>
      <c r="I86" s="129"/>
      <c r="J86" s="129"/>
      <c r="K86" s="50"/>
    </row>
    <row r="87" spans="1:11" s="42" customFormat="1" ht="11.25" customHeight="1">
      <c r="A87" s="51" t="s">
        <v>67</v>
      </c>
      <c r="B87" s="52"/>
      <c r="C87" s="53">
        <v>155409</v>
      </c>
      <c r="D87" s="53">
        <v>173328</v>
      </c>
      <c r="E87" s="53">
        <v>159255</v>
      </c>
      <c r="F87" s="54">
        <f>IF(D87&gt;0,100*E87/D87,0)</f>
        <v>91.8807117142066</v>
      </c>
      <c r="G87" s="40"/>
      <c r="H87" s="130">
        <v>273.954</v>
      </c>
      <c r="I87" s="131">
        <v>194.32599999999996</v>
      </c>
      <c r="J87" s="131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5" useFirstPageNumber="1" horizontalDpi="600" verticalDpi="600" orientation="portrait" paperSize="9" scale="72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8"/>
  <dimension ref="A1:K625"/>
  <sheetViews>
    <sheetView view="pageBreakPreview" zoomScale="98" zoomScaleSheetLayoutView="98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86</v>
      </c>
      <c r="B2" s="4"/>
      <c r="C2" s="4"/>
      <c r="D2" s="4"/>
      <c r="E2" s="5"/>
      <c r="F2" s="4"/>
      <c r="G2" s="4"/>
      <c r="H2" s="4"/>
      <c r="I2" s="6"/>
      <c r="J2" s="195" t="s">
        <v>69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6" t="s">
        <v>2</v>
      </c>
      <c r="D4" s="197"/>
      <c r="E4" s="197"/>
      <c r="F4" s="198"/>
      <c r="G4" s="9"/>
      <c r="H4" s="199" t="s">
        <v>3</v>
      </c>
      <c r="I4" s="200"/>
      <c r="J4" s="200"/>
      <c r="K4" s="20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290</v>
      </c>
      <c r="D7" s="21" t="s">
        <v>6</v>
      </c>
      <c r="E7" s="21">
        <v>2</v>
      </c>
      <c r="F7" s="22" t="str">
        <f>CONCATENATE(D6,"=100")</f>
        <v>2017=100</v>
      </c>
      <c r="G7" s="23"/>
      <c r="H7" s="20" t="s">
        <v>290</v>
      </c>
      <c r="I7" s="21" t="s">
        <v>6</v>
      </c>
      <c r="J7" s="21">
        <v>4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5"/>
      <c r="I9" s="125"/>
      <c r="J9" s="125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5"/>
      <c r="I10" s="125"/>
      <c r="J10" s="125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5"/>
      <c r="I11" s="125"/>
      <c r="J11" s="125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5"/>
      <c r="I12" s="125"/>
      <c r="J12" s="125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6"/>
      <c r="I13" s="127"/>
      <c r="J13" s="12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5"/>
      <c r="I14" s="125"/>
      <c r="J14" s="125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6"/>
      <c r="I15" s="127"/>
      <c r="J15" s="12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5"/>
      <c r="I16" s="125"/>
      <c r="J16" s="125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6"/>
      <c r="I17" s="127"/>
      <c r="J17" s="12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5"/>
      <c r="I18" s="125"/>
      <c r="J18" s="125"/>
      <c r="K18" s="32"/>
    </row>
    <row r="19" spans="1:11" s="33" customFormat="1" ht="11.25" customHeight="1">
      <c r="A19" s="28" t="s">
        <v>14</v>
      </c>
      <c r="B19" s="29"/>
      <c r="C19" s="30">
        <v>10</v>
      </c>
      <c r="D19" s="30"/>
      <c r="E19" s="30"/>
      <c r="F19" s="31"/>
      <c r="G19" s="31"/>
      <c r="H19" s="125">
        <v>0.01</v>
      </c>
      <c r="I19" s="125"/>
      <c r="J19" s="125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5"/>
      <c r="I20" s="125"/>
      <c r="J20" s="125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5"/>
      <c r="I21" s="125"/>
      <c r="J21" s="125"/>
      <c r="K21" s="32"/>
    </row>
    <row r="22" spans="1:11" s="42" customFormat="1" ht="11.25" customHeight="1">
      <c r="A22" s="36" t="s">
        <v>17</v>
      </c>
      <c r="B22" s="37"/>
      <c r="C22" s="38">
        <v>10</v>
      </c>
      <c r="D22" s="38"/>
      <c r="E22" s="38"/>
      <c r="F22" s="39"/>
      <c r="G22" s="40"/>
      <c r="H22" s="126">
        <v>0.01</v>
      </c>
      <c r="I22" s="127"/>
      <c r="J22" s="12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5"/>
      <c r="I23" s="125"/>
      <c r="J23" s="125"/>
      <c r="K23" s="32"/>
    </row>
    <row r="24" spans="1:11" s="42" customFormat="1" ht="11.25" customHeight="1">
      <c r="A24" s="36" t="s">
        <v>18</v>
      </c>
      <c r="B24" s="37"/>
      <c r="C24" s="38">
        <v>800</v>
      </c>
      <c r="D24" s="38">
        <v>825</v>
      </c>
      <c r="E24" s="38">
        <v>865</v>
      </c>
      <c r="F24" s="39">
        <v>104.84848484848484</v>
      </c>
      <c r="G24" s="40"/>
      <c r="H24" s="126">
        <v>0.757</v>
      </c>
      <c r="I24" s="127">
        <v>0.639</v>
      </c>
      <c r="J24" s="127">
        <v>0.767</v>
      </c>
      <c r="K24" s="41">
        <v>120.03129890453835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5"/>
      <c r="I25" s="125"/>
      <c r="J25" s="125"/>
      <c r="K25" s="32"/>
    </row>
    <row r="26" spans="1:11" s="42" customFormat="1" ht="11.25" customHeight="1">
      <c r="A26" s="36" t="s">
        <v>19</v>
      </c>
      <c r="B26" s="37"/>
      <c r="C26" s="38">
        <v>185</v>
      </c>
      <c r="D26" s="38">
        <v>420</v>
      </c>
      <c r="E26" s="38">
        <v>300</v>
      </c>
      <c r="F26" s="39">
        <v>71.42857142857143</v>
      </c>
      <c r="G26" s="40"/>
      <c r="H26" s="126">
        <v>0.192</v>
      </c>
      <c r="I26" s="127">
        <v>0.45</v>
      </c>
      <c r="J26" s="127">
        <v>0.48</v>
      </c>
      <c r="K26" s="41">
        <v>106.66666666666666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5"/>
      <c r="I27" s="125"/>
      <c r="J27" s="125"/>
      <c r="K27" s="32"/>
    </row>
    <row r="28" spans="1:11" s="33" customFormat="1" ht="11.25" customHeight="1">
      <c r="A28" s="35" t="s">
        <v>20</v>
      </c>
      <c r="B28" s="29"/>
      <c r="C28" s="30">
        <v>6644</v>
      </c>
      <c r="D28" s="30">
        <v>5201</v>
      </c>
      <c r="E28" s="30">
        <v>6701</v>
      </c>
      <c r="F28" s="31"/>
      <c r="G28" s="31"/>
      <c r="H28" s="125">
        <v>10.982</v>
      </c>
      <c r="I28" s="125">
        <v>7.723</v>
      </c>
      <c r="J28" s="125">
        <v>7.922</v>
      </c>
      <c r="K28" s="32"/>
    </row>
    <row r="29" spans="1:11" s="33" customFormat="1" ht="11.25" customHeight="1">
      <c r="A29" s="35" t="s">
        <v>21</v>
      </c>
      <c r="B29" s="29"/>
      <c r="C29" s="30">
        <v>862</v>
      </c>
      <c r="D29" s="30">
        <v>1052</v>
      </c>
      <c r="E29" s="30">
        <v>402</v>
      </c>
      <c r="F29" s="31"/>
      <c r="G29" s="31"/>
      <c r="H29" s="125">
        <v>0.659</v>
      </c>
      <c r="I29" s="125">
        <v>0.978</v>
      </c>
      <c r="J29" s="125">
        <v>0.398</v>
      </c>
      <c r="K29" s="32"/>
    </row>
    <row r="30" spans="1:11" s="33" customFormat="1" ht="11.25" customHeight="1">
      <c r="A30" s="35" t="s">
        <v>22</v>
      </c>
      <c r="B30" s="29"/>
      <c r="C30" s="30">
        <v>2524</v>
      </c>
      <c r="D30" s="30">
        <v>2240</v>
      </c>
      <c r="E30" s="30">
        <v>2400</v>
      </c>
      <c r="F30" s="31"/>
      <c r="G30" s="31"/>
      <c r="H30" s="125">
        <v>1.83</v>
      </c>
      <c r="I30" s="125">
        <v>1.569</v>
      </c>
      <c r="J30" s="125">
        <v>1.48</v>
      </c>
      <c r="K30" s="32"/>
    </row>
    <row r="31" spans="1:11" s="42" customFormat="1" ht="11.25" customHeight="1">
      <c r="A31" s="43" t="s">
        <v>23</v>
      </c>
      <c r="B31" s="37"/>
      <c r="C31" s="38">
        <v>10030</v>
      </c>
      <c r="D31" s="38">
        <v>8493</v>
      </c>
      <c r="E31" s="38">
        <v>9503</v>
      </c>
      <c r="F31" s="39">
        <v>111.89214647356647</v>
      </c>
      <c r="G31" s="40"/>
      <c r="H31" s="126">
        <v>13.471</v>
      </c>
      <c r="I31" s="127">
        <v>10.27</v>
      </c>
      <c r="J31" s="127">
        <v>9.8</v>
      </c>
      <c r="K31" s="41">
        <v>95.42356377799418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5"/>
      <c r="I32" s="125"/>
      <c r="J32" s="125"/>
      <c r="K32" s="32"/>
    </row>
    <row r="33" spans="1:11" s="33" customFormat="1" ht="11.25" customHeight="1">
      <c r="A33" s="35" t="s">
        <v>24</v>
      </c>
      <c r="B33" s="29"/>
      <c r="C33" s="30">
        <v>626</v>
      </c>
      <c r="D33" s="30">
        <v>960</v>
      </c>
      <c r="E33" s="30">
        <v>1000</v>
      </c>
      <c r="F33" s="31"/>
      <c r="G33" s="31"/>
      <c r="H33" s="125">
        <v>0.565</v>
      </c>
      <c r="I33" s="125">
        <v>0.87</v>
      </c>
      <c r="J33" s="125">
        <v>1.05</v>
      </c>
      <c r="K33" s="32"/>
    </row>
    <row r="34" spans="1:11" s="33" customFormat="1" ht="11.25" customHeight="1">
      <c r="A34" s="35" t="s">
        <v>25</v>
      </c>
      <c r="B34" s="29"/>
      <c r="C34" s="30">
        <v>162</v>
      </c>
      <c r="D34" s="30">
        <v>125</v>
      </c>
      <c r="E34" s="30">
        <v>125</v>
      </c>
      <c r="F34" s="31"/>
      <c r="G34" s="31"/>
      <c r="H34" s="125">
        <v>0.281</v>
      </c>
      <c r="I34" s="125">
        <v>0.22</v>
      </c>
      <c r="J34" s="125">
        <v>0.18</v>
      </c>
      <c r="K34" s="32"/>
    </row>
    <row r="35" spans="1:11" s="33" customFormat="1" ht="11.25" customHeight="1">
      <c r="A35" s="35" t="s">
        <v>26</v>
      </c>
      <c r="B35" s="29"/>
      <c r="C35" s="30">
        <v>1098</v>
      </c>
      <c r="D35" s="30">
        <v>1200</v>
      </c>
      <c r="E35" s="30">
        <v>1000</v>
      </c>
      <c r="F35" s="31"/>
      <c r="G35" s="31"/>
      <c r="H35" s="125">
        <v>1.844</v>
      </c>
      <c r="I35" s="125">
        <v>1.4</v>
      </c>
      <c r="J35" s="125">
        <v>1.3</v>
      </c>
      <c r="K35" s="32"/>
    </row>
    <row r="36" spans="1:11" s="33" customFormat="1" ht="11.25" customHeight="1">
      <c r="A36" s="35" t="s">
        <v>27</v>
      </c>
      <c r="B36" s="29"/>
      <c r="C36" s="30">
        <v>190</v>
      </c>
      <c r="D36" s="30">
        <v>190</v>
      </c>
      <c r="E36" s="30">
        <v>110</v>
      </c>
      <c r="F36" s="31"/>
      <c r="G36" s="31"/>
      <c r="H36" s="125">
        <v>0.196</v>
      </c>
      <c r="I36" s="125">
        <v>0.185</v>
      </c>
      <c r="J36" s="125">
        <v>0.11</v>
      </c>
      <c r="K36" s="32"/>
    </row>
    <row r="37" spans="1:11" s="42" customFormat="1" ht="11.25" customHeight="1">
      <c r="A37" s="36" t="s">
        <v>28</v>
      </c>
      <c r="B37" s="37"/>
      <c r="C37" s="38">
        <v>2076</v>
      </c>
      <c r="D37" s="38">
        <v>2475</v>
      </c>
      <c r="E37" s="38">
        <v>2235</v>
      </c>
      <c r="F37" s="39">
        <v>90.3030303030303</v>
      </c>
      <c r="G37" s="40"/>
      <c r="H37" s="126">
        <v>2.886</v>
      </c>
      <c r="I37" s="127">
        <v>2.6750000000000003</v>
      </c>
      <c r="J37" s="127">
        <v>2.64</v>
      </c>
      <c r="K37" s="41">
        <v>98.69158878504672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5"/>
      <c r="I38" s="125"/>
      <c r="J38" s="125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6"/>
      <c r="I39" s="127"/>
      <c r="J39" s="12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5"/>
      <c r="I40" s="125"/>
      <c r="J40" s="125"/>
      <c r="K40" s="32"/>
    </row>
    <row r="41" spans="1:11" s="33" customFormat="1" ht="11.25" customHeight="1">
      <c r="A41" s="28" t="s">
        <v>30</v>
      </c>
      <c r="B41" s="29"/>
      <c r="C41" s="30">
        <v>140</v>
      </c>
      <c r="D41" s="30">
        <v>75</v>
      </c>
      <c r="E41" s="30">
        <v>90</v>
      </c>
      <c r="F41" s="31"/>
      <c r="G41" s="31"/>
      <c r="H41" s="125">
        <v>0.18</v>
      </c>
      <c r="I41" s="125">
        <v>0.037</v>
      </c>
      <c r="J41" s="125">
        <v>0.072</v>
      </c>
      <c r="K41" s="32"/>
    </row>
    <row r="42" spans="1:11" s="33" customFormat="1" ht="11.25" customHeight="1">
      <c r="A42" s="35" t="s">
        <v>31</v>
      </c>
      <c r="B42" s="29"/>
      <c r="C42" s="30">
        <v>9582</v>
      </c>
      <c r="D42" s="30">
        <v>14284</v>
      </c>
      <c r="E42" s="30">
        <v>11150</v>
      </c>
      <c r="F42" s="31"/>
      <c r="G42" s="31"/>
      <c r="H42" s="125">
        <v>14.523</v>
      </c>
      <c r="I42" s="125">
        <v>8.682</v>
      </c>
      <c r="J42" s="125">
        <v>11.375</v>
      </c>
      <c r="K42" s="32"/>
    </row>
    <row r="43" spans="1:11" s="33" customFormat="1" ht="11.25" customHeight="1">
      <c r="A43" s="35" t="s">
        <v>32</v>
      </c>
      <c r="B43" s="29"/>
      <c r="C43" s="30">
        <v>3250</v>
      </c>
      <c r="D43" s="30">
        <v>3390</v>
      </c>
      <c r="E43" s="30">
        <v>3200</v>
      </c>
      <c r="F43" s="31"/>
      <c r="G43" s="31"/>
      <c r="H43" s="125">
        <v>3.055</v>
      </c>
      <c r="I43" s="125">
        <v>1.725</v>
      </c>
      <c r="J43" s="125">
        <v>2.675</v>
      </c>
      <c r="K43" s="32"/>
    </row>
    <row r="44" spans="1:11" s="33" customFormat="1" ht="11.25" customHeight="1">
      <c r="A44" s="35" t="s">
        <v>33</v>
      </c>
      <c r="B44" s="29"/>
      <c r="C44" s="30">
        <v>10769</v>
      </c>
      <c r="D44" s="30">
        <v>25687</v>
      </c>
      <c r="E44" s="30">
        <v>20000</v>
      </c>
      <c r="F44" s="31"/>
      <c r="G44" s="31"/>
      <c r="H44" s="125">
        <v>18.299</v>
      </c>
      <c r="I44" s="125">
        <v>8.005</v>
      </c>
      <c r="J44" s="125">
        <v>21.75</v>
      </c>
      <c r="K44" s="32"/>
    </row>
    <row r="45" spans="1:11" s="33" customFormat="1" ht="11.25" customHeight="1">
      <c r="A45" s="35" t="s">
        <v>34</v>
      </c>
      <c r="B45" s="29"/>
      <c r="C45" s="30">
        <v>1000</v>
      </c>
      <c r="D45" s="30">
        <v>1129</v>
      </c>
      <c r="E45" s="30">
        <v>1700</v>
      </c>
      <c r="F45" s="31"/>
      <c r="G45" s="31"/>
      <c r="H45" s="125">
        <v>1.28</v>
      </c>
      <c r="I45" s="125">
        <v>0.769</v>
      </c>
      <c r="J45" s="125">
        <v>1.25</v>
      </c>
      <c r="K45" s="32"/>
    </row>
    <row r="46" spans="1:11" s="33" customFormat="1" ht="11.25" customHeight="1">
      <c r="A46" s="35" t="s">
        <v>35</v>
      </c>
      <c r="B46" s="29"/>
      <c r="C46" s="30">
        <v>4615</v>
      </c>
      <c r="D46" s="30">
        <v>5457</v>
      </c>
      <c r="E46" s="30">
        <v>5000</v>
      </c>
      <c r="F46" s="31"/>
      <c r="G46" s="31"/>
      <c r="H46" s="125">
        <v>4.707</v>
      </c>
      <c r="I46" s="125">
        <v>1.475</v>
      </c>
      <c r="J46" s="125">
        <v>4</v>
      </c>
      <c r="K46" s="32"/>
    </row>
    <row r="47" spans="1:11" s="33" customFormat="1" ht="11.25" customHeight="1">
      <c r="A47" s="35" t="s">
        <v>36</v>
      </c>
      <c r="B47" s="29"/>
      <c r="C47" s="30">
        <v>900</v>
      </c>
      <c r="D47" s="30">
        <v>4177</v>
      </c>
      <c r="E47" s="30">
        <v>1350</v>
      </c>
      <c r="F47" s="31"/>
      <c r="G47" s="31"/>
      <c r="H47" s="125">
        <v>1.64</v>
      </c>
      <c r="I47" s="125">
        <v>1.771</v>
      </c>
      <c r="J47" s="125">
        <v>1.318</v>
      </c>
      <c r="K47" s="32"/>
    </row>
    <row r="48" spans="1:11" s="33" customFormat="1" ht="11.25" customHeight="1">
      <c r="A48" s="35" t="s">
        <v>37</v>
      </c>
      <c r="B48" s="29"/>
      <c r="C48" s="30">
        <v>7501</v>
      </c>
      <c r="D48" s="30">
        <v>15369</v>
      </c>
      <c r="E48" s="30">
        <v>15000</v>
      </c>
      <c r="F48" s="31"/>
      <c r="G48" s="31"/>
      <c r="H48" s="125">
        <v>9.134</v>
      </c>
      <c r="I48" s="125">
        <v>0.615</v>
      </c>
      <c r="J48" s="125">
        <v>9</v>
      </c>
      <c r="K48" s="32"/>
    </row>
    <row r="49" spans="1:11" s="33" customFormat="1" ht="11.25" customHeight="1">
      <c r="A49" s="35" t="s">
        <v>38</v>
      </c>
      <c r="B49" s="29"/>
      <c r="C49" s="30">
        <v>5301</v>
      </c>
      <c r="D49" s="30">
        <v>5533</v>
      </c>
      <c r="E49" s="30">
        <v>5200</v>
      </c>
      <c r="F49" s="31"/>
      <c r="G49" s="31"/>
      <c r="H49" s="125">
        <v>4.328</v>
      </c>
      <c r="I49" s="125">
        <v>1.61</v>
      </c>
      <c r="J49" s="125">
        <v>4.15</v>
      </c>
      <c r="K49" s="32"/>
    </row>
    <row r="50" spans="1:11" s="42" customFormat="1" ht="11.25" customHeight="1">
      <c r="A50" s="43" t="s">
        <v>39</v>
      </c>
      <c r="B50" s="37"/>
      <c r="C50" s="38">
        <v>43058</v>
      </c>
      <c r="D50" s="38">
        <v>75101</v>
      </c>
      <c r="E50" s="38">
        <v>62690</v>
      </c>
      <c r="F50" s="39">
        <v>83.47425467037722</v>
      </c>
      <c r="G50" s="40"/>
      <c r="H50" s="126">
        <v>57.14600000000001</v>
      </c>
      <c r="I50" s="127">
        <v>24.689</v>
      </c>
      <c r="J50" s="127">
        <v>55.589999999999996</v>
      </c>
      <c r="K50" s="41">
        <v>225.16100287577464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5"/>
      <c r="I51" s="125"/>
      <c r="J51" s="125"/>
      <c r="K51" s="32"/>
    </row>
    <row r="52" spans="1:11" s="42" customFormat="1" ht="11.25" customHeight="1">
      <c r="A52" s="36" t="s">
        <v>40</v>
      </c>
      <c r="B52" s="37"/>
      <c r="C52" s="38">
        <v>1010</v>
      </c>
      <c r="D52" s="38">
        <v>101</v>
      </c>
      <c r="E52" s="38">
        <v>101</v>
      </c>
      <c r="F52" s="39">
        <v>100</v>
      </c>
      <c r="G52" s="40"/>
      <c r="H52" s="126">
        <v>1.115</v>
      </c>
      <c r="I52" s="127">
        <v>0.111</v>
      </c>
      <c r="J52" s="127">
        <v>0.111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5"/>
      <c r="I53" s="125"/>
      <c r="J53" s="125"/>
      <c r="K53" s="32"/>
    </row>
    <row r="54" spans="1:11" s="33" customFormat="1" ht="11.25" customHeight="1">
      <c r="A54" s="35" t="s">
        <v>41</v>
      </c>
      <c r="B54" s="29"/>
      <c r="C54" s="30">
        <v>5700</v>
      </c>
      <c r="D54" s="30">
        <v>6100</v>
      </c>
      <c r="E54" s="30">
        <v>5900</v>
      </c>
      <c r="F54" s="31"/>
      <c r="G54" s="31"/>
      <c r="H54" s="125">
        <v>6.9</v>
      </c>
      <c r="I54" s="125">
        <v>5.325</v>
      </c>
      <c r="J54" s="125">
        <v>6.2</v>
      </c>
      <c r="K54" s="32"/>
    </row>
    <row r="55" spans="1:11" s="33" customFormat="1" ht="11.25" customHeight="1">
      <c r="A55" s="35" t="s">
        <v>42</v>
      </c>
      <c r="B55" s="29"/>
      <c r="C55" s="30">
        <v>3707</v>
      </c>
      <c r="D55" s="30">
        <v>3761</v>
      </c>
      <c r="E55" s="30">
        <v>3761</v>
      </c>
      <c r="F55" s="31"/>
      <c r="G55" s="31"/>
      <c r="H55" s="125">
        <v>4.448</v>
      </c>
      <c r="I55" s="125">
        <v>4.14</v>
      </c>
      <c r="J55" s="125">
        <v>4.14</v>
      </c>
      <c r="K55" s="32"/>
    </row>
    <row r="56" spans="1:11" s="33" customFormat="1" ht="11.25" customHeight="1">
      <c r="A56" s="35" t="s">
        <v>43</v>
      </c>
      <c r="B56" s="29"/>
      <c r="C56" s="30">
        <v>5004</v>
      </c>
      <c r="D56" s="30">
        <v>7389</v>
      </c>
      <c r="E56" s="30">
        <v>7389</v>
      </c>
      <c r="F56" s="31"/>
      <c r="G56" s="31"/>
      <c r="H56" s="125">
        <v>3.465</v>
      </c>
      <c r="I56" s="125">
        <v>13.039</v>
      </c>
      <c r="J56" s="125">
        <v>2.938</v>
      </c>
      <c r="K56" s="32"/>
    </row>
    <row r="57" spans="1:11" s="33" customFormat="1" ht="11.25" customHeight="1">
      <c r="A57" s="35" t="s">
        <v>44</v>
      </c>
      <c r="B57" s="29"/>
      <c r="C57" s="30">
        <v>6378</v>
      </c>
      <c r="D57" s="30">
        <v>6370</v>
      </c>
      <c r="E57" s="30">
        <v>6370</v>
      </c>
      <c r="F57" s="31"/>
      <c r="G57" s="31"/>
      <c r="H57" s="125">
        <v>7.7</v>
      </c>
      <c r="I57" s="125">
        <v>9.555</v>
      </c>
      <c r="J57" s="125">
        <v>7.644</v>
      </c>
      <c r="K57" s="32"/>
    </row>
    <row r="58" spans="1:11" s="33" customFormat="1" ht="11.25" customHeight="1">
      <c r="A58" s="35" t="s">
        <v>45</v>
      </c>
      <c r="B58" s="29"/>
      <c r="C58" s="30">
        <v>8885</v>
      </c>
      <c r="D58" s="30">
        <v>6447</v>
      </c>
      <c r="E58" s="30">
        <v>6327</v>
      </c>
      <c r="F58" s="31"/>
      <c r="G58" s="31"/>
      <c r="H58" s="125">
        <v>10.225</v>
      </c>
      <c r="I58" s="125">
        <v>1.821</v>
      </c>
      <c r="J58" s="125">
        <v>5.415</v>
      </c>
      <c r="K58" s="32"/>
    </row>
    <row r="59" spans="1:11" s="42" customFormat="1" ht="11.25" customHeight="1">
      <c r="A59" s="36" t="s">
        <v>46</v>
      </c>
      <c r="B59" s="37"/>
      <c r="C59" s="38">
        <v>29674</v>
      </c>
      <c r="D59" s="38">
        <v>30067</v>
      </c>
      <c r="E59" s="38">
        <v>29747</v>
      </c>
      <c r="F59" s="39">
        <v>98.93571024711478</v>
      </c>
      <c r="G59" s="40"/>
      <c r="H59" s="126">
        <v>32.738</v>
      </c>
      <c r="I59" s="127">
        <v>33.879999999999995</v>
      </c>
      <c r="J59" s="127">
        <v>26.337</v>
      </c>
      <c r="K59" s="41">
        <v>77.73612750885479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5"/>
      <c r="I60" s="125"/>
      <c r="J60" s="125"/>
      <c r="K60" s="32"/>
    </row>
    <row r="61" spans="1:11" s="33" customFormat="1" ht="11.25" customHeight="1">
      <c r="A61" s="35" t="s">
        <v>47</v>
      </c>
      <c r="B61" s="29"/>
      <c r="C61" s="30">
        <v>162</v>
      </c>
      <c r="D61" s="30">
        <v>150</v>
      </c>
      <c r="E61" s="30">
        <v>144</v>
      </c>
      <c r="F61" s="31"/>
      <c r="G61" s="31"/>
      <c r="H61" s="125">
        <v>0.107</v>
      </c>
      <c r="I61" s="125">
        <v>0.105</v>
      </c>
      <c r="J61" s="125">
        <v>0.11</v>
      </c>
      <c r="K61" s="32"/>
    </row>
    <row r="62" spans="1:11" s="33" customFormat="1" ht="11.25" customHeight="1">
      <c r="A62" s="35" t="s">
        <v>48</v>
      </c>
      <c r="B62" s="29"/>
      <c r="C62" s="30">
        <v>50</v>
      </c>
      <c r="D62" s="30">
        <v>50</v>
      </c>
      <c r="E62" s="30">
        <v>50</v>
      </c>
      <c r="F62" s="31"/>
      <c r="G62" s="31"/>
      <c r="H62" s="125">
        <v>0.024</v>
      </c>
      <c r="I62" s="125">
        <v>0.022</v>
      </c>
      <c r="J62" s="125">
        <v>0.027</v>
      </c>
      <c r="K62" s="32"/>
    </row>
    <row r="63" spans="1:11" s="33" customFormat="1" ht="11.25" customHeight="1">
      <c r="A63" s="35" t="s">
        <v>49</v>
      </c>
      <c r="B63" s="29"/>
      <c r="C63" s="30">
        <v>84</v>
      </c>
      <c r="D63" s="30">
        <v>68</v>
      </c>
      <c r="E63" s="30">
        <v>184</v>
      </c>
      <c r="F63" s="31"/>
      <c r="G63" s="31"/>
      <c r="H63" s="125">
        <v>0.054</v>
      </c>
      <c r="I63" s="125">
        <v>0.038</v>
      </c>
      <c r="J63" s="125">
        <v>0.239</v>
      </c>
      <c r="K63" s="32"/>
    </row>
    <row r="64" spans="1:11" s="42" customFormat="1" ht="11.25" customHeight="1">
      <c r="A64" s="36" t="s">
        <v>50</v>
      </c>
      <c r="B64" s="37"/>
      <c r="C64" s="38">
        <v>296</v>
      </c>
      <c r="D64" s="38">
        <v>268</v>
      </c>
      <c r="E64" s="38">
        <v>378</v>
      </c>
      <c r="F64" s="39">
        <v>141.044776119403</v>
      </c>
      <c r="G64" s="40"/>
      <c r="H64" s="126">
        <v>0.185</v>
      </c>
      <c r="I64" s="127">
        <v>0.165</v>
      </c>
      <c r="J64" s="127">
        <v>0.376</v>
      </c>
      <c r="K64" s="41">
        <v>227.87878787878788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5"/>
      <c r="I65" s="125"/>
      <c r="J65" s="125"/>
      <c r="K65" s="32"/>
    </row>
    <row r="66" spans="1:11" s="42" customFormat="1" ht="11.25" customHeight="1">
      <c r="A66" s="36" t="s">
        <v>51</v>
      </c>
      <c r="B66" s="37"/>
      <c r="C66" s="38">
        <v>87</v>
      </c>
      <c r="D66" s="38">
        <v>82</v>
      </c>
      <c r="E66" s="38">
        <v>75</v>
      </c>
      <c r="F66" s="39">
        <v>91.46341463414635</v>
      </c>
      <c r="G66" s="40"/>
      <c r="H66" s="126">
        <v>0.053</v>
      </c>
      <c r="I66" s="127">
        <v>0.077</v>
      </c>
      <c r="J66" s="127">
        <v>0.068</v>
      </c>
      <c r="K66" s="41">
        <v>88.31168831168833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5"/>
      <c r="I67" s="125"/>
      <c r="J67" s="125"/>
      <c r="K67" s="32"/>
    </row>
    <row r="68" spans="1:11" s="33" customFormat="1" ht="11.25" customHeight="1">
      <c r="A68" s="35" t="s">
        <v>52</v>
      </c>
      <c r="B68" s="29"/>
      <c r="C68" s="30">
        <v>530</v>
      </c>
      <c r="D68" s="30">
        <v>600</v>
      </c>
      <c r="E68" s="30">
        <v>300</v>
      </c>
      <c r="F68" s="31"/>
      <c r="G68" s="31"/>
      <c r="H68" s="125">
        <v>0.424</v>
      </c>
      <c r="I68" s="125">
        <v>0.45</v>
      </c>
      <c r="J68" s="125">
        <v>0.3</v>
      </c>
      <c r="K68" s="32"/>
    </row>
    <row r="69" spans="1:11" s="33" customFormat="1" ht="11.25" customHeight="1">
      <c r="A69" s="35" t="s">
        <v>53</v>
      </c>
      <c r="B69" s="29"/>
      <c r="C69" s="30">
        <v>70</v>
      </c>
      <c r="D69" s="30">
        <v>50</v>
      </c>
      <c r="E69" s="30">
        <v>70</v>
      </c>
      <c r="F69" s="31"/>
      <c r="G69" s="31"/>
      <c r="H69" s="125">
        <v>0.053</v>
      </c>
      <c r="I69" s="125">
        <v>0.035</v>
      </c>
      <c r="J69" s="125">
        <v>0.05</v>
      </c>
      <c r="K69" s="32"/>
    </row>
    <row r="70" spans="1:11" s="42" customFormat="1" ht="11.25" customHeight="1">
      <c r="A70" s="36" t="s">
        <v>54</v>
      </c>
      <c r="B70" s="37"/>
      <c r="C70" s="38">
        <v>600</v>
      </c>
      <c r="D70" s="38">
        <v>650</v>
      </c>
      <c r="E70" s="38">
        <v>370</v>
      </c>
      <c r="F70" s="39">
        <v>56.92307692307692</v>
      </c>
      <c r="G70" s="40"/>
      <c r="H70" s="126">
        <v>0.477</v>
      </c>
      <c r="I70" s="127">
        <v>0.485</v>
      </c>
      <c r="J70" s="127">
        <v>0.35</v>
      </c>
      <c r="K70" s="41">
        <v>72.16494845360825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5"/>
      <c r="I71" s="125"/>
      <c r="J71" s="125"/>
      <c r="K71" s="32"/>
    </row>
    <row r="72" spans="1:11" s="33" customFormat="1" ht="11.25" customHeight="1">
      <c r="A72" s="35" t="s">
        <v>55</v>
      </c>
      <c r="B72" s="29"/>
      <c r="C72" s="30">
        <v>31</v>
      </c>
      <c r="D72" s="30">
        <v>91</v>
      </c>
      <c r="E72" s="30">
        <v>89</v>
      </c>
      <c r="F72" s="31"/>
      <c r="G72" s="31"/>
      <c r="H72" s="125">
        <v>0.003</v>
      </c>
      <c r="I72" s="125">
        <v>0.064</v>
      </c>
      <c r="J72" s="125">
        <v>0.059</v>
      </c>
      <c r="K72" s="32"/>
    </row>
    <row r="73" spans="1:11" s="33" customFormat="1" ht="11.25" customHeight="1">
      <c r="A73" s="35" t="s">
        <v>56</v>
      </c>
      <c r="B73" s="29"/>
      <c r="C73" s="30">
        <v>1533</v>
      </c>
      <c r="D73" s="30">
        <v>1530</v>
      </c>
      <c r="E73" s="30">
        <v>1460</v>
      </c>
      <c r="F73" s="31"/>
      <c r="G73" s="31"/>
      <c r="H73" s="125">
        <v>1.632</v>
      </c>
      <c r="I73" s="125">
        <v>1.8</v>
      </c>
      <c r="J73" s="125">
        <v>1.8</v>
      </c>
      <c r="K73" s="32"/>
    </row>
    <row r="74" spans="1:11" s="33" customFormat="1" ht="11.25" customHeight="1">
      <c r="A74" s="35" t="s">
        <v>57</v>
      </c>
      <c r="B74" s="29"/>
      <c r="C74" s="30">
        <v>396</v>
      </c>
      <c r="D74" s="30">
        <v>460</v>
      </c>
      <c r="E74" s="30">
        <v>450</v>
      </c>
      <c r="F74" s="31"/>
      <c r="G74" s="31"/>
      <c r="H74" s="125">
        <v>0.299</v>
      </c>
      <c r="I74" s="125">
        <v>0.437</v>
      </c>
      <c r="J74" s="125">
        <v>0.54</v>
      </c>
      <c r="K74" s="32"/>
    </row>
    <row r="75" spans="1:11" s="33" customFormat="1" ht="11.25" customHeight="1">
      <c r="A75" s="35" t="s">
        <v>58</v>
      </c>
      <c r="B75" s="29"/>
      <c r="C75" s="30">
        <v>1099</v>
      </c>
      <c r="D75" s="30">
        <v>1181</v>
      </c>
      <c r="E75" s="30">
        <v>1110</v>
      </c>
      <c r="F75" s="31"/>
      <c r="G75" s="31"/>
      <c r="H75" s="125">
        <v>0.432</v>
      </c>
      <c r="I75" s="125">
        <v>0.708</v>
      </c>
      <c r="J75" s="125">
        <v>0.473</v>
      </c>
      <c r="K75" s="32"/>
    </row>
    <row r="76" spans="1:11" s="33" customFormat="1" ht="11.25" customHeight="1">
      <c r="A76" s="35" t="s">
        <v>59</v>
      </c>
      <c r="B76" s="29"/>
      <c r="C76" s="30">
        <v>56</v>
      </c>
      <c r="D76" s="30"/>
      <c r="E76" s="30"/>
      <c r="F76" s="31"/>
      <c r="G76" s="31"/>
      <c r="H76" s="125">
        <v>0.058</v>
      </c>
      <c r="I76" s="125"/>
      <c r="J76" s="125"/>
      <c r="K76" s="32"/>
    </row>
    <row r="77" spans="1:11" s="33" customFormat="1" ht="11.25" customHeight="1">
      <c r="A77" s="35" t="s">
        <v>60</v>
      </c>
      <c r="B77" s="29"/>
      <c r="C77" s="30">
        <v>195</v>
      </c>
      <c r="D77" s="30">
        <v>379</v>
      </c>
      <c r="E77" s="30">
        <v>74</v>
      </c>
      <c r="F77" s="31"/>
      <c r="G77" s="31"/>
      <c r="H77" s="125">
        <v>0.183</v>
      </c>
      <c r="I77" s="125">
        <v>0.341</v>
      </c>
      <c r="J77" s="125">
        <v>0.076</v>
      </c>
      <c r="K77" s="32"/>
    </row>
    <row r="78" spans="1:11" s="33" customFormat="1" ht="11.25" customHeight="1">
      <c r="A78" s="35" t="s">
        <v>61</v>
      </c>
      <c r="B78" s="29"/>
      <c r="C78" s="30">
        <v>2304</v>
      </c>
      <c r="D78" s="30">
        <v>2725</v>
      </c>
      <c r="E78" s="30">
        <v>2725</v>
      </c>
      <c r="F78" s="31"/>
      <c r="G78" s="31"/>
      <c r="H78" s="125">
        <v>2.475</v>
      </c>
      <c r="I78" s="125">
        <v>2.826</v>
      </c>
      <c r="J78" s="125">
        <v>2.725</v>
      </c>
      <c r="K78" s="32"/>
    </row>
    <row r="79" spans="1:11" s="33" customFormat="1" ht="11.25" customHeight="1">
      <c r="A79" s="35" t="s">
        <v>62</v>
      </c>
      <c r="B79" s="29"/>
      <c r="C79" s="30">
        <v>556</v>
      </c>
      <c r="D79" s="30">
        <v>592</v>
      </c>
      <c r="E79" s="30">
        <v>1102</v>
      </c>
      <c r="F79" s="31"/>
      <c r="G79" s="31"/>
      <c r="H79" s="125">
        <v>0.817</v>
      </c>
      <c r="I79" s="125">
        <v>0.675</v>
      </c>
      <c r="J79" s="125">
        <v>0.839</v>
      </c>
      <c r="K79" s="32"/>
    </row>
    <row r="80" spans="1:11" s="42" customFormat="1" ht="11.25" customHeight="1">
      <c r="A80" s="43" t="s">
        <v>63</v>
      </c>
      <c r="B80" s="37"/>
      <c r="C80" s="38">
        <v>6170</v>
      </c>
      <c r="D80" s="38">
        <v>6958</v>
      </c>
      <c r="E80" s="38">
        <v>7010</v>
      </c>
      <c r="F80" s="39">
        <v>100.74734118999713</v>
      </c>
      <c r="G80" s="40"/>
      <c r="H80" s="126">
        <v>5.898999999999999</v>
      </c>
      <c r="I80" s="127">
        <v>6.851</v>
      </c>
      <c r="J80" s="127">
        <v>6.5120000000000005</v>
      </c>
      <c r="K80" s="41">
        <v>95.05181725295579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5"/>
      <c r="I81" s="125"/>
      <c r="J81" s="125"/>
      <c r="K81" s="32"/>
    </row>
    <row r="82" spans="1:11" s="33" customFormat="1" ht="11.25" customHeight="1">
      <c r="A82" s="35" t="s">
        <v>64</v>
      </c>
      <c r="B82" s="29"/>
      <c r="C82" s="30">
        <v>1</v>
      </c>
      <c r="D82" s="30">
        <v>1</v>
      </c>
      <c r="E82" s="30">
        <v>1</v>
      </c>
      <c r="F82" s="31"/>
      <c r="G82" s="31"/>
      <c r="H82" s="125">
        <v>0.001</v>
      </c>
      <c r="I82" s="125">
        <v>0.001</v>
      </c>
      <c r="J82" s="125">
        <v>0.001</v>
      </c>
      <c r="K82" s="32"/>
    </row>
    <row r="83" spans="1:11" s="33" customFormat="1" ht="11.25" customHeight="1">
      <c r="A83" s="35" t="s">
        <v>65</v>
      </c>
      <c r="B83" s="29"/>
      <c r="C83" s="30">
        <v>4</v>
      </c>
      <c r="D83" s="30"/>
      <c r="E83" s="30"/>
      <c r="F83" s="31"/>
      <c r="G83" s="31"/>
      <c r="H83" s="125">
        <v>0.002</v>
      </c>
      <c r="I83" s="125"/>
      <c r="J83" s="125"/>
      <c r="K83" s="32"/>
    </row>
    <row r="84" spans="1:11" s="42" customFormat="1" ht="11.25" customHeight="1">
      <c r="A84" s="36" t="s">
        <v>66</v>
      </c>
      <c r="B84" s="37"/>
      <c r="C84" s="38">
        <v>5</v>
      </c>
      <c r="D84" s="38">
        <v>1</v>
      </c>
      <c r="E84" s="38">
        <v>1</v>
      </c>
      <c r="F84" s="39">
        <v>100</v>
      </c>
      <c r="G84" s="40"/>
      <c r="H84" s="126">
        <v>0.003</v>
      </c>
      <c r="I84" s="127">
        <v>0.001</v>
      </c>
      <c r="J84" s="127">
        <v>0.001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5"/>
      <c r="I85" s="125"/>
      <c r="J85" s="12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8"/>
      <c r="I86" s="129"/>
      <c r="J86" s="129"/>
      <c r="K86" s="50"/>
    </row>
    <row r="87" spans="1:11" s="42" customFormat="1" ht="11.25" customHeight="1">
      <c r="A87" s="51" t="s">
        <v>67</v>
      </c>
      <c r="B87" s="52"/>
      <c r="C87" s="53">
        <v>94001</v>
      </c>
      <c r="D87" s="53">
        <v>125441</v>
      </c>
      <c r="E87" s="53">
        <v>113275</v>
      </c>
      <c r="F87" s="54">
        <f>IF(D87&gt;0,100*E87/D87,0)</f>
        <v>90.30141660222735</v>
      </c>
      <c r="G87" s="40"/>
      <c r="H87" s="130">
        <v>114.932</v>
      </c>
      <c r="I87" s="131">
        <v>80.293</v>
      </c>
      <c r="J87" s="131">
        <v>103.03200000000001</v>
      </c>
      <c r="K87" s="54">
        <f>IF(I87&gt;0,100*J87/I87,0)</f>
        <v>128.32002789782422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6" useFirstPageNumber="1" horizontalDpi="600" verticalDpi="600" orientation="portrait" paperSize="9" scale="72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9"/>
  <dimension ref="A1:K625"/>
  <sheetViews>
    <sheetView view="pageBreakPreview" zoomScale="102" zoomScaleSheetLayoutView="102" zoomScalePageLayoutView="0" workbookViewId="0" topLeftCell="A1">
      <selection activeCell="K88" sqref="K8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87</v>
      </c>
      <c r="B2" s="4"/>
      <c r="C2" s="4"/>
      <c r="D2" s="4"/>
      <c r="E2" s="5"/>
      <c r="F2" s="4"/>
      <c r="G2" s="4"/>
      <c r="H2" s="4"/>
      <c r="I2" s="6"/>
      <c r="J2" s="195" t="s">
        <v>69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6" t="s">
        <v>2</v>
      </c>
      <c r="D4" s="197"/>
      <c r="E4" s="197"/>
      <c r="F4" s="198"/>
      <c r="G4" s="9"/>
      <c r="H4" s="199" t="s">
        <v>3</v>
      </c>
      <c r="I4" s="200"/>
      <c r="J4" s="200"/>
      <c r="K4" s="20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290</v>
      </c>
      <c r="D7" s="21" t="s">
        <v>6</v>
      </c>
      <c r="E7" s="21">
        <v>4</v>
      </c>
      <c r="F7" s="22" t="str">
        <f>CONCATENATE(D6,"=100")</f>
        <v>2017=100</v>
      </c>
      <c r="G7" s="23"/>
      <c r="H7" s="20" t="s">
        <v>290</v>
      </c>
      <c r="I7" s="21" t="s">
        <v>6</v>
      </c>
      <c r="J7" s="21">
        <v>4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5"/>
      <c r="I9" s="125"/>
      <c r="J9" s="125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5"/>
      <c r="I10" s="125"/>
      <c r="J10" s="125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5"/>
      <c r="I11" s="125"/>
      <c r="J11" s="125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5"/>
      <c r="I12" s="125"/>
      <c r="J12" s="125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6"/>
      <c r="I13" s="127"/>
      <c r="J13" s="12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5"/>
      <c r="I14" s="125"/>
      <c r="J14" s="125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6"/>
      <c r="I15" s="127"/>
      <c r="J15" s="12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5"/>
      <c r="I16" s="125"/>
      <c r="J16" s="125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6"/>
      <c r="I17" s="127"/>
      <c r="J17" s="12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5"/>
      <c r="I18" s="125"/>
      <c r="J18" s="125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5"/>
      <c r="I19" s="125"/>
      <c r="J19" s="125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5"/>
      <c r="I20" s="125"/>
      <c r="J20" s="125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5"/>
      <c r="I21" s="125"/>
      <c r="J21" s="125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6"/>
      <c r="I22" s="127"/>
      <c r="J22" s="12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5"/>
      <c r="I23" s="125"/>
      <c r="J23" s="125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26"/>
      <c r="I24" s="127"/>
      <c r="J24" s="12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5"/>
      <c r="I25" s="125"/>
      <c r="J25" s="125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26"/>
      <c r="I26" s="127"/>
      <c r="J26" s="12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5"/>
      <c r="I27" s="125"/>
      <c r="J27" s="125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25"/>
      <c r="I28" s="125"/>
      <c r="J28" s="125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5"/>
      <c r="I29" s="125"/>
      <c r="J29" s="125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25"/>
      <c r="I30" s="125"/>
      <c r="J30" s="125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26"/>
      <c r="I31" s="127"/>
      <c r="J31" s="12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5"/>
      <c r="I32" s="125"/>
      <c r="J32" s="125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25"/>
      <c r="I33" s="125"/>
      <c r="J33" s="125"/>
      <c r="K33" s="32"/>
    </row>
    <row r="34" spans="1:11" s="33" customFormat="1" ht="11.25" customHeight="1">
      <c r="A34" s="35" t="s">
        <v>25</v>
      </c>
      <c r="B34" s="29"/>
      <c r="C34" s="30">
        <v>13</v>
      </c>
      <c r="D34" s="30">
        <v>15</v>
      </c>
      <c r="E34" s="30">
        <v>15</v>
      </c>
      <c r="F34" s="31"/>
      <c r="G34" s="31"/>
      <c r="H34" s="125">
        <v>0.009</v>
      </c>
      <c r="I34" s="125">
        <v>0.01</v>
      </c>
      <c r="J34" s="125">
        <v>0.01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25"/>
      <c r="I35" s="125"/>
      <c r="J35" s="125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25"/>
      <c r="I36" s="125"/>
      <c r="J36" s="125"/>
      <c r="K36" s="32"/>
    </row>
    <row r="37" spans="1:11" s="42" customFormat="1" ht="11.25" customHeight="1">
      <c r="A37" s="36" t="s">
        <v>28</v>
      </c>
      <c r="B37" s="37"/>
      <c r="C37" s="38">
        <v>13</v>
      </c>
      <c r="D37" s="38">
        <v>15</v>
      </c>
      <c r="E37" s="38">
        <v>15</v>
      </c>
      <c r="F37" s="39">
        <v>100</v>
      </c>
      <c r="G37" s="40"/>
      <c r="H37" s="126">
        <v>0.009</v>
      </c>
      <c r="I37" s="127">
        <v>0.01</v>
      </c>
      <c r="J37" s="127">
        <v>0.01</v>
      </c>
      <c r="K37" s="41">
        <v>100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5"/>
      <c r="I38" s="125"/>
      <c r="J38" s="125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6"/>
      <c r="I39" s="127"/>
      <c r="J39" s="12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5"/>
      <c r="I40" s="125"/>
      <c r="J40" s="125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5"/>
      <c r="I41" s="125"/>
      <c r="J41" s="125"/>
      <c r="K41" s="32"/>
    </row>
    <row r="42" spans="1:11" s="33" customFormat="1" ht="11.25" customHeight="1">
      <c r="A42" s="35" t="s">
        <v>31</v>
      </c>
      <c r="B42" s="29"/>
      <c r="C42" s="30"/>
      <c r="D42" s="30">
        <v>6</v>
      </c>
      <c r="E42" s="30">
        <v>6</v>
      </c>
      <c r="F42" s="31"/>
      <c r="G42" s="31"/>
      <c r="H42" s="125"/>
      <c r="I42" s="125">
        <v>0.003</v>
      </c>
      <c r="J42" s="125"/>
      <c r="K42" s="32"/>
    </row>
    <row r="43" spans="1:11" s="33" customFormat="1" ht="11.25" customHeight="1">
      <c r="A43" s="35" t="s">
        <v>32</v>
      </c>
      <c r="B43" s="29"/>
      <c r="C43" s="30">
        <v>226</v>
      </c>
      <c r="D43" s="30">
        <v>211</v>
      </c>
      <c r="E43" s="30">
        <v>200</v>
      </c>
      <c r="F43" s="31"/>
      <c r="G43" s="31"/>
      <c r="H43" s="125">
        <v>0.181</v>
      </c>
      <c r="I43" s="125">
        <v>0.167</v>
      </c>
      <c r="J43" s="125"/>
      <c r="K43" s="32"/>
    </row>
    <row r="44" spans="1:11" s="33" customFormat="1" ht="11.25" customHeight="1">
      <c r="A44" s="35" t="s">
        <v>33</v>
      </c>
      <c r="B44" s="29"/>
      <c r="C44" s="30">
        <v>237</v>
      </c>
      <c r="D44" s="30">
        <v>179</v>
      </c>
      <c r="E44" s="30">
        <v>190</v>
      </c>
      <c r="F44" s="31"/>
      <c r="G44" s="31"/>
      <c r="H44" s="125">
        <v>0.073</v>
      </c>
      <c r="I44" s="125">
        <v>0.054</v>
      </c>
      <c r="J44" s="125"/>
      <c r="K44" s="32"/>
    </row>
    <row r="45" spans="1:11" s="33" customFormat="1" ht="11.25" customHeight="1">
      <c r="A45" s="35" t="s">
        <v>34</v>
      </c>
      <c r="B45" s="29"/>
      <c r="C45" s="30"/>
      <c r="D45" s="30">
        <v>3</v>
      </c>
      <c r="E45" s="30">
        <v>3</v>
      </c>
      <c r="F45" s="31"/>
      <c r="G45" s="31"/>
      <c r="H45" s="125"/>
      <c r="I45" s="125">
        <v>0.001</v>
      </c>
      <c r="J45" s="125"/>
      <c r="K45" s="32"/>
    </row>
    <row r="46" spans="1:11" s="33" customFormat="1" ht="11.25" customHeight="1">
      <c r="A46" s="35" t="s">
        <v>35</v>
      </c>
      <c r="B46" s="29"/>
      <c r="C46" s="30"/>
      <c r="D46" s="30">
        <v>8</v>
      </c>
      <c r="E46" s="30">
        <v>8</v>
      </c>
      <c r="F46" s="31"/>
      <c r="G46" s="31"/>
      <c r="H46" s="125"/>
      <c r="I46" s="125">
        <v>0.002</v>
      </c>
      <c r="J46" s="125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5"/>
      <c r="I47" s="125"/>
      <c r="J47" s="125"/>
      <c r="K47" s="32"/>
    </row>
    <row r="48" spans="1:11" s="33" customFormat="1" ht="11.25" customHeight="1">
      <c r="A48" s="35" t="s">
        <v>37</v>
      </c>
      <c r="B48" s="29"/>
      <c r="C48" s="30">
        <v>6</v>
      </c>
      <c r="D48" s="30">
        <v>1</v>
      </c>
      <c r="E48" s="30"/>
      <c r="F48" s="31"/>
      <c r="G48" s="31"/>
      <c r="H48" s="125">
        <v>0.005</v>
      </c>
      <c r="I48" s="125">
        <v>0.001</v>
      </c>
      <c r="J48" s="125"/>
      <c r="K48" s="32"/>
    </row>
    <row r="49" spans="1:11" s="33" customFormat="1" ht="11.25" customHeight="1">
      <c r="A49" s="35" t="s">
        <v>38</v>
      </c>
      <c r="B49" s="29"/>
      <c r="C49" s="30">
        <v>65</v>
      </c>
      <c r="D49" s="30">
        <v>129</v>
      </c>
      <c r="E49" s="30">
        <v>125</v>
      </c>
      <c r="F49" s="31"/>
      <c r="G49" s="31"/>
      <c r="H49" s="125">
        <v>0.047</v>
      </c>
      <c r="I49" s="125">
        <v>0.026</v>
      </c>
      <c r="J49" s="125"/>
      <c r="K49" s="32"/>
    </row>
    <row r="50" spans="1:11" s="42" customFormat="1" ht="11.25" customHeight="1">
      <c r="A50" s="43" t="s">
        <v>39</v>
      </c>
      <c r="B50" s="37"/>
      <c r="C50" s="38">
        <v>534</v>
      </c>
      <c r="D50" s="38">
        <v>537</v>
      </c>
      <c r="E50" s="38">
        <v>532</v>
      </c>
      <c r="F50" s="39">
        <v>99.06890130353817</v>
      </c>
      <c r="G50" s="40"/>
      <c r="H50" s="126">
        <v>0.306</v>
      </c>
      <c r="I50" s="127">
        <v>0.254</v>
      </c>
      <c r="J50" s="12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5"/>
      <c r="I51" s="125"/>
      <c r="J51" s="125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6"/>
      <c r="I52" s="127"/>
      <c r="J52" s="12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5"/>
      <c r="I53" s="125"/>
      <c r="J53" s="125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25"/>
      <c r="I54" s="125"/>
      <c r="J54" s="125"/>
      <c r="K54" s="32"/>
    </row>
    <row r="55" spans="1:11" s="33" customFormat="1" ht="11.25" customHeight="1">
      <c r="A55" s="35" t="s">
        <v>42</v>
      </c>
      <c r="B55" s="29"/>
      <c r="C55" s="30">
        <v>22</v>
      </c>
      <c r="D55" s="30">
        <v>52</v>
      </c>
      <c r="E55" s="30">
        <v>52</v>
      </c>
      <c r="F55" s="31"/>
      <c r="G55" s="31"/>
      <c r="H55" s="125">
        <v>0.022</v>
      </c>
      <c r="I55" s="125">
        <v>0.048</v>
      </c>
      <c r="J55" s="125">
        <v>0.048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5"/>
      <c r="I56" s="125"/>
      <c r="J56" s="125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5"/>
      <c r="I57" s="125"/>
      <c r="J57" s="125"/>
      <c r="K57" s="32"/>
    </row>
    <row r="58" spans="1:11" s="33" customFormat="1" ht="11.25" customHeight="1">
      <c r="A58" s="35" t="s">
        <v>45</v>
      </c>
      <c r="B58" s="29"/>
      <c r="C58" s="30">
        <v>271</v>
      </c>
      <c r="D58" s="30">
        <v>198</v>
      </c>
      <c r="E58" s="30">
        <v>200</v>
      </c>
      <c r="F58" s="31"/>
      <c r="G58" s="31"/>
      <c r="H58" s="125">
        <v>0.26</v>
      </c>
      <c r="I58" s="125">
        <v>0.04</v>
      </c>
      <c r="J58" s="125">
        <v>0.112</v>
      </c>
      <c r="K58" s="32"/>
    </row>
    <row r="59" spans="1:11" s="42" customFormat="1" ht="11.25" customHeight="1">
      <c r="A59" s="36" t="s">
        <v>46</v>
      </c>
      <c r="B59" s="37"/>
      <c r="C59" s="38">
        <v>293</v>
      </c>
      <c r="D59" s="38">
        <v>250</v>
      </c>
      <c r="E59" s="38">
        <v>252</v>
      </c>
      <c r="F59" s="39">
        <v>100.8</v>
      </c>
      <c r="G59" s="40"/>
      <c r="H59" s="126">
        <v>0.28200000000000003</v>
      </c>
      <c r="I59" s="127">
        <v>0.088</v>
      </c>
      <c r="J59" s="127">
        <v>0.16</v>
      </c>
      <c r="K59" s="41">
        <v>181.81818181818184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5"/>
      <c r="I60" s="125"/>
      <c r="J60" s="125"/>
      <c r="K60" s="32"/>
    </row>
    <row r="61" spans="1:11" s="33" customFormat="1" ht="11.25" customHeight="1">
      <c r="A61" s="35" t="s">
        <v>47</v>
      </c>
      <c r="B61" s="29"/>
      <c r="C61" s="30">
        <v>1</v>
      </c>
      <c r="D61" s="30"/>
      <c r="E61" s="30"/>
      <c r="F61" s="31"/>
      <c r="G61" s="31"/>
      <c r="H61" s="125">
        <v>0.001</v>
      </c>
      <c r="I61" s="125"/>
      <c r="J61" s="125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5"/>
      <c r="I62" s="125"/>
      <c r="J62" s="125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5"/>
      <c r="I63" s="125"/>
      <c r="J63" s="125"/>
      <c r="K63" s="32"/>
    </row>
    <row r="64" spans="1:11" s="42" customFormat="1" ht="11.25" customHeight="1">
      <c r="A64" s="36" t="s">
        <v>50</v>
      </c>
      <c r="B64" s="37"/>
      <c r="C64" s="38">
        <v>1</v>
      </c>
      <c r="D64" s="38"/>
      <c r="E64" s="38"/>
      <c r="F64" s="39"/>
      <c r="G64" s="40"/>
      <c r="H64" s="126">
        <v>0.001</v>
      </c>
      <c r="I64" s="127"/>
      <c r="J64" s="12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5"/>
      <c r="I65" s="125"/>
      <c r="J65" s="125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26"/>
      <c r="I66" s="127"/>
      <c r="J66" s="12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5"/>
      <c r="I67" s="125"/>
      <c r="J67" s="125"/>
      <c r="K67" s="32"/>
    </row>
    <row r="68" spans="1:11" s="33" customFormat="1" ht="11.25" customHeight="1">
      <c r="A68" s="35" t="s">
        <v>52</v>
      </c>
      <c r="B68" s="29"/>
      <c r="C68" s="30">
        <v>700</v>
      </c>
      <c r="D68" s="30">
        <v>800</v>
      </c>
      <c r="E68" s="30">
        <v>500</v>
      </c>
      <c r="F68" s="31"/>
      <c r="G68" s="31"/>
      <c r="H68" s="125">
        <v>0.518</v>
      </c>
      <c r="I68" s="125">
        <v>0.55</v>
      </c>
      <c r="J68" s="125">
        <v>0.4</v>
      </c>
      <c r="K68" s="32"/>
    </row>
    <row r="69" spans="1:11" s="33" customFormat="1" ht="11.25" customHeight="1">
      <c r="A69" s="35" t="s">
        <v>53</v>
      </c>
      <c r="B69" s="29"/>
      <c r="C69" s="30">
        <v>250</v>
      </c>
      <c r="D69" s="30">
        <v>250</v>
      </c>
      <c r="E69" s="30">
        <v>250</v>
      </c>
      <c r="F69" s="31"/>
      <c r="G69" s="31"/>
      <c r="H69" s="125">
        <v>0.19</v>
      </c>
      <c r="I69" s="125">
        <v>0.2</v>
      </c>
      <c r="J69" s="125">
        <v>0.2</v>
      </c>
      <c r="K69" s="32"/>
    </row>
    <row r="70" spans="1:11" s="42" customFormat="1" ht="11.25" customHeight="1">
      <c r="A70" s="36" t="s">
        <v>54</v>
      </c>
      <c r="B70" s="37"/>
      <c r="C70" s="38">
        <v>950</v>
      </c>
      <c r="D70" s="38">
        <v>1050</v>
      </c>
      <c r="E70" s="38">
        <v>750</v>
      </c>
      <c r="F70" s="39">
        <v>71.42857142857143</v>
      </c>
      <c r="G70" s="40"/>
      <c r="H70" s="126">
        <v>0.708</v>
      </c>
      <c r="I70" s="127">
        <v>0.75</v>
      </c>
      <c r="J70" s="127">
        <v>0.6000000000000001</v>
      </c>
      <c r="K70" s="41">
        <v>80.00000000000001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5"/>
      <c r="I71" s="125"/>
      <c r="J71" s="125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25"/>
      <c r="I72" s="125"/>
      <c r="J72" s="125"/>
      <c r="K72" s="32"/>
    </row>
    <row r="73" spans="1:11" s="33" customFormat="1" ht="11.25" customHeight="1">
      <c r="A73" s="35" t="s">
        <v>56</v>
      </c>
      <c r="B73" s="29"/>
      <c r="C73" s="30">
        <v>55</v>
      </c>
      <c r="D73" s="30">
        <v>40</v>
      </c>
      <c r="E73" s="30">
        <v>40</v>
      </c>
      <c r="F73" s="31"/>
      <c r="G73" s="31"/>
      <c r="H73" s="125">
        <v>0.071</v>
      </c>
      <c r="I73" s="125">
        <v>0.04</v>
      </c>
      <c r="J73" s="125">
        <v>0.04</v>
      </c>
      <c r="K73" s="32"/>
    </row>
    <row r="74" spans="1:11" s="33" customFormat="1" ht="11.25" customHeight="1">
      <c r="A74" s="35" t="s">
        <v>57</v>
      </c>
      <c r="B74" s="29"/>
      <c r="C74" s="30">
        <v>163</v>
      </c>
      <c r="D74" s="30">
        <v>35</v>
      </c>
      <c r="E74" s="30">
        <v>60</v>
      </c>
      <c r="F74" s="31"/>
      <c r="G74" s="31"/>
      <c r="H74" s="125">
        <v>0.122</v>
      </c>
      <c r="I74" s="125">
        <v>0.035</v>
      </c>
      <c r="J74" s="125">
        <v>0.06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25"/>
      <c r="I75" s="125"/>
      <c r="J75" s="125"/>
      <c r="K75" s="32"/>
    </row>
    <row r="76" spans="1:11" s="33" customFormat="1" ht="11.25" customHeight="1">
      <c r="A76" s="35" t="s">
        <v>59</v>
      </c>
      <c r="B76" s="29"/>
      <c r="C76" s="30">
        <v>723</v>
      </c>
      <c r="D76" s="30">
        <v>750</v>
      </c>
      <c r="E76" s="30">
        <v>794</v>
      </c>
      <c r="F76" s="31"/>
      <c r="G76" s="31"/>
      <c r="H76" s="125">
        <v>0.94</v>
      </c>
      <c r="I76" s="125">
        <v>0.75</v>
      </c>
      <c r="J76" s="125">
        <v>0.794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25"/>
      <c r="I77" s="125"/>
      <c r="J77" s="125"/>
      <c r="K77" s="32"/>
    </row>
    <row r="78" spans="1:11" s="33" customFormat="1" ht="11.25" customHeight="1">
      <c r="A78" s="35" t="s">
        <v>61</v>
      </c>
      <c r="B78" s="29"/>
      <c r="C78" s="30">
        <v>7</v>
      </c>
      <c r="D78" s="30"/>
      <c r="E78" s="30"/>
      <c r="F78" s="31"/>
      <c r="G78" s="31"/>
      <c r="H78" s="125">
        <v>0.007</v>
      </c>
      <c r="I78" s="125"/>
      <c r="J78" s="125"/>
      <c r="K78" s="32"/>
    </row>
    <row r="79" spans="1:11" s="33" customFormat="1" ht="11.25" customHeight="1">
      <c r="A79" s="35" t="s">
        <v>62</v>
      </c>
      <c r="B79" s="29"/>
      <c r="C79" s="30">
        <v>744</v>
      </c>
      <c r="D79" s="30">
        <v>743</v>
      </c>
      <c r="E79" s="30">
        <v>527</v>
      </c>
      <c r="F79" s="31"/>
      <c r="G79" s="31"/>
      <c r="H79" s="125">
        <v>0.851</v>
      </c>
      <c r="I79" s="125">
        <v>0.703</v>
      </c>
      <c r="J79" s="125"/>
      <c r="K79" s="32"/>
    </row>
    <row r="80" spans="1:11" s="42" customFormat="1" ht="11.25" customHeight="1">
      <c r="A80" s="43" t="s">
        <v>63</v>
      </c>
      <c r="B80" s="37"/>
      <c r="C80" s="38">
        <v>1692</v>
      </c>
      <c r="D80" s="38">
        <v>1568</v>
      </c>
      <c r="E80" s="38">
        <v>1421</v>
      </c>
      <c r="F80" s="39">
        <v>90.625</v>
      </c>
      <c r="G80" s="40"/>
      <c r="H80" s="126">
        <v>1.9909999999999999</v>
      </c>
      <c r="I80" s="127">
        <v>1.528</v>
      </c>
      <c r="J80" s="127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5"/>
      <c r="I81" s="125"/>
      <c r="J81" s="125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5"/>
      <c r="I82" s="125"/>
      <c r="J82" s="125"/>
      <c r="K82" s="32"/>
    </row>
    <row r="83" spans="1:11" s="33" customFormat="1" ht="11.25" customHeight="1">
      <c r="A83" s="35" t="s">
        <v>65</v>
      </c>
      <c r="B83" s="29"/>
      <c r="C83" s="30">
        <v>94</v>
      </c>
      <c r="D83" s="30">
        <v>94</v>
      </c>
      <c r="E83" s="30">
        <v>90</v>
      </c>
      <c r="F83" s="31"/>
      <c r="G83" s="31"/>
      <c r="H83" s="125">
        <v>0.076</v>
      </c>
      <c r="I83" s="125">
        <v>0.076</v>
      </c>
      <c r="J83" s="125">
        <v>0.073</v>
      </c>
      <c r="K83" s="32"/>
    </row>
    <row r="84" spans="1:11" s="42" customFormat="1" ht="11.25" customHeight="1">
      <c r="A84" s="36" t="s">
        <v>66</v>
      </c>
      <c r="B84" s="37"/>
      <c r="C84" s="38">
        <v>94</v>
      </c>
      <c r="D84" s="38">
        <v>94</v>
      </c>
      <c r="E84" s="38">
        <v>90</v>
      </c>
      <c r="F84" s="39">
        <v>95.74468085106383</v>
      </c>
      <c r="G84" s="40"/>
      <c r="H84" s="126">
        <v>0.076</v>
      </c>
      <c r="I84" s="127">
        <v>0.076</v>
      </c>
      <c r="J84" s="127">
        <v>0.073</v>
      </c>
      <c r="K84" s="41">
        <v>96.05263157894737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5"/>
      <c r="I85" s="125"/>
      <c r="J85" s="12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8"/>
      <c r="I86" s="129"/>
      <c r="J86" s="129"/>
      <c r="K86" s="50"/>
    </row>
    <row r="87" spans="1:11" s="42" customFormat="1" ht="11.25" customHeight="1">
      <c r="A87" s="51" t="s">
        <v>67</v>
      </c>
      <c r="B87" s="52"/>
      <c r="C87" s="53">
        <v>3577</v>
      </c>
      <c r="D87" s="53">
        <v>3514</v>
      </c>
      <c r="E87" s="53">
        <v>3060</v>
      </c>
      <c r="F87" s="54">
        <f>IF(D87&gt;0,100*E87/D87,0)</f>
        <v>87.08025042686397</v>
      </c>
      <c r="G87" s="40"/>
      <c r="H87" s="130">
        <v>3.3729999999999998</v>
      </c>
      <c r="I87" s="131">
        <v>2.706</v>
      </c>
      <c r="J87" s="131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7" useFirstPageNumber="1" horizontalDpi="600" verticalDpi="600" orientation="portrait" paperSize="9" scale="72" r:id="rId1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30"/>
  <dimension ref="A1:K625"/>
  <sheetViews>
    <sheetView view="pageBreakPreview" zoomScale="96" zoomScaleSheetLayoutView="96" zoomScalePageLayoutView="0" workbookViewId="0" topLeftCell="A1">
      <selection activeCell="H10" sqref="H1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88</v>
      </c>
      <c r="B2" s="4"/>
      <c r="C2" s="4"/>
      <c r="D2" s="4"/>
      <c r="E2" s="5"/>
      <c r="F2" s="4"/>
      <c r="G2" s="4"/>
      <c r="H2" s="4"/>
      <c r="I2" s="6"/>
      <c r="J2" s="195" t="s">
        <v>69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6" t="s">
        <v>2</v>
      </c>
      <c r="D4" s="197"/>
      <c r="E4" s="197"/>
      <c r="F4" s="198"/>
      <c r="G4" s="9"/>
      <c r="H4" s="199" t="s">
        <v>3</v>
      </c>
      <c r="I4" s="200"/>
      <c r="J4" s="200"/>
      <c r="K4" s="20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290</v>
      </c>
      <c r="D7" s="21" t="s">
        <v>6</v>
      </c>
      <c r="E7" s="21">
        <v>2</v>
      </c>
      <c r="F7" s="22" t="str">
        <f>CONCATENATE(D6,"=100")</f>
        <v>2017=100</v>
      </c>
      <c r="G7" s="23"/>
      <c r="H7" s="20" t="s">
        <v>290</v>
      </c>
      <c r="I7" s="21" t="s">
        <v>6</v>
      </c>
      <c r="J7" s="21">
        <v>4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5"/>
      <c r="I9" s="125"/>
      <c r="J9" s="125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5"/>
      <c r="I10" s="125"/>
      <c r="J10" s="125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5"/>
      <c r="I11" s="125"/>
      <c r="J11" s="125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5"/>
      <c r="I12" s="125"/>
      <c r="J12" s="125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6"/>
      <c r="I13" s="127"/>
      <c r="J13" s="12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5"/>
      <c r="I14" s="125"/>
      <c r="J14" s="125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6"/>
      <c r="I15" s="127"/>
      <c r="J15" s="12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5"/>
      <c r="I16" s="125"/>
      <c r="J16" s="125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6"/>
      <c r="I17" s="127"/>
      <c r="J17" s="12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5"/>
      <c r="I18" s="125"/>
      <c r="J18" s="125"/>
      <c r="K18" s="32"/>
    </row>
    <row r="19" spans="1:11" s="33" customFormat="1" ht="11.25" customHeight="1">
      <c r="A19" s="28" t="s">
        <v>14</v>
      </c>
      <c r="B19" s="29"/>
      <c r="C19" s="30">
        <v>3</v>
      </c>
      <c r="D19" s="30"/>
      <c r="E19" s="30"/>
      <c r="F19" s="31"/>
      <c r="G19" s="31"/>
      <c r="H19" s="125">
        <v>0.005</v>
      </c>
      <c r="I19" s="125"/>
      <c r="J19" s="125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5"/>
      <c r="I20" s="125"/>
      <c r="J20" s="125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5"/>
      <c r="I21" s="125"/>
      <c r="J21" s="125"/>
      <c r="K21" s="32"/>
    </row>
    <row r="22" spans="1:11" s="42" customFormat="1" ht="11.25" customHeight="1">
      <c r="A22" s="36" t="s">
        <v>17</v>
      </c>
      <c r="B22" s="37"/>
      <c r="C22" s="38">
        <v>3</v>
      </c>
      <c r="D22" s="38"/>
      <c r="E22" s="38"/>
      <c r="F22" s="39"/>
      <c r="G22" s="40"/>
      <c r="H22" s="126">
        <v>0.005</v>
      </c>
      <c r="I22" s="127"/>
      <c r="J22" s="12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5"/>
      <c r="I23" s="125"/>
      <c r="J23" s="125"/>
      <c r="K23" s="32"/>
    </row>
    <row r="24" spans="1:11" s="42" customFormat="1" ht="11.25" customHeight="1">
      <c r="A24" s="36" t="s">
        <v>18</v>
      </c>
      <c r="B24" s="37"/>
      <c r="C24" s="38">
        <v>20</v>
      </c>
      <c r="D24" s="38"/>
      <c r="E24" s="38">
        <v>10</v>
      </c>
      <c r="F24" s="39"/>
      <c r="G24" s="40"/>
      <c r="H24" s="126">
        <v>0.016</v>
      </c>
      <c r="I24" s="127"/>
      <c r="J24" s="12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5"/>
      <c r="I25" s="125"/>
      <c r="J25" s="125"/>
      <c r="K25" s="32"/>
    </row>
    <row r="26" spans="1:11" s="42" customFormat="1" ht="11.25" customHeight="1">
      <c r="A26" s="36" t="s">
        <v>19</v>
      </c>
      <c r="B26" s="37"/>
      <c r="C26" s="38">
        <v>25</v>
      </c>
      <c r="D26" s="38">
        <v>25</v>
      </c>
      <c r="E26" s="38">
        <v>20</v>
      </c>
      <c r="F26" s="39">
        <v>80</v>
      </c>
      <c r="G26" s="40"/>
      <c r="H26" s="126">
        <v>0.028</v>
      </c>
      <c r="I26" s="127">
        <v>0.02</v>
      </c>
      <c r="J26" s="127">
        <v>0.025</v>
      </c>
      <c r="K26" s="41">
        <v>125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5"/>
      <c r="I27" s="125"/>
      <c r="J27" s="125"/>
      <c r="K27" s="32"/>
    </row>
    <row r="28" spans="1:11" s="33" customFormat="1" ht="11.25" customHeight="1">
      <c r="A28" s="35" t="s">
        <v>20</v>
      </c>
      <c r="B28" s="29"/>
      <c r="C28" s="30">
        <v>50</v>
      </c>
      <c r="D28" s="30">
        <v>22</v>
      </c>
      <c r="E28" s="30">
        <v>22</v>
      </c>
      <c r="F28" s="31"/>
      <c r="G28" s="31"/>
      <c r="H28" s="125">
        <v>0.06</v>
      </c>
      <c r="I28" s="125">
        <v>0.028</v>
      </c>
      <c r="J28" s="125">
        <v>0.028</v>
      </c>
      <c r="K28" s="32"/>
    </row>
    <row r="29" spans="1:11" s="33" customFormat="1" ht="11.25" customHeight="1">
      <c r="A29" s="35" t="s">
        <v>21</v>
      </c>
      <c r="B29" s="29"/>
      <c r="C29" s="30">
        <v>291</v>
      </c>
      <c r="D29" s="30">
        <v>233</v>
      </c>
      <c r="E29" s="30">
        <v>221</v>
      </c>
      <c r="F29" s="31"/>
      <c r="G29" s="31"/>
      <c r="H29" s="125">
        <v>0.24</v>
      </c>
      <c r="I29" s="125">
        <v>0.114</v>
      </c>
      <c r="J29" s="125">
        <v>0.172</v>
      </c>
      <c r="K29" s="32"/>
    </row>
    <row r="30" spans="1:11" s="33" customFormat="1" ht="11.25" customHeight="1">
      <c r="A30" s="35" t="s">
        <v>22</v>
      </c>
      <c r="B30" s="29"/>
      <c r="C30" s="30">
        <v>344</v>
      </c>
      <c r="D30" s="30">
        <v>380</v>
      </c>
      <c r="E30" s="30">
        <v>400</v>
      </c>
      <c r="F30" s="31"/>
      <c r="G30" s="31"/>
      <c r="H30" s="125">
        <v>0.675</v>
      </c>
      <c r="I30" s="125">
        <v>0.752</v>
      </c>
      <c r="J30" s="125">
        <v>0.8</v>
      </c>
      <c r="K30" s="32"/>
    </row>
    <row r="31" spans="1:11" s="42" customFormat="1" ht="11.25" customHeight="1">
      <c r="A31" s="43" t="s">
        <v>23</v>
      </c>
      <c r="B31" s="37"/>
      <c r="C31" s="38">
        <v>685</v>
      </c>
      <c r="D31" s="38">
        <v>635</v>
      </c>
      <c r="E31" s="38">
        <v>643</v>
      </c>
      <c r="F31" s="39">
        <v>101.25984251968504</v>
      </c>
      <c r="G31" s="40"/>
      <c r="H31" s="126">
        <v>0.9750000000000001</v>
      </c>
      <c r="I31" s="127">
        <v>0.894</v>
      </c>
      <c r="J31" s="127">
        <v>1</v>
      </c>
      <c r="K31" s="41">
        <v>111.85682326621924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5"/>
      <c r="I32" s="125"/>
      <c r="J32" s="125"/>
      <c r="K32" s="32"/>
    </row>
    <row r="33" spans="1:11" s="33" customFormat="1" ht="11.25" customHeight="1">
      <c r="A33" s="35" t="s">
        <v>24</v>
      </c>
      <c r="B33" s="29"/>
      <c r="C33" s="30">
        <v>125</v>
      </c>
      <c r="D33" s="30">
        <v>140</v>
      </c>
      <c r="E33" s="30">
        <v>100</v>
      </c>
      <c r="F33" s="31"/>
      <c r="G33" s="31"/>
      <c r="H33" s="125">
        <v>0.081</v>
      </c>
      <c r="I33" s="125">
        <v>0.091</v>
      </c>
      <c r="J33" s="125">
        <v>0.08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25"/>
      <c r="I34" s="125"/>
      <c r="J34" s="125"/>
      <c r="K34" s="32"/>
    </row>
    <row r="35" spans="1:11" s="33" customFormat="1" ht="11.25" customHeight="1">
      <c r="A35" s="35" t="s">
        <v>26</v>
      </c>
      <c r="B35" s="29"/>
      <c r="C35" s="30">
        <v>22</v>
      </c>
      <c r="D35" s="30">
        <v>20</v>
      </c>
      <c r="E35" s="30">
        <v>25</v>
      </c>
      <c r="F35" s="31"/>
      <c r="G35" s="31"/>
      <c r="H35" s="125">
        <v>0.025</v>
      </c>
      <c r="I35" s="125">
        <v>0.018</v>
      </c>
      <c r="J35" s="125">
        <v>0.023</v>
      </c>
      <c r="K35" s="32"/>
    </row>
    <row r="36" spans="1:11" s="33" customFormat="1" ht="11.25" customHeight="1">
      <c r="A36" s="35" t="s">
        <v>27</v>
      </c>
      <c r="B36" s="29"/>
      <c r="C36" s="30">
        <v>32</v>
      </c>
      <c r="D36" s="30">
        <v>32</v>
      </c>
      <c r="E36" s="30">
        <v>29</v>
      </c>
      <c r="F36" s="31"/>
      <c r="G36" s="31"/>
      <c r="H36" s="125">
        <v>0.027</v>
      </c>
      <c r="I36" s="125">
        <v>0.024</v>
      </c>
      <c r="J36" s="125">
        <v>0.027</v>
      </c>
      <c r="K36" s="32"/>
    </row>
    <row r="37" spans="1:11" s="42" customFormat="1" ht="11.25" customHeight="1">
      <c r="A37" s="36" t="s">
        <v>28</v>
      </c>
      <c r="B37" s="37"/>
      <c r="C37" s="38">
        <v>179</v>
      </c>
      <c r="D37" s="38">
        <v>192</v>
      </c>
      <c r="E37" s="38">
        <v>154</v>
      </c>
      <c r="F37" s="39">
        <v>80.20833333333333</v>
      </c>
      <c r="G37" s="40"/>
      <c r="H37" s="126">
        <v>0.133</v>
      </c>
      <c r="I37" s="127">
        <v>0.133</v>
      </c>
      <c r="J37" s="127">
        <v>0.13</v>
      </c>
      <c r="K37" s="41">
        <v>97.74436090225564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5"/>
      <c r="I38" s="125"/>
      <c r="J38" s="125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6"/>
      <c r="I39" s="127"/>
      <c r="J39" s="12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5"/>
      <c r="I40" s="125"/>
      <c r="J40" s="125"/>
      <c r="K40" s="32"/>
    </row>
    <row r="41" spans="1:11" s="33" customFormat="1" ht="11.25" customHeight="1">
      <c r="A41" s="28" t="s">
        <v>30</v>
      </c>
      <c r="B41" s="29"/>
      <c r="C41" s="30">
        <v>85</v>
      </c>
      <c r="D41" s="30">
        <v>69</v>
      </c>
      <c r="E41" s="30">
        <v>60</v>
      </c>
      <c r="F41" s="31"/>
      <c r="G41" s="31"/>
      <c r="H41" s="125">
        <v>0.116</v>
      </c>
      <c r="I41" s="125">
        <v>0.035</v>
      </c>
      <c r="J41" s="125">
        <v>0.044</v>
      </c>
      <c r="K41" s="32"/>
    </row>
    <row r="42" spans="1:11" s="33" customFormat="1" ht="11.25" customHeight="1">
      <c r="A42" s="35" t="s">
        <v>31</v>
      </c>
      <c r="B42" s="29"/>
      <c r="C42" s="30">
        <v>3236</v>
      </c>
      <c r="D42" s="30">
        <v>3000</v>
      </c>
      <c r="E42" s="30">
        <v>3000</v>
      </c>
      <c r="F42" s="31"/>
      <c r="G42" s="31"/>
      <c r="H42" s="125">
        <v>4.536</v>
      </c>
      <c r="I42" s="125">
        <v>1.5</v>
      </c>
      <c r="J42" s="125">
        <v>2.4</v>
      </c>
      <c r="K42" s="32"/>
    </row>
    <row r="43" spans="1:11" s="33" customFormat="1" ht="11.25" customHeight="1">
      <c r="A43" s="35" t="s">
        <v>32</v>
      </c>
      <c r="B43" s="29"/>
      <c r="C43" s="30">
        <v>2</v>
      </c>
      <c r="D43" s="30"/>
      <c r="E43" s="30"/>
      <c r="F43" s="31"/>
      <c r="G43" s="31"/>
      <c r="H43" s="125">
        <v>0.002</v>
      </c>
      <c r="I43" s="125"/>
      <c r="J43" s="125"/>
      <c r="K43" s="32"/>
    </row>
    <row r="44" spans="1:11" s="33" customFormat="1" ht="11.25" customHeight="1">
      <c r="A44" s="35" t="s">
        <v>33</v>
      </c>
      <c r="B44" s="29"/>
      <c r="C44" s="30">
        <v>208</v>
      </c>
      <c r="D44" s="30">
        <v>333</v>
      </c>
      <c r="E44" s="30">
        <v>200</v>
      </c>
      <c r="F44" s="31"/>
      <c r="G44" s="31"/>
      <c r="H44" s="125">
        <v>0.418</v>
      </c>
      <c r="I44" s="125">
        <v>0.113</v>
      </c>
      <c r="J44" s="125">
        <v>0.3</v>
      </c>
      <c r="K44" s="32"/>
    </row>
    <row r="45" spans="1:11" s="33" customFormat="1" ht="11.25" customHeight="1">
      <c r="A45" s="35" t="s">
        <v>34</v>
      </c>
      <c r="B45" s="29"/>
      <c r="C45" s="30">
        <v>36</v>
      </c>
      <c r="D45" s="30">
        <v>20</v>
      </c>
      <c r="E45" s="30">
        <v>20</v>
      </c>
      <c r="F45" s="31"/>
      <c r="G45" s="31"/>
      <c r="H45" s="125">
        <v>0.032</v>
      </c>
      <c r="I45" s="125">
        <v>0.012</v>
      </c>
      <c r="J45" s="125">
        <v>0.014</v>
      </c>
      <c r="K45" s="32"/>
    </row>
    <row r="46" spans="1:11" s="33" customFormat="1" ht="11.25" customHeight="1">
      <c r="A46" s="35" t="s">
        <v>35</v>
      </c>
      <c r="B46" s="29"/>
      <c r="C46" s="30">
        <v>426</v>
      </c>
      <c r="D46" s="30">
        <v>386</v>
      </c>
      <c r="E46" s="30">
        <v>385</v>
      </c>
      <c r="F46" s="31"/>
      <c r="G46" s="31"/>
      <c r="H46" s="125">
        <v>0.426</v>
      </c>
      <c r="I46" s="125">
        <v>0.116</v>
      </c>
      <c r="J46" s="125">
        <v>0.308</v>
      </c>
      <c r="K46" s="32"/>
    </row>
    <row r="47" spans="1:11" s="33" customFormat="1" ht="11.25" customHeight="1">
      <c r="A47" s="35" t="s">
        <v>36</v>
      </c>
      <c r="B47" s="29"/>
      <c r="C47" s="30">
        <v>2603</v>
      </c>
      <c r="D47" s="30">
        <v>3292</v>
      </c>
      <c r="E47" s="30">
        <v>2660</v>
      </c>
      <c r="F47" s="31"/>
      <c r="G47" s="31"/>
      <c r="H47" s="125">
        <v>4.174</v>
      </c>
      <c r="I47" s="125">
        <v>2.312</v>
      </c>
      <c r="J47" s="125">
        <v>2.702</v>
      </c>
      <c r="K47" s="32"/>
    </row>
    <row r="48" spans="1:11" s="33" customFormat="1" ht="11.25" customHeight="1">
      <c r="A48" s="35" t="s">
        <v>37</v>
      </c>
      <c r="B48" s="29"/>
      <c r="C48" s="30">
        <v>3714</v>
      </c>
      <c r="D48" s="30">
        <v>3784</v>
      </c>
      <c r="E48" s="30">
        <v>3600</v>
      </c>
      <c r="F48" s="31"/>
      <c r="G48" s="31"/>
      <c r="H48" s="125">
        <v>5.647</v>
      </c>
      <c r="I48" s="125">
        <v>2.415</v>
      </c>
      <c r="J48" s="125">
        <v>7.65</v>
      </c>
      <c r="K48" s="32"/>
    </row>
    <row r="49" spans="1:11" s="33" customFormat="1" ht="11.25" customHeight="1">
      <c r="A49" s="35" t="s">
        <v>38</v>
      </c>
      <c r="B49" s="29"/>
      <c r="C49" s="30">
        <v>586</v>
      </c>
      <c r="D49" s="30">
        <v>417</v>
      </c>
      <c r="E49" s="30">
        <v>410</v>
      </c>
      <c r="F49" s="31"/>
      <c r="G49" s="31"/>
      <c r="H49" s="125">
        <v>0.495</v>
      </c>
      <c r="I49" s="125">
        <v>0.048</v>
      </c>
      <c r="J49" s="125">
        <v>0.268</v>
      </c>
      <c r="K49" s="32"/>
    </row>
    <row r="50" spans="1:11" s="42" customFormat="1" ht="11.25" customHeight="1">
      <c r="A50" s="43" t="s">
        <v>39</v>
      </c>
      <c r="B50" s="37"/>
      <c r="C50" s="38">
        <v>10896</v>
      </c>
      <c r="D50" s="38">
        <v>11301</v>
      </c>
      <c r="E50" s="38">
        <v>10335</v>
      </c>
      <c r="F50" s="39">
        <v>91.45208388638174</v>
      </c>
      <c r="G50" s="40"/>
      <c r="H50" s="126">
        <v>15.846</v>
      </c>
      <c r="I50" s="127">
        <v>6.551</v>
      </c>
      <c r="J50" s="127">
        <v>13.686</v>
      </c>
      <c r="K50" s="41">
        <v>208.9146695161044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5"/>
      <c r="I51" s="125"/>
      <c r="J51" s="125"/>
      <c r="K51" s="32"/>
    </row>
    <row r="52" spans="1:11" s="42" customFormat="1" ht="11.25" customHeight="1">
      <c r="A52" s="36" t="s">
        <v>40</v>
      </c>
      <c r="B52" s="37"/>
      <c r="C52" s="38">
        <v>2059</v>
      </c>
      <c r="D52" s="38">
        <v>2059</v>
      </c>
      <c r="E52" s="38">
        <v>2059</v>
      </c>
      <c r="F52" s="39">
        <v>100</v>
      </c>
      <c r="G52" s="40"/>
      <c r="H52" s="126">
        <v>2.409</v>
      </c>
      <c r="I52" s="127">
        <v>2.409</v>
      </c>
      <c r="J52" s="127">
        <v>2.409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5"/>
      <c r="I53" s="125"/>
      <c r="J53" s="125"/>
      <c r="K53" s="32"/>
    </row>
    <row r="54" spans="1:11" s="33" customFormat="1" ht="11.25" customHeight="1">
      <c r="A54" s="35" t="s">
        <v>41</v>
      </c>
      <c r="B54" s="29"/>
      <c r="C54" s="30">
        <v>11080</v>
      </c>
      <c r="D54" s="30">
        <v>10815</v>
      </c>
      <c r="E54" s="30">
        <v>10750</v>
      </c>
      <c r="F54" s="31"/>
      <c r="G54" s="31"/>
      <c r="H54" s="125">
        <v>13.145</v>
      </c>
      <c r="I54" s="125">
        <v>8.967</v>
      </c>
      <c r="J54" s="125">
        <v>9.85</v>
      </c>
      <c r="K54" s="32"/>
    </row>
    <row r="55" spans="1:11" s="33" customFormat="1" ht="11.25" customHeight="1">
      <c r="A55" s="35" t="s">
        <v>42</v>
      </c>
      <c r="B55" s="29"/>
      <c r="C55" s="30">
        <v>4277</v>
      </c>
      <c r="D55" s="30">
        <v>3700</v>
      </c>
      <c r="E55" s="30">
        <v>3700</v>
      </c>
      <c r="F55" s="31"/>
      <c r="G55" s="31"/>
      <c r="H55" s="125">
        <v>4.705</v>
      </c>
      <c r="I55" s="125">
        <v>3.7</v>
      </c>
      <c r="J55" s="125">
        <v>3.7</v>
      </c>
      <c r="K55" s="32"/>
    </row>
    <row r="56" spans="1:11" s="33" customFormat="1" ht="11.25" customHeight="1">
      <c r="A56" s="35" t="s">
        <v>43</v>
      </c>
      <c r="B56" s="29"/>
      <c r="C56" s="30">
        <v>24129</v>
      </c>
      <c r="D56" s="30">
        <v>22467</v>
      </c>
      <c r="E56" s="30">
        <v>22467</v>
      </c>
      <c r="F56" s="31"/>
      <c r="G56" s="31"/>
      <c r="H56" s="125">
        <v>34.169</v>
      </c>
      <c r="I56" s="125">
        <v>15.5</v>
      </c>
      <c r="J56" s="125">
        <v>9.094</v>
      </c>
      <c r="K56" s="32"/>
    </row>
    <row r="57" spans="1:11" s="33" customFormat="1" ht="11.25" customHeight="1">
      <c r="A57" s="35" t="s">
        <v>44</v>
      </c>
      <c r="B57" s="29"/>
      <c r="C57" s="30">
        <v>8155</v>
      </c>
      <c r="D57" s="30">
        <v>6803</v>
      </c>
      <c r="E57" s="30">
        <v>6803</v>
      </c>
      <c r="F57" s="31"/>
      <c r="G57" s="31"/>
      <c r="H57" s="125">
        <v>9.84</v>
      </c>
      <c r="I57" s="125">
        <v>10.205</v>
      </c>
      <c r="J57" s="125">
        <v>8.164</v>
      </c>
      <c r="K57" s="32"/>
    </row>
    <row r="58" spans="1:11" s="33" customFormat="1" ht="11.25" customHeight="1">
      <c r="A58" s="35" t="s">
        <v>45</v>
      </c>
      <c r="B58" s="29"/>
      <c r="C58" s="30">
        <v>8566</v>
      </c>
      <c r="D58" s="30">
        <v>7282</v>
      </c>
      <c r="E58" s="30">
        <v>7143</v>
      </c>
      <c r="F58" s="31"/>
      <c r="G58" s="31"/>
      <c r="H58" s="125">
        <v>10.544</v>
      </c>
      <c r="I58" s="125">
        <v>2.282</v>
      </c>
      <c r="J58" s="125">
        <v>5.856</v>
      </c>
      <c r="K58" s="32"/>
    </row>
    <row r="59" spans="1:11" s="42" customFormat="1" ht="11.25" customHeight="1">
      <c r="A59" s="36" t="s">
        <v>46</v>
      </c>
      <c r="B59" s="37"/>
      <c r="C59" s="38">
        <v>56207</v>
      </c>
      <c r="D59" s="38">
        <v>51067</v>
      </c>
      <c r="E59" s="38">
        <v>50863</v>
      </c>
      <c r="F59" s="39">
        <v>99.60052480075196</v>
      </c>
      <c r="G59" s="40"/>
      <c r="H59" s="126">
        <v>72.40299999999999</v>
      </c>
      <c r="I59" s="127">
        <v>40.653999999999996</v>
      </c>
      <c r="J59" s="127">
        <v>36.664</v>
      </c>
      <c r="K59" s="41">
        <v>90.18546760466376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5"/>
      <c r="I60" s="125"/>
      <c r="J60" s="125"/>
      <c r="K60" s="32"/>
    </row>
    <row r="61" spans="1:11" s="33" customFormat="1" ht="11.25" customHeight="1">
      <c r="A61" s="35" t="s">
        <v>47</v>
      </c>
      <c r="B61" s="29"/>
      <c r="C61" s="30">
        <v>146</v>
      </c>
      <c r="D61" s="30">
        <v>85</v>
      </c>
      <c r="E61" s="30">
        <v>102</v>
      </c>
      <c r="F61" s="31"/>
      <c r="G61" s="31"/>
      <c r="H61" s="125">
        <v>0.081</v>
      </c>
      <c r="I61" s="125">
        <v>0.0505</v>
      </c>
      <c r="J61" s="125">
        <v>0.055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5"/>
      <c r="I62" s="125"/>
      <c r="J62" s="125"/>
      <c r="K62" s="32"/>
    </row>
    <row r="63" spans="1:11" s="33" customFormat="1" ht="11.25" customHeight="1">
      <c r="A63" s="35" t="s">
        <v>49</v>
      </c>
      <c r="B63" s="29"/>
      <c r="C63" s="30">
        <v>379</v>
      </c>
      <c r="D63" s="30">
        <v>246</v>
      </c>
      <c r="E63" s="30">
        <v>289</v>
      </c>
      <c r="F63" s="31"/>
      <c r="G63" s="31"/>
      <c r="H63" s="125">
        <v>0.151</v>
      </c>
      <c r="I63" s="125">
        <v>0.151</v>
      </c>
      <c r="J63" s="125">
        <v>0.376</v>
      </c>
      <c r="K63" s="32"/>
    </row>
    <row r="64" spans="1:11" s="42" customFormat="1" ht="11.25" customHeight="1">
      <c r="A64" s="36" t="s">
        <v>50</v>
      </c>
      <c r="B64" s="37"/>
      <c r="C64" s="38">
        <v>525</v>
      </c>
      <c r="D64" s="38">
        <v>331</v>
      </c>
      <c r="E64" s="38">
        <v>391</v>
      </c>
      <c r="F64" s="39">
        <v>118.12688821752266</v>
      </c>
      <c r="G64" s="40"/>
      <c r="H64" s="126">
        <v>0.23199999999999998</v>
      </c>
      <c r="I64" s="127">
        <v>0.2015</v>
      </c>
      <c r="J64" s="127">
        <v>0.431</v>
      </c>
      <c r="K64" s="41">
        <v>213.8957816377171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5"/>
      <c r="I65" s="125"/>
      <c r="J65" s="125"/>
      <c r="K65" s="32"/>
    </row>
    <row r="66" spans="1:11" s="42" customFormat="1" ht="11.25" customHeight="1">
      <c r="A66" s="36" t="s">
        <v>51</v>
      </c>
      <c r="B66" s="37"/>
      <c r="C66" s="38">
        <v>48</v>
      </c>
      <c r="D66" s="38">
        <v>45</v>
      </c>
      <c r="E66" s="38">
        <v>47</v>
      </c>
      <c r="F66" s="39">
        <v>104.44444444444444</v>
      </c>
      <c r="G66" s="40"/>
      <c r="H66" s="126">
        <v>0.031</v>
      </c>
      <c r="I66" s="127">
        <v>0.03</v>
      </c>
      <c r="J66" s="127">
        <v>0.043</v>
      </c>
      <c r="K66" s="41">
        <v>143.33333333333334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5"/>
      <c r="I67" s="125"/>
      <c r="J67" s="125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5"/>
      <c r="I68" s="125"/>
      <c r="J68" s="125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5"/>
      <c r="I69" s="125"/>
      <c r="J69" s="125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6"/>
      <c r="I70" s="127"/>
      <c r="J70" s="12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5"/>
      <c r="I71" s="125"/>
      <c r="J71" s="125"/>
      <c r="K71" s="32"/>
    </row>
    <row r="72" spans="1:11" s="33" customFormat="1" ht="11.25" customHeight="1">
      <c r="A72" s="35" t="s">
        <v>55</v>
      </c>
      <c r="B72" s="29"/>
      <c r="C72" s="30">
        <v>217</v>
      </c>
      <c r="D72" s="30">
        <v>169</v>
      </c>
      <c r="E72" s="30">
        <v>165</v>
      </c>
      <c r="F72" s="31"/>
      <c r="G72" s="31"/>
      <c r="H72" s="125">
        <v>0.068</v>
      </c>
      <c r="I72" s="125">
        <v>0.122</v>
      </c>
      <c r="J72" s="125">
        <v>0.122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>
        <v>41</v>
      </c>
      <c r="F73" s="31"/>
      <c r="G73" s="31"/>
      <c r="H73" s="125"/>
      <c r="I73" s="125"/>
      <c r="J73" s="125"/>
      <c r="K73" s="32"/>
    </row>
    <row r="74" spans="1:11" s="33" customFormat="1" ht="11.25" customHeight="1">
      <c r="A74" s="35" t="s">
        <v>57</v>
      </c>
      <c r="B74" s="29"/>
      <c r="C74" s="30">
        <v>31</v>
      </c>
      <c r="D74" s="30">
        <v>30</v>
      </c>
      <c r="E74" s="30">
        <v>32</v>
      </c>
      <c r="F74" s="31"/>
      <c r="G74" s="31"/>
      <c r="H74" s="125">
        <v>0.023</v>
      </c>
      <c r="I74" s="125">
        <v>0.026</v>
      </c>
      <c r="J74" s="125">
        <v>0.03</v>
      </c>
      <c r="K74" s="32"/>
    </row>
    <row r="75" spans="1:11" s="33" customFormat="1" ht="11.25" customHeight="1">
      <c r="A75" s="35" t="s">
        <v>58</v>
      </c>
      <c r="B75" s="29"/>
      <c r="C75" s="30">
        <v>605</v>
      </c>
      <c r="D75" s="30">
        <v>405</v>
      </c>
      <c r="E75" s="30">
        <v>432</v>
      </c>
      <c r="F75" s="31"/>
      <c r="G75" s="31"/>
      <c r="H75" s="125">
        <v>0.159</v>
      </c>
      <c r="I75" s="125">
        <v>0.231</v>
      </c>
      <c r="J75" s="125">
        <v>0.151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25"/>
      <c r="I76" s="125"/>
      <c r="J76" s="125"/>
      <c r="K76" s="32"/>
    </row>
    <row r="77" spans="1:11" s="33" customFormat="1" ht="11.25" customHeight="1">
      <c r="A77" s="35" t="s">
        <v>60</v>
      </c>
      <c r="B77" s="29"/>
      <c r="C77" s="30">
        <v>74</v>
      </c>
      <c r="D77" s="30">
        <v>26</v>
      </c>
      <c r="E77" s="30">
        <v>27</v>
      </c>
      <c r="F77" s="31"/>
      <c r="G77" s="31"/>
      <c r="H77" s="125">
        <v>0.034</v>
      </c>
      <c r="I77" s="125">
        <v>0.016</v>
      </c>
      <c r="J77" s="125">
        <v>0.012</v>
      </c>
      <c r="K77" s="32"/>
    </row>
    <row r="78" spans="1:11" s="33" customFormat="1" ht="11.25" customHeight="1">
      <c r="A78" s="35" t="s">
        <v>61</v>
      </c>
      <c r="B78" s="29"/>
      <c r="C78" s="30">
        <v>181</v>
      </c>
      <c r="D78" s="30">
        <v>210</v>
      </c>
      <c r="E78" s="30">
        <v>210</v>
      </c>
      <c r="F78" s="31"/>
      <c r="G78" s="31"/>
      <c r="H78" s="125">
        <v>0.203</v>
      </c>
      <c r="I78" s="125">
        <v>0.225</v>
      </c>
      <c r="J78" s="125">
        <v>0.242</v>
      </c>
      <c r="K78" s="32"/>
    </row>
    <row r="79" spans="1:11" s="33" customFormat="1" ht="11.25" customHeight="1">
      <c r="A79" s="35" t="s">
        <v>62</v>
      </c>
      <c r="B79" s="29"/>
      <c r="C79" s="30">
        <v>22</v>
      </c>
      <c r="D79" s="30">
        <v>24</v>
      </c>
      <c r="E79" s="30">
        <v>23</v>
      </c>
      <c r="F79" s="31"/>
      <c r="G79" s="31"/>
      <c r="H79" s="125">
        <v>0.022</v>
      </c>
      <c r="I79" s="125">
        <v>0.024</v>
      </c>
      <c r="J79" s="125">
        <v>0.023</v>
      </c>
      <c r="K79" s="32"/>
    </row>
    <row r="80" spans="1:11" s="42" customFormat="1" ht="11.25" customHeight="1">
      <c r="A80" s="43" t="s">
        <v>63</v>
      </c>
      <c r="B80" s="37"/>
      <c r="C80" s="38">
        <v>1130</v>
      </c>
      <c r="D80" s="38">
        <v>864</v>
      </c>
      <c r="E80" s="38">
        <v>930</v>
      </c>
      <c r="F80" s="39">
        <v>107.63888888888889</v>
      </c>
      <c r="G80" s="40"/>
      <c r="H80" s="126">
        <v>0.509</v>
      </c>
      <c r="I80" s="127">
        <v>0.644</v>
      </c>
      <c r="J80" s="127">
        <v>0.58</v>
      </c>
      <c r="K80" s="41">
        <v>90.06211180124222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5"/>
      <c r="I81" s="125"/>
      <c r="J81" s="125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5"/>
      <c r="I82" s="125"/>
      <c r="J82" s="125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5"/>
      <c r="I83" s="125"/>
      <c r="J83" s="125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6"/>
      <c r="I84" s="127"/>
      <c r="J84" s="12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5"/>
      <c r="I85" s="125"/>
      <c r="J85" s="12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8"/>
      <c r="I86" s="129"/>
      <c r="J86" s="129"/>
      <c r="K86" s="50"/>
    </row>
    <row r="87" spans="1:11" s="42" customFormat="1" ht="11.25" customHeight="1">
      <c r="A87" s="51" t="s">
        <v>67</v>
      </c>
      <c r="B87" s="52"/>
      <c r="C87" s="53">
        <v>71777</v>
      </c>
      <c r="D87" s="53">
        <v>66519</v>
      </c>
      <c r="E87" s="53">
        <v>65452</v>
      </c>
      <c r="F87" s="54">
        <f>IF(D87&gt;0,100*E87/D87,0)</f>
        <v>98.39594702265518</v>
      </c>
      <c r="G87" s="40"/>
      <c r="H87" s="130">
        <v>92.587</v>
      </c>
      <c r="I87" s="131">
        <v>51.536500000000004</v>
      </c>
      <c r="J87" s="131">
        <v>54.967999999999996</v>
      </c>
      <c r="K87" s="54">
        <f>IF(I87&gt;0,100*J87/I87,0)</f>
        <v>106.65838774460816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8" useFirstPageNumber="1" horizontalDpi="600" verticalDpi="600" orientation="portrait" paperSize="9" scale="72" r:id="rId1"/>
  <headerFooter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1"/>
  <dimension ref="A1:K625"/>
  <sheetViews>
    <sheetView view="pageBreakPreview" zoomScale="99" zoomScaleSheetLayoutView="99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89</v>
      </c>
      <c r="B2" s="4"/>
      <c r="C2" s="4"/>
      <c r="D2" s="4"/>
      <c r="E2" s="5"/>
      <c r="F2" s="4"/>
      <c r="G2" s="4"/>
      <c r="H2" s="4"/>
      <c r="I2" s="6"/>
      <c r="J2" s="195" t="s">
        <v>69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6" t="s">
        <v>2</v>
      </c>
      <c r="D4" s="197"/>
      <c r="E4" s="197"/>
      <c r="F4" s="198"/>
      <c r="G4" s="9"/>
      <c r="H4" s="199" t="s">
        <v>3</v>
      </c>
      <c r="I4" s="200"/>
      <c r="J4" s="200"/>
      <c r="K4" s="20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290</v>
      </c>
      <c r="D7" s="21" t="s">
        <v>6</v>
      </c>
      <c r="E7" s="21">
        <v>4</v>
      </c>
      <c r="F7" s="22" t="str">
        <f>CONCATENATE(D6,"=100")</f>
        <v>2017=100</v>
      </c>
      <c r="G7" s="23"/>
      <c r="H7" s="20" t="s">
        <v>290</v>
      </c>
      <c r="I7" s="21" t="s">
        <v>6</v>
      </c>
      <c r="J7" s="21">
        <v>4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30</v>
      </c>
      <c r="D9" s="30">
        <v>25</v>
      </c>
      <c r="E9" s="30">
        <v>25</v>
      </c>
      <c r="F9" s="31"/>
      <c r="G9" s="31"/>
      <c r="H9" s="125">
        <v>0.494</v>
      </c>
      <c r="I9" s="125">
        <v>0.398</v>
      </c>
      <c r="J9" s="125">
        <v>0.399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5"/>
      <c r="I10" s="125"/>
      <c r="J10" s="125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5"/>
      <c r="I11" s="125"/>
      <c r="J11" s="125"/>
      <c r="K11" s="32"/>
    </row>
    <row r="12" spans="1:11" s="33" customFormat="1" ht="11.25" customHeight="1">
      <c r="A12" s="35" t="s">
        <v>10</v>
      </c>
      <c r="B12" s="29"/>
      <c r="C12" s="30">
        <v>38</v>
      </c>
      <c r="D12" s="30">
        <v>32</v>
      </c>
      <c r="E12" s="30">
        <v>31</v>
      </c>
      <c r="F12" s="31"/>
      <c r="G12" s="31"/>
      <c r="H12" s="125">
        <v>0.599</v>
      </c>
      <c r="I12" s="125">
        <v>0.523</v>
      </c>
      <c r="J12" s="125">
        <v>0.465</v>
      </c>
      <c r="K12" s="32"/>
    </row>
    <row r="13" spans="1:11" s="42" customFormat="1" ht="11.25" customHeight="1">
      <c r="A13" s="36" t="s">
        <v>11</v>
      </c>
      <c r="B13" s="37"/>
      <c r="C13" s="38">
        <v>68</v>
      </c>
      <c r="D13" s="38">
        <v>57</v>
      </c>
      <c r="E13" s="38">
        <v>56</v>
      </c>
      <c r="F13" s="39">
        <v>98.24561403508773</v>
      </c>
      <c r="G13" s="40"/>
      <c r="H13" s="126">
        <v>1.093</v>
      </c>
      <c r="I13" s="127">
        <v>0.921</v>
      </c>
      <c r="J13" s="127">
        <v>0.8640000000000001</v>
      </c>
      <c r="K13" s="41">
        <v>93.81107491856677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5"/>
      <c r="I14" s="125"/>
      <c r="J14" s="125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6"/>
      <c r="I15" s="127"/>
      <c r="J15" s="12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5"/>
      <c r="I16" s="125"/>
      <c r="J16" s="125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6"/>
      <c r="I17" s="127"/>
      <c r="J17" s="12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5"/>
      <c r="I18" s="125"/>
      <c r="J18" s="125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5"/>
      <c r="I19" s="125"/>
      <c r="J19" s="125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5"/>
      <c r="I20" s="125"/>
      <c r="J20" s="125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5"/>
      <c r="I21" s="125"/>
      <c r="J21" s="125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6"/>
      <c r="I22" s="127"/>
      <c r="J22" s="12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5"/>
      <c r="I23" s="125"/>
      <c r="J23" s="125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26"/>
      <c r="I24" s="127"/>
      <c r="J24" s="12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5"/>
      <c r="I25" s="125"/>
      <c r="J25" s="125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26"/>
      <c r="I26" s="127"/>
      <c r="J26" s="12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5"/>
      <c r="I27" s="125"/>
      <c r="J27" s="125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25"/>
      <c r="I28" s="125"/>
      <c r="J28" s="125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5"/>
      <c r="I29" s="125"/>
      <c r="J29" s="125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25"/>
      <c r="I30" s="125"/>
      <c r="J30" s="125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26"/>
      <c r="I31" s="127"/>
      <c r="J31" s="12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5"/>
      <c r="I32" s="125"/>
      <c r="J32" s="125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25"/>
      <c r="I33" s="125"/>
      <c r="J33" s="125"/>
      <c r="K33" s="32"/>
    </row>
    <row r="34" spans="1:11" s="33" customFormat="1" ht="11.25" customHeight="1">
      <c r="A34" s="35" t="s">
        <v>25</v>
      </c>
      <c r="B34" s="29"/>
      <c r="C34" s="30">
        <v>10</v>
      </c>
      <c r="D34" s="30">
        <v>10</v>
      </c>
      <c r="E34" s="30">
        <v>10</v>
      </c>
      <c r="F34" s="31"/>
      <c r="G34" s="31"/>
      <c r="H34" s="125">
        <v>0.2</v>
      </c>
      <c r="I34" s="125">
        <v>0.2</v>
      </c>
      <c r="J34" s="125">
        <v>0.2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25"/>
      <c r="I35" s="125"/>
      <c r="J35" s="125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25"/>
      <c r="I36" s="125"/>
      <c r="J36" s="125"/>
      <c r="K36" s="32"/>
    </row>
    <row r="37" spans="1:11" s="42" customFormat="1" ht="11.25" customHeight="1">
      <c r="A37" s="36" t="s">
        <v>28</v>
      </c>
      <c r="B37" s="37"/>
      <c r="C37" s="38">
        <v>10</v>
      </c>
      <c r="D37" s="38">
        <v>10</v>
      </c>
      <c r="E37" s="38">
        <v>10</v>
      </c>
      <c r="F37" s="39">
        <v>100</v>
      </c>
      <c r="G37" s="40"/>
      <c r="H37" s="126">
        <v>0.2</v>
      </c>
      <c r="I37" s="127">
        <v>0.2</v>
      </c>
      <c r="J37" s="127">
        <v>0.2</v>
      </c>
      <c r="K37" s="41">
        <v>100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5"/>
      <c r="I38" s="125"/>
      <c r="J38" s="125"/>
      <c r="K38" s="32"/>
    </row>
    <row r="39" spans="1:11" s="42" customFormat="1" ht="11.25" customHeight="1">
      <c r="A39" s="36" t="s">
        <v>29</v>
      </c>
      <c r="B39" s="37"/>
      <c r="C39" s="38">
        <v>224</v>
      </c>
      <c r="D39" s="38">
        <v>230</v>
      </c>
      <c r="E39" s="38">
        <v>235</v>
      </c>
      <c r="F39" s="39">
        <v>102.17391304347827</v>
      </c>
      <c r="G39" s="40"/>
      <c r="H39" s="126">
        <v>5.936</v>
      </c>
      <c r="I39" s="127">
        <v>4.7</v>
      </c>
      <c r="J39" s="127">
        <v>6.1</v>
      </c>
      <c r="K39" s="41">
        <v>129.7872340425532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5"/>
      <c r="I40" s="125"/>
      <c r="J40" s="125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5"/>
      <c r="I41" s="125"/>
      <c r="J41" s="125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5"/>
      <c r="I42" s="125"/>
      <c r="J42" s="125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5"/>
      <c r="I43" s="125"/>
      <c r="J43" s="125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5"/>
      <c r="I44" s="125"/>
      <c r="J44" s="125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5"/>
      <c r="I45" s="125"/>
      <c r="J45" s="125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25"/>
      <c r="I46" s="125"/>
      <c r="J46" s="125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5"/>
      <c r="I47" s="125"/>
      <c r="J47" s="125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5"/>
      <c r="I48" s="125"/>
      <c r="J48" s="125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5"/>
      <c r="I49" s="125"/>
      <c r="J49" s="125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26"/>
      <c r="I50" s="127"/>
      <c r="J50" s="12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5"/>
      <c r="I51" s="125"/>
      <c r="J51" s="125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6"/>
      <c r="I52" s="127"/>
      <c r="J52" s="12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5"/>
      <c r="I53" s="125"/>
      <c r="J53" s="125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25"/>
      <c r="I54" s="125"/>
      <c r="J54" s="125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25"/>
      <c r="I55" s="125"/>
      <c r="J55" s="125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5"/>
      <c r="I56" s="125"/>
      <c r="J56" s="125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5"/>
      <c r="I57" s="125"/>
      <c r="J57" s="125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25"/>
      <c r="I58" s="125"/>
      <c r="J58" s="125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26"/>
      <c r="I59" s="127"/>
      <c r="J59" s="12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5"/>
      <c r="I60" s="125"/>
      <c r="J60" s="125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25"/>
      <c r="I61" s="125"/>
      <c r="J61" s="125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5"/>
      <c r="I62" s="125"/>
      <c r="J62" s="125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5"/>
      <c r="I63" s="125"/>
      <c r="J63" s="125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26"/>
      <c r="I64" s="127"/>
      <c r="J64" s="12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5"/>
      <c r="I65" s="125"/>
      <c r="J65" s="125"/>
      <c r="K65" s="32"/>
    </row>
    <row r="66" spans="1:11" s="42" customFormat="1" ht="11.25" customHeight="1">
      <c r="A66" s="36" t="s">
        <v>51</v>
      </c>
      <c r="B66" s="37"/>
      <c r="C66" s="38">
        <v>1150</v>
      </c>
      <c r="D66" s="38">
        <v>1150</v>
      </c>
      <c r="E66" s="38">
        <v>999</v>
      </c>
      <c r="F66" s="39">
        <v>86.8695652173913</v>
      </c>
      <c r="G66" s="40"/>
      <c r="H66" s="126">
        <v>36.455</v>
      </c>
      <c r="I66" s="127">
        <v>24.475</v>
      </c>
      <c r="J66" s="127">
        <v>28.472</v>
      </c>
      <c r="K66" s="41">
        <v>116.33094994892748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5"/>
      <c r="I67" s="125"/>
      <c r="J67" s="125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5"/>
      <c r="I68" s="125"/>
      <c r="J68" s="125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5"/>
      <c r="I69" s="125"/>
      <c r="J69" s="125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6"/>
      <c r="I70" s="127"/>
      <c r="J70" s="12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5"/>
      <c r="I71" s="125"/>
      <c r="J71" s="125"/>
      <c r="K71" s="32"/>
    </row>
    <row r="72" spans="1:11" s="33" customFormat="1" ht="11.25" customHeight="1">
      <c r="A72" s="35" t="s">
        <v>55</v>
      </c>
      <c r="B72" s="29"/>
      <c r="C72" s="30">
        <v>67</v>
      </c>
      <c r="D72" s="30">
        <v>44</v>
      </c>
      <c r="E72" s="30">
        <v>47</v>
      </c>
      <c r="F72" s="31"/>
      <c r="G72" s="31"/>
      <c r="H72" s="125">
        <v>1.585</v>
      </c>
      <c r="I72" s="125">
        <v>0.93</v>
      </c>
      <c r="J72" s="125">
        <v>1</v>
      </c>
      <c r="K72" s="32"/>
    </row>
    <row r="73" spans="1:11" s="33" customFormat="1" ht="11.25" customHeight="1">
      <c r="A73" s="35" t="s">
        <v>56</v>
      </c>
      <c r="B73" s="29"/>
      <c r="C73" s="30">
        <v>276</v>
      </c>
      <c r="D73" s="30">
        <v>500</v>
      </c>
      <c r="E73" s="30">
        <v>550</v>
      </c>
      <c r="F73" s="31"/>
      <c r="G73" s="31"/>
      <c r="H73" s="125">
        <v>8.28</v>
      </c>
      <c r="I73" s="125">
        <v>12</v>
      </c>
      <c r="J73" s="125">
        <v>9.6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25"/>
      <c r="I74" s="125"/>
      <c r="J74" s="125"/>
      <c r="K74" s="32"/>
    </row>
    <row r="75" spans="1:11" s="33" customFormat="1" ht="11.25" customHeight="1">
      <c r="A75" s="35" t="s">
        <v>58</v>
      </c>
      <c r="B75" s="29"/>
      <c r="C75" s="30">
        <v>102</v>
      </c>
      <c r="D75" s="30">
        <v>102</v>
      </c>
      <c r="E75" s="30">
        <v>89</v>
      </c>
      <c r="F75" s="31"/>
      <c r="G75" s="31"/>
      <c r="H75" s="125">
        <v>4.363</v>
      </c>
      <c r="I75" s="125">
        <v>4.377</v>
      </c>
      <c r="J75" s="125">
        <v>3.524</v>
      </c>
      <c r="K75" s="32"/>
    </row>
    <row r="76" spans="1:11" s="33" customFormat="1" ht="11.25" customHeight="1">
      <c r="A76" s="35" t="s">
        <v>59</v>
      </c>
      <c r="B76" s="29"/>
      <c r="C76" s="30">
        <v>25</v>
      </c>
      <c r="D76" s="30">
        <v>30</v>
      </c>
      <c r="E76" s="30">
        <v>30</v>
      </c>
      <c r="F76" s="31"/>
      <c r="G76" s="31"/>
      <c r="H76" s="125">
        <v>0.8</v>
      </c>
      <c r="I76" s="125">
        <v>0.96</v>
      </c>
      <c r="J76" s="125">
        <v>0.75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25"/>
      <c r="I77" s="125"/>
      <c r="J77" s="125"/>
      <c r="K77" s="32"/>
    </row>
    <row r="78" spans="1:11" s="33" customFormat="1" ht="11.25" customHeight="1">
      <c r="A78" s="35" t="s">
        <v>61</v>
      </c>
      <c r="B78" s="29"/>
      <c r="C78" s="30">
        <v>370</v>
      </c>
      <c r="D78" s="30">
        <v>350</v>
      </c>
      <c r="E78" s="30">
        <v>270</v>
      </c>
      <c r="F78" s="31"/>
      <c r="G78" s="31"/>
      <c r="H78" s="125">
        <v>9.916</v>
      </c>
      <c r="I78" s="125">
        <v>9.45</v>
      </c>
      <c r="J78" s="125">
        <v>7.29</v>
      </c>
      <c r="K78" s="32"/>
    </row>
    <row r="79" spans="1:11" s="33" customFormat="1" ht="11.25" customHeight="1">
      <c r="A79" s="35" t="s">
        <v>62</v>
      </c>
      <c r="B79" s="29"/>
      <c r="C79" s="30">
        <v>176</v>
      </c>
      <c r="D79" s="30">
        <v>183</v>
      </c>
      <c r="E79" s="30">
        <v>176</v>
      </c>
      <c r="F79" s="31"/>
      <c r="G79" s="31"/>
      <c r="H79" s="125">
        <v>4</v>
      </c>
      <c r="I79" s="125">
        <v>3.654</v>
      </c>
      <c r="J79" s="125">
        <v>3.515</v>
      </c>
      <c r="K79" s="32"/>
    </row>
    <row r="80" spans="1:11" s="42" customFormat="1" ht="11.25" customHeight="1">
      <c r="A80" s="43" t="s">
        <v>63</v>
      </c>
      <c r="B80" s="37"/>
      <c r="C80" s="38">
        <v>1016</v>
      </c>
      <c r="D80" s="38">
        <v>1209</v>
      </c>
      <c r="E80" s="38">
        <v>1162</v>
      </c>
      <c r="F80" s="39">
        <v>96.11248966087676</v>
      </c>
      <c r="G80" s="40"/>
      <c r="H80" s="126">
        <v>28.944</v>
      </c>
      <c r="I80" s="127">
        <v>31.371</v>
      </c>
      <c r="J80" s="127">
        <v>25.679</v>
      </c>
      <c r="K80" s="41">
        <v>81.8558541327978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5"/>
      <c r="I81" s="125"/>
      <c r="J81" s="125"/>
      <c r="K81" s="32"/>
    </row>
    <row r="82" spans="1:11" s="33" customFormat="1" ht="11.25" customHeight="1">
      <c r="A82" s="35" t="s">
        <v>64</v>
      </c>
      <c r="B82" s="29"/>
      <c r="C82" s="30">
        <v>588</v>
      </c>
      <c r="D82" s="30">
        <v>588</v>
      </c>
      <c r="E82" s="30">
        <v>573</v>
      </c>
      <c r="F82" s="31"/>
      <c r="G82" s="31"/>
      <c r="H82" s="125">
        <v>21.266</v>
      </c>
      <c r="I82" s="125">
        <v>21.266</v>
      </c>
      <c r="J82" s="125">
        <v>18.562</v>
      </c>
      <c r="K82" s="32"/>
    </row>
    <row r="83" spans="1:11" s="33" customFormat="1" ht="11.25" customHeight="1">
      <c r="A83" s="35" t="s">
        <v>65</v>
      </c>
      <c r="B83" s="29"/>
      <c r="C83" s="30">
        <v>853</v>
      </c>
      <c r="D83" s="30">
        <v>725</v>
      </c>
      <c r="E83" s="30">
        <v>650</v>
      </c>
      <c r="F83" s="31"/>
      <c r="G83" s="31"/>
      <c r="H83" s="125">
        <v>15.819</v>
      </c>
      <c r="I83" s="125">
        <v>13.45</v>
      </c>
      <c r="J83" s="125">
        <v>12</v>
      </c>
      <c r="K83" s="32"/>
    </row>
    <row r="84" spans="1:11" s="42" customFormat="1" ht="11.25" customHeight="1">
      <c r="A84" s="36" t="s">
        <v>66</v>
      </c>
      <c r="B84" s="37"/>
      <c r="C84" s="38">
        <v>1441</v>
      </c>
      <c r="D84" s="38">
        <v>1313</v>
      </c>
      <c r="E84" s="38">
        <v>1223</v>
      </c>
      <c r="F84" s="39">
        <v>93.14546839299315</v>
      </c>
      <c r="G84" s="40"/>
      <c r="H84" s="126">
        <v>37.085</v>
      </c>
      <c r="I84" s="127">
        <v>34.715999999999994</v>
      </c>
      <c r="J84" s="127">
        <v>30.562</v>
      </c>
      <c r="K84" s="41">
        <v>88.03433575296695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5"/>
      <c r="I85" s="125"/>
      <c r="J85" s="12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8"/>
      <c r="I86" s="129"/>
      <c r="J86" s="129"/>
      <c r="K86" s="50"/>
    </row>
    <row r="87" spans="1:11" s="42" customFormat="1" ht="11.25" customHeight="1">
      <c r="A87" s="51" t="s">
        <v>67</v>
      </c>
      <c r="B87" s="52"/>
      <c r="C87" s="53">
        <v>3909</v>
      </c>
      <c r="D87" s="53">
        <v>3969</v>
      </c>
      <c r="E87" s="53">
        <v>3685</v>
      </c>
      <c r="F87" s="54">
        <f>IF(D87&gt;0,100*E87/D87,0)</f>
        <v>92.84454522549761</v>
      </c>
      <c r="G87" s="40"/>
      <c r="H87" s="130">
        <v>109.713</v>
      </c>
      <c r="I87" s="131">
        <v>96.383</v>
      </c>
      <c r="J87" s="131">
        <v>91.877</v>
      </c>
      <c r="K87" s="54">
        <f>IF(I87&gt;0,100*J87/I87,0)</f>
        <v>95.32490169428218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9" useFirstPageNumber="1" horizontalDpi="600" verticalDpi="600" orientation="portrait" paperSize="9" scale="72" r:id="rId1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2"/>
  <dimension ref="A1:K625"/>
  <sheetViews>
    <sheetView view="pageBreakPreview" zoomScale="98" zoomScaleSheetLayoutView="98" zoomScalePageLayoutView="0" workbookViewId="0" topLeftCell="A1">
      <selection activeCell="C8" sqref="C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90</v>
      </c>
      <c r="B2" s="4"/>
      <c r="C2" s="4"/>
      <c r="D2" s="4"/>
      <c r="E2" s="5"/>
      <c r="F2" s="4"/>
      <c r="G2" s="4"/>
      <c r="H2" s="4"/>
      <c r="I2" s="6"/>
      <c r="J2" s="195" t="s">
        <v>69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6" t="s">
        <v>2</v>
      </c>
      <c r="D4" s="197"/>
      <c r="E4" s="197"/>
      <c r="F4" s="198"/>
      <c r="G4" s="9"/>
      <c r="H4" s="199" t="s">
        <v>3</v>
      </c>
      <c r="I4" s="200"/>
      <c r="J4" s="200"/>
      <c r="K4" s="20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4</v>
      </c>
      <c r="F7" s="22" t="str">
        <f>CONCATENATE(D6,"=100")</f>
        <v>2017=100</v>
      </c>
      <c r="G7" s="23"/>
      <c r="H7" s="20" t="s">
        <v>6</v>
      </c>
      <c r="I7" s="21" t="s">
        <v>6</v>
      </c>
      <c r="J7" s="21">
        <v>4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569</v>
      </c>
      <c r="D9" s="30">
        <v>569</v>
      </c>
      <c r="E9" s="30">
        <v>246</v>
      </c>
      <c r="F9" s="31"/>
      <c r="G9" s="31"/>
      <c r="H9" s="125">
        <v>10.817</v>
      </c>
      <c r="I9" s="125">
        <v>8.535</v>
      </c>
      <c r="J9" s="125">
        <v>8.19</v>
      </c>
      <c r="K9" s="32"/>
    </row>
    <row r="10" spans="1:11" s="33" customFormat="1" ht="11.25" customHeight="1">
      <c r="A10" s="35" t="s">
        <v>8</v>
      </c>
      <c r="B10" s="29"/>
      <c r="C10" s="30">
        <v>144</v>
      </c>
      <c r="D10" s="30">
        <v>105</v>
      </c>
      <c r="E10" s="30">
        <v>98</v>
      </c>
      <c r="F10" s="31"/>
      <c r="G10" s="31"/>
      <c r="H10" s="125">
        <v>2.267</v>
      </c>
      <c r="I10" s="125">
        <v>1.863</v>
      </c>
      <c r="J10" s="125">
        <v>1.739</v>
      </c>
      <c r="K10" s="32"/>
    </row>
    <row r="11" spans="1:11" s="33" customFormat="1" ht="11.25" customHeight="1">
      <c r="A11" s="28" t="s">
        <v>9</v>
      </c>
      <c r="B11" s="29"/>
      <c r="C11" s="30">
        <v>92</v>
      </c>
      <c r="D11" s="30">
        <v>85</v>
      </c>
      <c r="E11" s="30">
        <v>450</v>
      </c>
      <c r="F11" s="31"/>
      <c r="G11" s="31"/>
      <c r="H11" s="125">
        <v>1.858</v>
      </c>
      <c r="I11" s="125">
        <v>2.164</v>
      </c>
      <c r="J11" s="125">
        <v>6.5</v>
      </c>
      <c r="K11" s="32"/>
    </row>
    <row r="12" spans="1:11" s="33" customFormat="1" ht="11.25" customHeight="1">
      <c r="A12" s="35" t="s">
        <v>10</v>
      </c>
      <c r="B12" s="29"/>
      <c r="C12" s="30">
        <v>714</v>
      </c>
      <c r="D12" s="30">
        <v>765</v>
      </c>
      <c r="E12" s="30">
        <v>765</v>
      </c>
      <c r="F12" s="31"/>
      <c r="G12" s="31"/>
      <c r="H12" s="125">
        <v>12.374</v>
      </c>
      <c r="I12" s="125">
        <v>14.089</v>
      </c>
      <c r="J12" s="125">
        <v>14.088</v>
      </c>
      <c r="K12" s="32"/>
    </row>
    <row r="13" spans="1:11" s="42" customFormat="1" ht="11.25" customHeight="1">
      <c r="A13" s="36" t="s">
        <v>11</v>
      </c>
      <c r="B13" s="37"/>
      <c r="C13" s="38">
        <v>1519</v>
      </c>
      <c r="D13" s="38">
        <v>1524</v>
      </c>
      <c r="E13" s="38">
        <v>1559</v>
      </c>
      <c r="F13" s="39">
        <v>102.29658792650919</v>
      </c>
      <c r="G13" s="40"/>
      <c r="H13" s="126">
        <v>27.316000000000003</v>
      </c>
      <c r="I13" s="127">
        <v>26.651</v>
      </c>
      <c r="J13" s="127">
        <v>30.517000000000003</v>
      </c>
      <c r="K13" s="41">
        <v>114.50602228809427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5"/>
      <c r="I14" s="125"/>
      <c r="J14" s="125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6"/>
      <c r="I15" s="127"/>
      <c r="J15" s="12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5"/>
      <c r="I16" s="125"/>
      <c r="J16" s="125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6"/>
      <c r="I17" s="127"/>
      <c r="J17" s="12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5"/>
      <c r="I18" s="125"/>
      <c r="J18" s="125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5"/>
      <c r="I19" s="125"/>
      <c r="J19" s="125"/>
      <c r="K19" s="32"/>
    </row>
    <row r="20" spans="1:11" s="33" customFormat="1" ht="11.25" customHeight="1">
      <c r="A20" s="35" t="s">
        <v>15</v>
      </c>
      <c r="B20" s="29"/>
      <c r="C20" s="30">
        <v>25</v>
      </c>
      <c r="D20" s="30">
        <v>25</v>
      </c>
      <c r="E20" s="30">
        <v>25</v>
      </c>
      <c r="F20" s="31"/>
      <c r="G20" s="31"/>
      <c r="H20" s="125">
        <v>0.565</v>
      </c>
      <c r="I20" s="125">
        <v>0.517</v>
      </c>
      <c r="J20" s="125">
        <v>0.517</v>
      </c>
      <c r="K20" s="32"/>
    </row>
    <row r="21" spans="1:11" s="33" customFormat="1" ht="11.25" customHeight="1">
      <c r="A21" s="35" t="s">
        <v>16</v>
      </c>
      <c r="B21" s="29"/>
      <c r="C21" s="30">
        <v>80</v>
      </c>
      <c r="D21" s="30">
        <v>80</v>
      </c>
      <c r="E21" s="30">
        <v>80</v>
      </c>
      <c r="F21" s="31"/>
      <c r="G21" s="31"/>
      <c r="H21" s="125">
        <v>1.8</v>
      </c>
      <c r="I21" s="125">
        <v>1.64</v>
      </c>
      <c r="J21" s="125">
        <v>1.76</v>
      </c>
      <c r="K21" s="32"/>
    </row>
    <row r="22" spans="1:11" s="42" customFormat="1" ht="11.25" customHeight="1">
      <c r="A22" s="36" t="s">
        <v>17</v>
      </c>
      <c r="B22" s="37"/>
      <c r="C22" s="38">
        <v>105</v>
      </c>
      <c r="D22" s="38">
        <v>105</v>
      </c>
      <c r="E22" s="38">
        <v>105</v>
      </c>
      <c r="F22" s="39">
        <v>100</v>
      </c>
      <c r="G22" s="40"/>
      <c r="H22" s="126">
        <v>2.365</v>
      </c>
      <c r="I22" s="127">
        <v>2.157</v>
      </c>
      <c r="J22" s="127">
        <v>2.277</v>
      </c>
      <c r="K22" s="41">
        <v>105.56328233657858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5"/>
      <c r="I23" s="125"/>
      <c r="J23" s="125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26"/>
      <c r="I24" s="127"/>
      <c r="J24" s="12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5"/>
      <c r="I25" s="125"/>
      <c r="J25" s="125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26"/>
      <c r="I26" s="127"/>
      <c r="J26" s="12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5"/>
      <c r="I27" s="125"/>
      <c r="J27" s="125"/>
      <c r="K27" s="32"/>
    </row>
    <row r="28" spans="1:11" s="33" customFormat="1" ht="11.25" customHeight="1">
      <c r="A28" s="35" t="s">
        <v>20</v>
      </c>
      <c r="B28" s="29"/>
      <c r="C28" s="30">
        <v>49</v>
      </c>
      <c r="D28" s="30"/>
      <c r="E28" s="30">
        <v>1</v>
      </c>
      <c r="F28" s="31"/>
      <c r="G28" s="31"/>
      <c r="H28" s="125">
        <v>1.095</v>
      </c>
      <c r="I28" s="125"/>
      <c r="J28" s="125">
        <v>0.03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5"/>
      <c r="I29" s="125"/>
      <c r="J29" s="125"/>
      <c r="K29" s="32"/>
    </row>
    <row r="30" spans="1:11" s="33" customFormat="1" ht="11.25" customHeight="1">
      <c r="A30" s="35" t="s">
        <v>22</v>
      </c>
      <c r="B30" s="29"/>
      <c r="C30" s="30">
        <v>19</v>
      </c>
      <c r="D30" s="30"/>
      <c r="E30" s="30"/>
      <c r="F30" s="31"/>
      <c r="G30" s="31"/>
      <c r="H30" s="125">
        <v>0.532</v>
      </c>
      <c r="I30" s="125"/>
      <c r="J30" s="125"/>
      <c r="K30" s="32"/>
    </row>
    <row r="31" spans="1:11" s="42" customFormat="1" ht="11.25" customHeight="1">
      <c r="A31" s="43" t="s">
        <v>23</v>
      </c>
      <c r="B31" s="37"/>
      <c r="C31" s="38">
        <v>68</v>
      </c>
      <c r="D31" s="38"/>
      <c r="E31" s="38">
        <v>1</v>
      </c>
      <c r="F31" s="39"/>
      <c r="G31" s="40"/>
      <c r="H31" s="126">
        <v>1.627</v>
      </c>
      <c r="I31" s="127"/>
      <c r="J31" s="127">
        <v>0.03</v>
      </c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5"/>
      <c r="I32" s="125"/>
      <c r="J32" s="125"/>
      <c r="K32" s="32"/>
    </row>
    <row r="33" spans="1:11" s="33" customFormat="1" ht="11.25" customHeight="1">
      <c r="A33" s="35" t="s">
        <v>24</v>
      </c>
      <c r="B33" s="29"/>
      <c r="C33" s="30">
        <v>107</v>
      </c>
      <c r="D33" s="30">
        <v>110</v>
      </c>
      <c r="E33" s="30">
        <v>85</v>
      </c>
      <c r="F33" s="31"/>
      <c r="G33" s="31"/>
      <c r="H33" s="125">
        <v>2.196</v>
      </c>
      <c r="I33" s="125">
        <v>2.2</v>
      </c>
      <c r="J33" s="125">
        <v>1.76</v>
      </c>
      <c r="K33" s="32"/>
    </row>
    <row r="34" spans="1:11" s="33" customFormat="1" ht="11.25" customHeight="1">
      <c r="A34" s="35" t="s">
        <v>25</v>
      </c>
      <c r="B34" s="29"/>
      <c r="C34" s="30">
        <v>13</v>
      </c>
      <c r="D34" s="30">
        <v>13</v>
      </c>
      <c r="E34" s="30">
        <v>12</v>
      </c>
      <c r="F34" s="31"/>
      <c r="G34" s="31"/>
      <c r="H34" s="125">
        <v>0.284</v>
      </c>
      <c r="I34" s="125">
        <v>0.285</v>
      </c>
      <c r="J34" s="125">
        <v>0.275</v>
      </c>
      <c r="K34" s="32"/>
    </row>
    <row r="35" spans="1:11" s="33" customFormat="1" ht="11.25" customHeight="1">
      <c r="A35" s="35" t="s">
        <v>26</v>
      </c>
      <c r="B35" s="29"/>
      <c r="C35" s="30"/>
      <c r="D35" s="30">
        <v>5</v>
      </c>
      <c r="E35" s="30">
        <v>5</v>
      </c>
      <c r="F35" s="31"/>
      <c r="G35" s="31"/>
      <c r="H35" s="125"/>
      <c r="I35" s="125">
        <v>0.09</v>
      </c>
      <c r="J35" s="125">
        <v>0.09</v>
      </c>
      <c r="K35" s="32"/>
    </row>
    <row r="36" spans="1:11" s="33" customFormat="1" ht="11.25" customHeight="1">
      <c r="A36" s="35" t="s">
        <v>27</v>
      </c>
      <c r="B36" s="29"/>
      <c r="C36" s="30">
        <v>22</v>
      </c>
      <c r="D36" s="30">
        <v>20</v>
      </c>
      <c r="E36" s="30">
        <v>23</v>
      </c>
      <c r="F36" s="31"/>
      <c r="G36" s="31"/>
      <c r="H36" s="125">
        <v>0.485</v>
      </c>
      <c r="I36" s="125">
        <v>0.485</v>
      </c>
      <c r="J36" s="125">
        <v>0.625</v>
      </c>
      <c r="K36" s="32"/>
    </row>
    <row r="37" spans="1:11" s="42" customFormat="1" ht="11.25" customHeight="1">
      <c r="A37" s="36" t="s">
        <v>28</v>
      </c>
      <c r="B37" s="37"/>
      <c r="C37" s="38">
        <v>142</v>
      </c>
      <c r="D37" s="38">
        <v>148</v>
      </c>
      <c r="E37" s="38">
        <v>125</v>
      </c>
      <c r="F37" s="39">
        <v>84.45945945945945</v>
      </c>
      <c r="G37" s="40"/>
      <c r="H37" s="126">
        <v>2.965</v>
      </c>
      <c r="I37" s="127">
        <v>3.06</v>
      </c>
      <c r="J37" s="127">
        <v>2.75</v>
      </c>
      <c r="K37" s="41">
        <v>89.86928104575163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5"/>
      <c r="I38" s="125"/>
      <c r="J38" s="125"/>
      <c r="K38" s="32"/>
    </row>
    <row r="39" spans="1:11" s="42" customFormat="1" ht="11.25" customHeight="1">
      <c r="A39" s="36" t="s">
        <v>29</v>
      </c>
      <c r="B39" s="37"/>
      <c r="C39" s="38">
        <v>1228</v>
      </c>
      <c r="D39" s="38">
        <v>1200</v>
      </c>
      <c r="E39" s="38">
        <v>1220</v>
      </c>
      <c r="F39" s="39">
        <v>101.66666666666667</v>
      </c>
      <c r="G39" s="40"/>
      <c r="H39" s="126">
        <v>43.557</v>
      </c>
      <c r="I39" s="127">
        <v>43.5</v>
      </c>
      <c r="J39" s="127">
        <v>42.7</v>
      </c>
      <c r="K39" s="41">
        <v>98.16091954022988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5"/>
      <c r="I40" s="125"/>
      <c r="J40" s="125"/>
      <c r="K40" s="32"/>
    </row>
    <row r="41" spans="1:11" s="33" customFormat="1" ht="11.25" customHeight="1">
      <c r="A41" s="28" t="s">
        <v>30</v>
      </c>
      <c r="B41" s="29"/>
      <c r="C41" s="30">
        <v>8</v>
      </c>
      <c r="D41" s="30">
        <v>6</v>
      </c>
      <c r="E41" s="30">
        <v>6</v>
      </c>
      <c r="F41" s="31"/>
      <c r="G41" s="31"/>
      <c r="H41" s="125">
        <v>0.256</v>
      </c>
      <c r="I41" s="125">
        <v>0.183</v>
      </c>
      <c r="J41" s="125">
        <v>0.185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5"/>
      <c r="I42" s="125"/>
      <c r="J42" s="125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5"/>
      <c r="I43" s="125"/>
      <c r="J43" s="125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5"/>
      <c r="I44" s="125"/>
      <c r="J44" s="125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5"/>
      <c r="I45" s="125"/>
      <c r="J45" s="125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25"/>
      <c r="I46" s="125"/>
      <c r="J46" s="125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5"/>
      <c r="I47" s="125"/>
      <c r="J47" s="125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5"/>
      <c r="I48" s="125"/>
      <c r="J48" s="125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5"/>
      <c r="I49" s="125"/>
      <c r="J49" s="125"/>
      <c r="K49" s="32"/>
    </row>
    <row r="50" spans="1:11" s="42" customFormat="1" ht="11.25" customHeight="1">
      <c r="A50" s="43" t="s">
        <v>39</v>
      </c>
      <c r="B50" s="37"/>
      <c r="C50" s="38">
        <v>8</v>
      </c>
      <c r="D50" s="38">
        <v>6</v>
      </c>
      <c r="E50" s="38">
        <v>6</v>
      </c>
      <c r="F50" s="39">
        <v>100</v>
      </c>
      <c r="G50" s="40"/>
      <c r="H50" s="126">
        <v>0.256</v>
      </c>
      <c r="I50" s="127">
        <v>0.183</v>
      </c>
      <c r="J50" s="127">
        <v>0.185</v>
      </c>
      <c r="K50" s="41">
        <v>101.09289617486338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5"/>
      <c r="I51" s="125"/>
      <c r="J51" s="125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6"/>
      <c r="I52" s="127"/>
      <c r="J52" s="12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5"/>
      <c r="I53" s="125"/>
      <c r="J53" s="125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25"/>
      <c r="I54" s="125"/>
      <c r="J54" s="125"/>
      <c r="K54" s="32"/>
    </row>
    <row r="55" spans="1:11" s="33" customFormat="1" ht="11.25" customHeight="1">
      <c r="A55" s="35" t="s">
        <v>42</v>
      </c>
      <c r="B55" s="29"/>
      <c r="C55" s="30">
        <v>12</v>
      </c>
      <c r="D55" s="30">
        <v>10</v>
      </c>
      <c r="E55" s="30">
        <v>10</v>
      </c>
      <c r="F55" s="31"/>
      <c r="G55" s="31"/>
      <c r="H55" s="125">
        <v>0.36</v>
      </c>
      <c r="I55" s="125">
        <v>0.3</v>
      </c>
      <c r="J55" s="125">
        <v>0.3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5"/>
      <c r="I56" s="125"/>
      <c r="J56" s="125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5"/>
      <c r="I57" s="125"/>
      <c r="J57" s="125"/>
      <c r="K57" s="32"/>
    </row>
    <row r="58" spans="1:11" s="33" customFormat="1" ht="11.25" customHeight="1">
      <c r="A58" s="35" t="s">
        <v>45</v>
      </c>
      <c r="B58" s="29"/>
      <c r="C58" s="30">
        <v>138</v>
      </c>
      <c r="D58" s="30">
        <v>145</v>
      </c>
      <c r="E58" s="30">
        <v>105</v>
      </c>
      <c r="F58" s="31"/>
      <c r="G58" s="31"/>
      <c r="H58" s="125">
        <v>4.554</v>
      </c>
      <c r="I58" s="125">
        <v>4.64</v>
      </c>
      <c r="J58" s="125"/>
      <c r="K58" s="32"/>
    </row>
    <row r="59" spans="1:11" s="42" customFormat="1" ht="11.25" customHeight="1">
      <c r="A59" s="36" t="s">
        <v>46</v>
      </c>
      <c r="B59" s="37"/>
      <c r="C59" s="38">
        <v>150</v>
      </c>
      <c r="D59" s="38">
        <v>155</v>
      </c>
      <c r="E59" s="38">
        <v>115</v>
      </c>
      <c r="F59" s="39">
        <v>74.19354838709677</v>
      </c>
      <c r="G59" s="40"/>
      <c r="H59" s="126">
        <v>4.914000000000001</v>
      </c>
      <c r="I59" s="127">
        <v>4.9399999999999995</v>
      </c>
      <c r="J59" s="127">
        <v>0.3</v>
      </c>
      <c r="K59" s="41">
        <v>6.072874493927126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5"/>
      <c r="I60" s="125"/>
      <c r="J60" s="125"/>
      <c r="K60" s="32"/>
    </row>
    <row r="61" spans="1:11" s="33" customFormat="1" ht="11.25" customHeight="1">
      <c r="A61" s="35" t="s">
        <v>47</v>
      </c>
      <c r="B61" s="29"/>
      <c r="C61" s="30">
        <v>314</v>
      </c>
      <c r="D61" s="30">
        <v>189</v>
      </c>
      <c r="E61" s="30">
        <v>210</v>
      </c>
      <c r="F61" s="31"/>
      <c r="G61" s="31"/>
      <c r="H61" s="125">
        <v>7.536</v>
      </c>
      <c r="I61" s="125">
        <v>4.725</v>
      </c>
      <c r="J61" s="125">
        <v>5.25</v>
      </c>
      <c r="K61" s="32"/>
    </row>
    <row r="62" spans="1:11" s="33" customFormat="1" ht="11.25" customHeight="1">
      <c r="A62" s="35" t="s">
        <v>48</v>
      </c>
      <c r="B62" s="29"/>
      <c r="C62" s="30">
        <v>135</v>
      </c>
      <c r="D62" s="30">
        <v>176</v>
      </c>
      <c r="E62" s="30">
        <v>176</v>
      </c>
      <c r="F62" s="31"/>
      <c r="G62" s="31"/>
      <c r="H62" s="125">
        <v>4.32</v>
      </c>
      <c r="I62" s="125">
        <v>5.914</v>
      </c>
      <c r="J62" s="125">
        <v>5.632</v>
      </c>
      <c r="K62" s="32"/>
    </row>
    <row r="63" spans="1:11" s="33" customFormat="1" ht="11.25" customHeight="1">
      <c r="A63" s="35" t="s">
        <v>49</v>
      </c>
      <c r="B63" s="29"/>
      <c r="C63" s="30">
        <v>851</v>
      </c>
      <c r="D63" s="30">
        <v>918</v>
      </c>
      <c r="E63" s="30">
        <v>918</v>
      </c>
      <c r="F63" s="31"/>
      <c r="G63" s="31"/>
      <c r="H63" s="125">
        <v>35.972</v>
      </c>
      <c r="I63" s="125">
        <v>31.278</v>
      </c>
      <c r="J63" s="125">
        <v>35.802</v>
      </c>
      <c r="K63" s="32"/>
    </row>
    <row r="64" spans="1:11" s="42" customFormat="1" ht="11.25" customHeight="1">
      <c r="A64" s="36" t="s">
        <v>50</v>
      </c>
      <c r="B64" s="37"/>
      <c r="C64" s="38">
        <v>1300</v>
      </c>
      <c r="D64" s="38">
        <v>1283</v>
      </c>
      <c r="E64" s="38">
        <v>1304</v>
      </c>
      <c r="F64" s="39">
        <v>101.63678877630554</v>
      </c>
      <c r="G64" s="40"/>
      <c r="H64" s="126">
        <v>47.828</v>
      </c>
      <c r="I64" s="127">
        <v>41.917</v>
      </c>
      <c r="J64" s="127">
        <v>46.684</v>
      </c>
      <c r="K64" s="41">
        <v>111.37247417515565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5"/>
      <c r="I65" s="125"/>
      <c r="J65" s="125"/>
      <c r="K65" s="32"/>
    </row>
    <row r="66" spans="1:11" s="42" customFormat="1" ht="11.25" customHeight="1">
      <c r="A66" s="36" t="s">
        <v>51</v>
      </c>
      <c r="B66" s="37"/>
      <c r="C66" s="38">
        <v>2610</v>
      </c>
      <c r="D66" s="38">
        <v>2840</v>
      </c>
      <c r="E66" s="38">
        <v>2540</v>
      </c>
      <c r="F66" s="39">
        <v>89.43661971830986</v>
      </c>
      <c r="G66" s="40"/>
      <c r="H66" s="126">
        <v>114.057</v>
      </c>
      <c r="I66" s="127">
        <v>98.832</v>
      </c>
      <c r="J66" s="127">
        <v>90.93</v>
      </c>
      <c r="K66" s="41">
        <v>92.00461389023799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5"/>
      <c r="I67" s="125"/>
      <c r="J67" s="125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5"/>
      <c r="I68" s="125"/>
      <c r="J68" s="125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5"/>
      <c r="I69" s="125"/>
      <c r="J69" s="125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6"/>
      <c r="I70" s="127"/>
      <c r="J70" s="12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5"/>
      <c r="I71" s="125"/>
      <c r="J71" s="125"/>
      <c r="K71" s="32"/>
    </row>
    <row r="72" spans="1:11" s="33" customFormat="1" ht="11.25" customHeight="1">
      <c r="A72" s="35" t="s">
        <v>55</v>
      </c>
      <c r="B72" s="29"/>
      <c r="C72" s="30">
        <v>109</v>
      </c>
      <c r="D72" s="30">
        <v>314</v>
      </c>
      <c r="E72" s="30">
        <v>314</v>
      </c>
      <c r="F72" s="31"/>
      <c r="G72" s="31"/>
      <c r="H72" s="125">
        <v>2.346</v>
      </c>
      <c r="I72" s="125">
        <v>12.365</v>
      </c>
      <c r="J72" s="125">
        <v>12.365</v>
      </c>
      <c r="K72" s="32"/>
    </row>
    <row r="73" spans="1:11" s="33" customFormat="1" ht="11.25" customHeight="1">
      <c r="A73" s="35" t="s">
        <v>56</v>
      </c>
      <c r="B73" s="29"/>
      <c r="C73" s="30">
        <v>1104</v>
      </c>
      <c r="D73" s="30">
        <v>948</v>
      </c>
      <c r="E73" s="30">
        <v>950</v>
      </c>
      <c r="F73" s="31"/>
      <c r="G73" s="31"/>
      <c r="H73" s="125">
        <v>33.12</v>
      </c>
      <c r="I73" s="125">
        <v>23.7</v>
      </c>
      <c r="J73" s="125">
        <v>18.96</v>
      </c>
      <c r="K73" s="32"/>
    </row>
    <row r="74" spans="1:11" s="33" customFormat="1" ht="11.25" customHeight="1">
      <c r="A74" s="35" t="s">
        <v>57</v>
      </c>
      <c r="B74" s="29"/>
      <c r="C74" s="30">
        <v>120</v>
      </c>
      <c r="D74" s="30">
        <v>120</v>
      </c>
      <c r="E74" s="30">
        <v>120</v>
      </c>
      <c r="F74" s="31"/>
      <c r="G74" s="31"/>
      <c r="H74" s="125">
        <v>4.2</v>
      </c>
      <c r="I74" s="125">
        <v>4.2</v>
      </c>
      <c r="J74" s="125">
        <v>4.2</v>
      </c>
      <c r="K74" s="32"/>
    </row>
    <row r="75" spans="1:11" s="33" customFormat="1" ht="11.25" customHeight="1">
      <c r="A75" s="35" t="s">
        <v>58</v>
      </c>
      <c r="B75" s="29"/>
      <c r="C75" s="30">
        <v>48</v>
      </c>
      <c r="D75" s="30">
        <v>48</v>
      </c>
      <c r="E75" s="30">
        <v>48</v>
      </c>
      <c r="F75" s="31"/>
      <c r="G75" s="31"/>
      <c r="H75" s="125">
        <v>0.816</v>
      </c>
      <c r="I75" s="125">
        <v>0.816</v>
      </c>
      <c r="J75" s="125">
        <v>0.816</v>
      </c>
      <c r="K75" s="32"/>
    </row>
    <row r="76" spans="1:11" s="33" customFormat="1" ht="11.25" customHeight="1">
      <c r="A76" s="35" t="s">
        <v>59</v>
      </c>
      <c r="B76" s="29"/>
      <c r="C76" s="30">
        <v>255</v>
      </c>
      <c r="D76" s="30">
        <v>235</v>
      </c>
      <c r="E76" s="30">
        <v>230</v>
      </c>
      <c r="F76" s="31"/>
      <c r="G76" s="31"/>
      <c r="H76" s="125">
        <v>8.747</v>
      </c>
      <c r="I76" s="125">
        <v>9.87</v>
      </c>
      <c r="J76" s="125">
        <v>6.44</v>
      </c>
      <c r="K76" s="32"/>
    </row>
    <row r="77" spans="1:11" s="33" customFormat="1" ht="11.25" customHeight="1">
      <c r="A77" s="35" t="s">
        <v>60</v>
      </c>
      <c r="B77" s="29"/>
      <c r="C77" s="30">
        <v>3</v>
      </c>
      <c r="D77" s="30">
        <v>5</v>
      </c>
      <c r="E77" s="30">
        <v>1</v>
      </c>
      <c r="F77" s="31"/>
      <c r="G77" s="31"/>
      <c r="H77" s="125">
        <v>0.063</v>
      </c>
      <c r="I77" s="125">
        <v>0.1</v>
      </c>
      <c r="J77" s="125">
        <v>0.02</v>
      </c>
      <c r="K77" s="32"/>
    </row>
    <row r="78" spans="1:11" s="33" customFormat="1" ht="11.25" customHeight="1">
      <c r="A78" s="35" t="s">
        <v>61</v>
      </c>
      <c r="B78" s="29"/>
      <c r="C78" s="30">
        <v>414</v>
      </c>
      <c r="D78" s="30">
        <v>270</v>
      </c>
      <c r="E78" s="30">
        <v>330</v>
      </c>
      <c r="F78" s="31"/>
      <c r="G78" s="31"/>
      <c r="H78" s="125">
        <v>10.98</v>
      </c>
      <c r="I78" s="125">
        <v>7.56</v>
      </c>
      <c r="J78" s="125">
        <v>9.24</v>
      </c>
      <c r="K78" s="32"/>
    </row>
    <row r="79" spans="1:11" s="33" customFormat="1" ht="11.25" customHeight="1">
      <c r="A79" s="35" t="s">
        <v>62</v>
      </c>
      <c r="B79" s="29"/>
      <c r="C79" s="30">
        <v>4176</v>
      </c>
      <c r="D79" s="30">
        <v>4334</v>
      </c>
      <c r="E79" s="30">
        <v>4409</v>
      </c>
      <c r="F79" s="31"/>
      <c r="G79" s="31"/>
      <c r="H79" s="125">
        <v>93.277</v>
      </c>
      <c r="I79" s="125">
        <v>161.539</v>
      </c>
      <c r="J79" s="125">
        <v>93.969</v>
      </c>
      <c r="K79" s="32"/>
    </row>
    <row r="80" spans="1:11" s="42" customFormat="1" ht="11.25" customHeight="1">
      <c r="A80" s="43" t="s">
        <v>63</v>
      </c>
      <c r="B80" s="37"/>
      <c r="C80" s="38">
        <v>6229</v>
      </c>
      <c r="D80" s="38">
        <v>6274</v>
      </c>
      <c r="E80" s="38">
        <v>6402</v>
      </c>
      <c r="F80" s="39">
        <v>102.04016576346828</v>
      </c>
      <c r="G80" s="40"/>
      <c r="H80" s="126">
        <v>153.549</v>
      </c>
      <c r="I80" s="127">
        <v>220.14999999999998</v>
      </c>
      <c r="J80" s="127">
        <v>146.01</v>
      </c>
      <c r="K80" s="41">
        <v>66.32296161707927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5"/>
      <c r="I81" s="125"/>
      <c r="J81" s="125"/>
      <c r="K81" s="32"/>
    </row>
    <row r="82" spans="1:11" s="33" customFormat="1" ht="11.25" customHeight="1">
      <c r="A82" s="35" t="s">
        <v>64</v>
      </c>
      <c r="B82" s="29"/>
      <c r="C82" s="30">
        <v>347</v>
      </c>
      <c r="D82" s="30">
        <v>347</v>
      </c>
      <c r="E82" s="30">
        <v>343</v>
      </c>
      <c r="F82" s="31"/>
      <c r="G82" s="31"/>
      <c r="H82" s="125">
        <v>14.735</v>
      </c>
      <c r="I82" s="125">
        <v>14.735</v>
      </c>
      <c r="J82" s="125">
        <v>13.99</v>
      </c>
      <c r="K82" s="32"/>
    </row>
    <row r="83" spans="1:11" s="33" customFormat="1" ht="11.25" customHeight="1">
      <c r="A83" s="35" t="s">
        <v>65</v>
      </c>
      <c r="B83" s="29"/>
      <c r="C83" s="30">
        <v>1854</v>
      </c>
      <c r="D83" s="30">
        <v>1575</v>
      </c>
      <c r="E83" s="30">
        <v>1400</v>
      </c>
      <c r="F83" s="31"/>
      <c r="G83" s="31"/>
      <c r="H83" s="125">
        <v>33.888</v>
      </c>
      <c r="I83" s="125">
        <v>28.8</v>
      </c>
      <c r="J83" s="125">
        <v>25.6</v>
      </c>
      <c r="K83" s="32"/>
    </row>
    <row r="84" spans="1:11" s="42" customFormat="1" ht="11.25" customHeight="1">
      <c r="A84" s="36" t="s">
        <v>66</v>
      </c>
      <c r="B84" s="37"/>
      <c r="C84" s="38">
        <v>2201</v>
      </c>
      <c r="D84" s="38">
        <v>1922</v>
      </c>
      <c r="E84" s="38">
        <v>1743</v>
      </c>
      <c r="F84" s="39">
        <v>90.68678459937566</v>
      </c>
      <c r="G84" s="40"/>
      <c r="H84" s="126">
        <v>48.623</v>
      </c>
      <c r="I84" s="127">
        <v>43.535</v>
      </c>
      <c r="J84" s="127">
        <v>39.59</v>
      </c>
      <c r="K84" s="41">
        <v>90.93832548524178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5"/>
      <c r="I85" s="125"/>
      <c r="J85" s="12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8"/>
      <c r="I86" s="129"/>
      <c r="J86" s="129"/>
      <c r="K86" s="50"/>
    </row>
    <row r="87" spans="1:11" s="42" customFormat="1" ht="11.25" customHeight="1">
      <c r="A87" s="51" t="s">
        <v>67</v>
      </c>
      <c r="B87" s="52"/>
      <c r="C87" s="53">
        <v>15560</v>
      </c>
      <c r="D87" s="53">
        <v>15457</v>
      </c>
      <c r="E87" s="53">
        <v>15120</v>
      </c>
      <c r="F87" s="54">
        <f>IF(D87&gt;0,100*E87/D87,0)</f>
        <v>97.81975803842919</v>
      </c>
      <c r="G87" s="40"/>
      <c r="H87" s="130">
        <v>447.0570000000001</v>
      </c>
      <c r="I87" s="131">
        <v>484.92499999999995</v>
      </c>
      <c r="J87" s="131">
        <v>401.97299999999996</v>
      </c>
      <c r="K87" s="54">
        <f>IF(I87&gt;0,100*J87/I87,0)</f>
        <v>82.89384956436562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0" useFirstPageNumber="1" horizontalDpi="600" verticalDpi="600" orientation="portrait" paperSize="9" scale="72" r:id="rId1"/>
  <headerFooter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3"/>
  <dimension ref="A1:K625"/>
  <sheetViews>
    <sheetView view="pageBreakPreview" zoomScale="98" zoomScaleSheetLayoutView="98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91</v>
      </c>
      <c r="B2" s="4"/>
      <c r="C2" s="4"/>
      <c r="D2" s="4"/>
      <c r="E2" s="5"/>
      <c r="F2" s="4"/>
      <c r="G2" s="4"/>
      <c r="H2" s="4"/>
      <c r="I2" s="6"/>
      <c r="J2" s="195" t="s">
        <v>69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6" t="s">
        <v>2</v>
      </c>
      <c r="D4" s="197"/>
      <c r="E4" s="197"/>
      <c r="F4" s="198"/>
      <c r="G4" s="9"/>
      <c r="H4" s="199" t="s">
        <v>3</v>
      </c>
      <c r="I4" s="200"/>
      <c r="J4" s="200"/>
      <c r="K4" s="20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290</v>
      </c>
      <c r="D7" s="21" t="s">
        <v>6</v>
      </c>
      <c r="E7" s="21">
        <v>4</v>
      </c>
      <c r="F7" s="22" t="str">
        <f>CONCATENATE(D6,"=100")</f>
        <v>2017=100</v>
      </c>
      <c r="G7" s="23"/>
      <c r="H7" s="20" t="s">
        <v>290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4876</v>
      </c>
      <c r="D9" s="30">
        <v>5011</v>
      </c>
      <c r="E9" s="30">
        <v>4475</v>
      </c>
      <c r="F9" s="31"/>
      <c r="G9" s="31"/>
      <c r="H9" s="125">
        <v>82.161</v>
      </c>
      <c r="I9" s="125">
        <v>116.056</v>
      </c>
      <c r="J9" s="125"/>
      <c r="K9" s="32"/>
    </row>
    <row r="10" spans="1:11" s="33" customFormat="1" ht="11.25" customHeight="1">
      <c r="A10" s="35" t="s">
        <v>8</v>
      </c>
      <c r="B10" s="29"/>
      <c r="C10" s="30">
        <v>3568</v>
      </c>
      <c r="D10" s="30">
        <v>3302</v>
      </c>
      <c r="E10" s="30">
        <v>3058</v>
      </c>
      <c r="F10" s="31"/>
      <c r="G10" s="31"/>
      <c r="H10" s="125">
        <v>60.727</v>
      </c>
      <c r="I10" s="125">
        <v>66.555</v>
      </c>
      <c r="J10" s="125"/>
      <c r="K10" s="32"/>
    </row>
    <row r="11" spans="1:11" s="33" customFormat="1" ht="11.25" customHeight="1">
      <c r="A11" s="28" t="s">
        <v>9</v>
      </c>
      <c r="B11" s="29"/>
      <c r="C11" s="30">
        <v>5510</v>
      </c>
      <c r="D11" s="30">
        <v>6119</v>
      </c>
      <c r="E11" s="30">
        <v>4600</v>
      </c>
      <c r="F11" s="31"/>
      <c r="G11" s="31"/>
      <c r="H11" s="125">
        <v>187.042</v>
      </c>
      <c r="I11" s="125">
        <v>155.848</v>
      </c>
      <c r="J11" s="125"/>
      <c r="K11" s="32"/>
    </row>
    <row r="12" spans="1:11" s="33" customFormat="1" ht="11.25" customHeight="1">
      <c r="A12" s="35" t="s">
        <v>10</v>
      </c>
      <c r="B12" s="29"/>
      <c r="C12" s="30">
        <v>2200</v>
      </c>
      <c r="D12" s="30">
        <v>2337</v>
      </c>
      <c r="E12" s="30">
        <v>2337</v>
      </c>
      <c r="F12" s="31"/>
      <c r="G12" s="31"/>
      <c r="H12" s="125">
        <v>40.062</v>
      </c>
      <c r="I12" s="125">
        <v>44.805</v>
      </c>
      <c r="J12" s="125"/>
      <c r="K12" s="32"/>
    </row>
    <row r="13" spans="1:11" s="42" customFormat="1" ht="11.25" customHeight="1">
      <c r="A13" s="36" t="s">
        <v>11</v>
      </c>
      <c r="B13" s="37"/>
      <c r="C13" s="38">
        <v>16154</v>
      </c>
      <c r="D13" s="38">
        <v>16769</v>
      </c>
      <c r="E13" s="38">
        <v>14470</v>
      </c>
      <c r="F13" s="39">
        <v>86.29017830520604</v>
      </c>
      <c r="G13" s="40"/>
      <c r="H13" s="126">
        <v>369.992</v>
      </c>
      <c r="I13" s="127">
        <v>383.264</v>
      </c>
      <c r="J13" s="12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5"/>
      <c r="I14" s="125"/>
      <c r="J14" s="125"/>
      <c r="K14" s="32"/>
    </row>
    <row r="15" spans="1:11" s="42" customFormat="1" ht="11.25" customHeight="1">
      <c r="A15" s="36" t="s">
        <v>12</v>
      </c>
      <c r="B15" s="37"/>
      <c r="C15" s="38">
        <v>844</v>
      </c>
      <c r="D15" s="38">
        <v>844</v>
      </c>
      <c r="E15" s="38">
        <v>844</v>
      </c>
      <c r="F15" s="39">
        <v>100</v>
      </c>
      <c r="G15" s="40"/>
      <c r="H15" s="126">
        <v>12.66</v>
      </c>
      <c r="I15" s="127">
        <v>12.5</v>
      </c>
      <c r="J15" s="12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5"/>
      <c r="I16" s="125"/>
      <c r="J16" s="125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6"/>
      <c r="I17" s="127"/>
      <c r="J17" s="12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5"/>
      <c r="I18" s="125"/>
      <c r="J18" s="125"/>
      <c r="K18" s="32"/>
    </row>
    <row r="19" spans="1:11" s="33" customFormat="1" ht="11.25" customHeight="1">
      <c r="A19" s="28" t="s">
        <v>14</v>
      </c>
      <c r="B19" s="29"/>
      <c r="C19" s="30">
        <v>366</v>
      </c>
      <c r="D19" s="30">
        <v>425</v>
      </c>
      <c r="E19" s="30">
        <v>397</v>
      </c>
      <c r="F19" s="31"/>
      <c r="G19" s="31"/>
      <c r="H19" s="125">
        <v>15.376</v>
      </c>
      <c r="I19" s="125">
        <v>21.256</v>
      </c>
      <c r="J19" s="125"/>
      <c r="K19" s="32"/>
    </row>
    <row r="20" spans="1:11" s="33" customFormat="1" ht="11.25" customHeight="1">
      <c r="A20" s="35" t="s">
        <v>15</v>
      </c>
      <c r="B20" s="29"/>
      <c r="C20" s="30">
        <v>140</v>
      </c>
      <c r="D20" s="30">
        <v>140</v>
      </c>
      <c r="E20" s="30">
        <v>140</v>
      </c>
      <c r="F20" s="31"/>
      <c r="G20" s="31"/>
      <c r="H20" s="125">
        <v>3.108</v>
      </c>
      <c r="I20" s="125">
        <v>3.22</v>
      </c>
      <c r="J20" s="125"/>
      <c r="K20" s="32"/>
    </row>
    <row r="21" spans="1:11" s="33" customFormat="1" ht="11.25" customHeight="1">
      <c r="A21" s="35" t="s">
        <v>16</v>
      </c>
      <c r="B21" s="29"/>
      <c r="C21" s="30">
        <v>120</v>
      </c>
      <c r="D21" s="30">
        <v>120</v>
      </c>
      <c r="E21" s="30">
        <v>120</v>
      </c>
      <c r="F21" s="31"/>
      <c r="G21" s="31"/>
      <c r="H21" s="125">
        <v>2.916</v>
      </c>
      <c r="I21" s="125">
        <v>3</v>
      </c>
      <c r="J21" s="125"/>
      <c r="K21" s="32"/>
    </row>
    <row r="22" spans="1:11" s="42" customFormat="1" ht="11.25" customHeight="1">
      <c r="A22" s="36" t="s">
        <v>17</v>
      </c>
      <c r="B22" s="37"/>
      <c r="C22" s="38">
        <v>626</v>
      </c>
      <c r="D22" s="38">
        <v>685</v>
      </c>
      <c r="E22" s="38">
        <v>657</v>
      </c>
      <c r="F22" s="39">
        <v>95.91240875912409</v>
      </c>
      <c r="G22" s="40"/>
      <c r="H22" s="126">
        <v>21.4</v>
      </c>
      <c r="I22" s="127">
        <v>27.476</v>
      </c>
      <c r="J22" s="12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5"/>
      <c r="I23" s="125"/>
      <c r="J23" s="125"/>
      <c r="K23" s="32"/>
    </row>
    <row r="24" spans="1:11" s="42" customFormat="1" ht="11.25" customHeight="1">
      <c r="A24" s="36" t="s">
        <v>18</v>
      </c>
      <c r="B24" s="37"/>
      <c r="C24" s="38">
        <v>160</v>
      </c>
      <c r="D24" s="38">
        <v>247</v>
      </c>
      <c r="E24" s="38">
        <v>220</v>
      </c>
      <c r="F24" s="39">
        <v>89.06882591093117</v>
      </c>
      <c r="G24" s="40"/>
      <c r="H24" s="126">
        <v>5.878</v>
      </c>
      <c r="I24" s="127">
        <v>8.664</v>
      </c>
      <c r="J24" s="12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5"/>
      <c r="I25" s="125"/>
      <c r="J25" s="125"/>
      <c r="K25" s="32"/>
    </row>
    <row r="26" spans="1:11" s="42" customFormat="1" ht="11.25" customHeight="1">
      <c r="A26" s="36" t="s">
        <v>19</v>
      </c>
      <c r="B26" s="37"/>
      <c r="C26" s="38">
        <v>816</v>
      </c>
      <c r="D26" s="38">
        <v>770</v>
      </c>
      <c r="E26" s="38">
        <v>730</v>
      </c>
      <c r="F26" s="39">
        <v>94.8051948051948</v>
      </c>
      <c r="G26" s="40"/>
      <c r="H26" s="126">
        <v>36.132</v>
      </c>
      <c r="I26" s="127">
        <v>32</v>
      </c>
      <c r="J26" s="12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5"/>
      <c r="I27" s="125"/>
      <c r="J27" s="125"/>
      <c r="K27" s="32"/>
    </row>
    <row r="28" spans="1:11" s="33" customFormat="1" ht="11.25" customHeight="1">
      <c r="A28" s="35" t="s">
        <v>20</v>
      </c>
      <c r="B28" s="29"/>
      <c r="C28" s="30"/>
      <c r="D28" s="30">
        <v>62</v>
      </c>
      <c r="E28" s="30">
        <v>34</v>
      </c>
      <c r="F28" s="31"/>
      <c r="G28" s="31"/>
      <c r="H28" s="125"/>
      <c r="I28" s="125">
        <v>1.91</v>
      </c>
      <c r="J28" s="125"/>
      <c r="K28" s="32"/>
    </row>
    <row r="29" spans="1:11" s="33" customFormat="1" ht="11.25" customHeight="1">
      <c r="A29" s="35" t="s">
        <v>21</v>
      </c>
      <c r="B29" s="29"/>
      <c r="C29" s="30">
        <v>2</v>
      </c>
      <c r="D29" s="30"/>
      <c r="E29" s="30">
        <v>5</v>
      </c>
      <c r="F29" s="31"/>
      <c r="G29" s="31"/>
      <c r="H29" s="125">
        <v>0.056</v>
      </c>
      <c r="I29" s="125"/>
      <c r="J29" s="125"/>
      <c r="K29" s="32"/>
    </row>
    <row r="30" spans="1:11" s="33" customFormat="1" ht="11.25" customHeight="1">
      <c r="A30" s="35" t="s">
        <v>22</v>
      </c>
      <c r="B30" s="29"/>
      <c r="C30" s="30">
        <v>186</v>
      </c>
      <c r="D30" s="30">
        <v>196</v>
      </c>
      <c r="E30" s="30">
        <v>200</v>
      </c>
      <c r="F30" s="31"/>
      <c r="G30" s="31"/>
      <c r="H30" s="125">
        <v>8.125</v>
      </c>
      <c r="I30" s="125">
        <v>6.86</v>
      </c>
      <c r="J30" s="125"/>
      <c r="K30" s="32"/>
    </row>
    <row r="31" spans="1:11" s="42" customFormat="1" ht="11.25" customHeight="1">
      <c r="A31" s="43" t="s">
        <v>23</v>
      </c>
      <c r="B31" s="37"/>
      <c r="C31" s="38">
        <v>188</v>
      </c>
      <c r="D31" s="38">
        <v>258</v>
      </c>
      <c r="E31" s="38">
        <v>239</v>
      </c>
      <c r="F31" s="39">
        <v>92.63565891472868</v>
      </c>
      <c r="G31" s="40"/>
      <c r="H31" s="126">
        <v>8.181</v>
      </c>
      <c r="I31" s="127">
        <v>8.77</v>
      </c>
      <c r="J31" s="12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5"/>
      <c r="I32" s="125"/>
      <c r="J32" s="125"/>
      <c r="K32" s="32"/>
    </row>
    <row r="33" spans="1:11" s="33" customFormat="1" ht="11.25" customHeight="1">
      <c r="A33" s="35" t="s">
        <v>24</v>
      </c>
      <c r="B33" s="29"/>
      <c r="C33" s="30">
        <v>211</v>
      </c>
      <c r="D33" s="30">
        <v>210</v>
      </c>
      <c r="E33" s="30">
        <v>135</v>
      </c>
      <c r="F33" s="31"/>
      <c r="G33" s="31"/>
      <c r="H33" s="125">
        <v>3.804</v>
      </c>
      <c r="I33" s="125">
        <v>3.8</v>
      </c>
      <c r="J33" s="125"/>
      <c r="K33" s="32"/>
    </row>
    <row r="34" spans="1:11" s="33" customFormat="1" ht="11.25" customHeight="1">
      <c r="A34" s="35" t="s">
        <v>25</v>
      </c>
      <c r="B34" s="29"/>
      <c r="C34" s="30">
        <v>151</v>
      </c>
      <c r="D34" s="30">
        <v>140</v>
      </c>
      <c r="E34" s="30">
        <v>180</v>
      </c>
      <c r="F34" s="31"/>
      <c r="G34" s="31"/>
      <c r="H34" s="125">
        <v>4.303</v>
      </c>
      <c r="I34" s="125">
        <v>3.9</v>
      </c>
      <c r="J34" s="125"/>
      <c r="K34" s="32"/>
    </row>
    <row r="35" spans="1:11" s="33" customFormat="1" ht="11.25" customHeight="1">
      <c r="A35" s="35" t="s">
        <v>26</v>
      </c>
      <c r="B35" s="29"/>
      <c r="C35" s="30">
        <v>236</v>
      </c>
      <c r="D35" s="30">
        <v>250</v>
      </c>
      <c r="E35" s="30">
        <v>250</v>
      </c>
      <c r="F35" s="31"/>
      <c r="G35" s="31"/>
      <c r="H35" s="125">
        <v>5.431</v>
      </c>
      <c r="I35" s="125">
        <v>4.8</v>
      </c>
      <c r="J35" s="125"/>
      <c r="K35" s="32"/>
    </row>
    <row r="36" spans="1:11" s="33" customFormat="1" ht="11.25" customHeight="1">
      <c r="A36" s="35" t="s">
        <v>27</v>
      </c>
      <c r="B36" s="29"/>
      <c r="C36" s="30">
        <v>121</v>
      </c>
      <c r="D36" s="30">
        <v>120</v>
      </c>
      <c r="E36" s="30">
        <v>101</v>
      </c>
      <c r="F36" s="31"/>
      <c r="G36" s="31"/>
      <c r="H36" s="125">
        <v>3.408</v>
      </c>
      <c r="I36" s="125">
        <v>2.4</v>
      </c>
      <c r="J36" s="125"/>
      <c r="K36" s="32"/>
    </row>
    <row r="37" spans="1:11" s="42" customFormat="1" ht="11.25" customHeight="1">
      <c r="A37" s="36" t="s">
        <v>28</v>
      </c>
      <c r="B37" s="37"/>
      <c r="C37" s="38">
        <v>719</v>
      </c>
      <c r="D37" s="38">
        <v>720</v>
      </c>
      <c r="E37" s="38">
        <v>666</v>
      </c>
      <c r="F37" s="39">
        <v>92.5</v>
      </c>
      <c r="G37" s="40"/>
      <c r="H37" s="126">
        <v>16.946</v>
      </c>
      <c r="I37" s="127">
        <v>14.9</v>
      </c>
      <c r="J37" s="12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5"/>
      <c r="I38" s="125"/>
      <c r="J38" s="125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6"/>
      <c r="I39" s="127"/>
      <c r="J39" s="12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5"/>
      <c r="I40" s="125"/>
      <c r="J40" s="125"/>
      <c r="K40" s="32"/>
    </row>
    <row r="41" spans="1:11" s="33" customFormat="1" ht="11.25" customHeight="1">
      <c r="A41" s="28" t="s">
        <v>30</v>
      </c>
      <c r="B41" s="29"/>
      <c r="C41" s="30">
        <v>280</v>
      </c>
      <c r="D41" s="30">
        <v>380</v>
      </c>
      <c r="E41" s="30">
        <v>340</v>
      </c>
      <c r="F41" s="31"/>
      <c r="G41" s="31"/>
      <c r="H41" s="125">
        <v>11.76</v>
      </c>
      <c r="I41" s="125">
        <v>17.1</v>
      </c>
      <c r="J41" s="125"/>
      <c r="K41" s="32"/>
    </row>
    <row r="42" spans="1:11" s="33" customFormat="1" ht="11.25" customHeight="1">
      <c r="A42" s="35" t="s">
        <v>31</v>
      </c>
      <c r="B42" s="29"/>
      <c r="C42" s="30">
        <v>674</v>
      </c>
      <c r="D42" s="30">
        <v>775</v>
      </c>
      <c r="E42" s="30">
        <v>800</v>
      </c>
      <c r="F42" s="31"/>
      <c r="G42" s="31"/>
      <c r="H42" s="125">
        <v>26.96</v>
      </c>
      <c r="I42" s="125">
        <v>29.45</v>
      </c>
      <c r="J42" s="125"/>
      <c r="K42" s="32"/>
    </row>
    <row r="43" spans="1:11" s="33" customFormat="1" ht="11.25" customHeight="1">
      <c r="A43" s="35" t="s">
        <v>32</v>
      </c>
      <c r="B43" s="29"/>
      <c r="C43" s="30">
        <v>50</v>
      </c>
      <c r="D43" s="30">
        <v>60</v>
      </c>
      <c r="E43" s="30">
        <v>50</v>
      </c>
      <c r="F43" s="31"/>
      <c r="G43" s="31"/>
      <c r="H43" s="125">
        <v>1.6</v>
      </c>
      <c r="I43" s="125">
        <v>1.8</v>
      </c>
      <c r="J43" s="125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5"/>
      <c r="I44" s="125"/>
      <c r="J44" s="125"/>
      <c r="K44" s="32"/>
    </row>
    <row r="45" spans="1:11" s="33" customFormat="1" ht="11.25" customHeight="1">
      <c r="A45" s="35" t="s">
        <v>34</v>
      </c>
      <c r="B45" s="29"/>
      <c r="C45" s="30">
        <v>2075</v>
      </c>
      <c r="D45" s="30">
        <v>2100</v>
      </c>
      <c r="E45" s="30">
        <v>1500</v>
      </c>
      <c r="F45" s="31"/>
      <c r="G45" s="31"/>
      <c r="H45" s="125">
        <v>88.188</v>
      </c>
      <c r="I45" s="125">
        <v>100.8</v>
      </c>
      <c r="J45" s="125"/>
      <c r="K45" s="32"/>
    </row>
    <row r="46" spans="1:11" s="33" customFormat="1" ht="11.25" customHeight="1">
      <c r="A46" s="35" t="s">
        <v>35</v>
      </c>
      <c r="B46" s="29"/>
      <c r="C46" s="30">
        <v>450</v>
      </c>
      <c r="D46" s="30">
        <v>398</v>
      </c>
      <c r="E46" s="30">
        <v>400</v>
      </c>
      <c r="F46" s="31"/>
      <c r="G46" s="31"/>
      <c r="H46" s="125">
        <v>20.25</v>
      </c>
      <c r="I46" s="125">
        <v>13.93</v>
      </c>
      <c r="J46" s="125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5"/>
      <c r="I47" s="125"/>
      <c r="J47" s="125"/>
      <c r="K47" s="32"/>
    </row>
    <row r="48" spans="1:11" s="33" customFormat="1" ht="11.25" customHeight="1">
      <c r="A48" s="35" t="s">
        <v>37</v>
      </c>
      <c r="B48" s="29"/>
      <c r="C48" s="30">
        <v>1700</v>
      </c>
      <c r="D48" s="30">
        <v>2800</v>
      </c>
      <c r="E48" s="30">
        <v>2800</v>
      </c>
      <c r="F48" s="31"/>
      <c r="G48" s="31"/>
      <c r="H48" s="125">
        <v>78.71</v>
      </c>
      <c r="I48" s="125">
        <v>131.6</v>
      </c>
      <c r="J48" s="125"/>
      <c r="K48" s="32"/>
    </row>
    <row r="49" spans="1:11" s="33" customFormat="1" ht="11.25" customHeight="1">
      <c r="A49" s="35" t="s">
        <v>38</v>
      </c>
      <c r="B49" s="29"/>
      <c r="C49" s="30">
        <v>350</v>
      </c>
      <c r="D49" s="30">
        <v>445</v>
      </c>
      <c r="E49" s="30">
        <v>445</v>
      </c>
      <c r="F49" s="31"/>
      <c r="G49" s="31"/>
      <c r="H49" s="125">
        <v>17.5</v>
      </c>
      <c r="I49" s="125">
        <v>20.025</v>
      </c>
      <c r="J49" s="125"/>
      <c r="K49" s="32"/>
    </row>
    <row r="50" spans="1:11" s="42" customFormat="1" ht="11.25" customHeight="1">
      <c r="A50" s="43" t="s">
        <v>39</v>
      </c>
      <c r="B50" s="37"/>
      <c r="C50" s="38">
        <v>5579</v>
      </c>
      <c r="D50" s="38">
        <v>6958</v>
      </c>
      <c r="E50" s="38">
        <v>6335</v>
      </c>
      <c r="F50" s="39">
        <v>91.04627766599597</v>
      </c>
      <c r="G50" s="40"/>
      <c r="H50" s="126">
        <v>244.96800000000002</v>
      </c>
      <c r="I50" s="127">
        <v>314.7049999999999</v>
      </c>
      <c r="J50" s="12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5"/>
      <c r="I51" s="125"/>
      <c r="J51" s="125"/>
      <c r="K51" s="32"/>
    </row>
    <row r="52" spans="1:11" s="42" customFormat="1" ht="11.25" customHeight="1">
      <c r="A52" s="36" t="s">
        <v>40</v>
      </c>
      <c r="B52" s="37"/>
      <c r="C52" s="38">
        <v>66</v>
      </c>
      <c r="D52" s="38">
        <v>66</v>
      </c>
      <c r="E52" s="38">
        <v>66</v>
      </c>
      <c r="F52" s="39">
        <v>100</v>
      </c>
      <c r="G52" s="40"/>
      <c r="H52" s="126">
        <v>1.899</v>
      </c>
      <c r="I52" s="127">
        <v>1.891</v>
      </c>
      <c r="J52" s="12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5"/>
      <c r="I53" s="125"/>
      <c r="J53" s="125"/>
      <c r="K53" s="32"/>
    </row>
    <row r="54" spans="1:11" s="33" customFormat="1" ht="11.25" customHeight="1">
      <c r="A54" s="35" t="s">
        <v>41</v>
      </c>
      <c r="B54" s="29"/>
      <c r="C54" s="30">
        <v>875</v>
      </c>
      <c r="D54" s="30">
        <v>1200</v>
      </c>
      <c r="E54" s="30">
        <v>1250</v>
      </c>
      <c r="F54" s="31"/>
      <c r="G54" s="31"/>
      <c r="H54" s="125">
        <v>28</v>
      </c>
      <c r="I54" s="125">
        <v>37.2</v>
      </c>
      <c r="J54" s="125"/>
      <c r="K54" s="32"/>
    </row>
    <row r="55" spans="1:11" s="33" customFormat="1" ht="11.25" customHeight="1">
      <c r="A55" s="35" t="s">
        <v>42</v>
      </c>
      <c r="B55" s="29"/>
      <c r="C55" s="30">
        <v>146</v>
      </c>
      <c r="D55" s="30">
        <v>136</v>
      </c>
      <c r="E55" s="30">
        <v>140</v>
      </c>
      <c r="F55" s="31"/>
      <c r="G55" s="31"/>
      <c r="H55" s="125">
        <v>4.38</v>
      </c>
      <c r="I55" s="125">
        <v>4.08</v>
      </c>
      <c r="J55" s="125"/>
      <c r="K55" s="32"/>
    </row>
    <row r="56" spans="1:11" s="33" customFormat="1" ht="11.25" customHeight="1">
      <c r="A56" s="35" t="s">
        <v>43</v>
      </c>
      <c r="B56" s="29"/>
      <c r="C56" s="30">
        <v>75</v>
      </c>
      <c r="D56" s="30">
        <v>100</v>
      </c>
      <c r="E56" s="30">
        <v>53</v>
      </c>
      <c r="F56" s="31"/>
      <c r="G56" s="31"/>
      <c r="H56" s="125">
        <v>1.072</v>
      </c>
      <c r="I56" s="125">
        <v>1.028</v>
      </c>
      <c r="J56" s="125"/>
      <c r="K56" s="32"/>
    </row>
    <row r="57" spans="1:11" s="33" customFormat="1" ht="11.25" customHeight="1">
      <c r="A57" s="35" t="s">
        <v>44</v>
      </c>
      <c r="B57" s="29"/>
      <c r="C57" s="30">
        <v>70</v>
      </c>
      <c r="D57" s="30">
        <v>58</v>
      </c>
      <c r="E57" s="30">
        <v>58</v>
      </c>
      <c r="F57" s="31"/>
      <c r="G57" s="31"/>
      <c r="H57" s="125">
        <v>1.536</v>
      </c>
      <c r="I57" s="125">
        <v>1.392</v>
      </c>
      <c r="J57" s="125"/>
      <c r="K57" s="32"/>
    </row>
    <row r="58" spans="1:11" s="33" customFormat="1" ht="11.25" customHeight="1">
      <c r="A58" s="35" t="s">
        <v>45</v>
      </c>
      <c r="B58" s="29"/>
      <c r="C58" s="30">
        <v>62</v>
      </c>
      <c r="D58" s="30">
        <v>137</v>
      </c>
      <c r="E58" s="30">
        <v>248</v>
      </c>
      <c r="F58" s="31"/>
      <c r="G58" s="31"/>
      <c r="H58" s="125">
        <v>1.86</v>
      </c>
      <c r="I58" s="125">
        <v>4.11</v>
      </c>
      <c r="J58" s="125"/>
      <c r="K58" s="32"/>
    </row>
    <row r="59" spans="1:11" s="42" customFormat="1" ht="11.25" customHeight="1">
      <c r="A59" s="36" t="s">
        <v>46</v>
      </c>
      <c r="B59" s="37"/>
      <c r="C59" s="38">
        <v>1228</v>
      </c>
      <c r="D59" s="38">
        <v>1631</v>
      </c>
      <c r="E59" s="38">
        <v>1749</v>
      </c>
      <c r="F59" s="39">
        <v>107.23482526057633</v>
      </c>
      <c r="G59" s="40"/>
      <c r="H59" s="126">
        <v>36.848000000000006</v>
      </c>
      <c r="I59" s="127">
        <v>47.81</v>
      </c>
      <c r="J59" s="12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5"/>
      <c r="I60" s="125"/>
      <c r="J60" s="125"/>
      <c r="K60" s="32"/>
    </row>
    <row r="61" spans="1:11" s="33" customFormat="1" ht="11.25" customHeight="1">
      <c r="A61" s="35" t="s">
        <v>47</v>
      </c>
      <c r="B61" s="29"/>
      <c r="C61" s="30">
        <v>259</v>
      </c>
      <c r="D61" s="30">
        <v>390</v>
      </c>
      <c r="E61" s="30">
        <v>390</v>
      </c>
      <c r="F61" s="31"/>
      <c r="G61" s="31"/>
      <c r="H61" s="125">
        <v>7.252</v>
      </c>
      <c r="I61" s="125">
        <v>9.75</v>
      </c>
      <c r="J61" s="125"/>
      <c r="K61" s="32"/>
    </row>
    <row r="62" spans="1:11" s="33" customFormat="1" ht="11.25" customHeight="1">
      <c r="A62" s="35" t="s">
        <v>48</v>
      </c>
      <c r="B62" s="29"/>
      <c r="C62" s="30">
        <v>97</v>
      </c>
      <c r="D62" s="30">
        <v>97</v>
      </c>
      <c r="E62" s="30"/>
      <c r="F62" s="31"/>
      <c r="G62" s="31"/>
      <c r="H62" s="125">
        <v>1.952</v>
      </c>
      <c r="I62" s="125">
        <v>2.059</v>
      </c>
      <c r="J62" s="125"/>
      <c r="K62" s="32"/>
    </row>
    <row r="63" spans="1:11" s="33" customFormat="1" ht="11.25" customHeight="1">
      <c r="A63" s="35" t="s">
        <v>49</v>
      </c>
      <c r="B63" s="29"/>
      <c r="C63" s="30">
        <v>88</v>
      </c>
      <c r="D63" s="30"/>
      <c r="E63" s="30"/>
      <c r="F63" s="31"/>
      <c r="G63" s="31"/>
      <c r="H63" s="125">
        <v>3.08</v>
      </c>
      <c r="I63" s="125"/>
      <c r="J63" s="125"/>
      <c r="K63" s="32"/>
    </row>
    <row r="64" spans="1:11" s="42" customFormat="1" ht="11.25" customHeight="1">
      <c r="A64" s="36" t="s">
        <v>50</v>
      </c>
      <c r="B64" s="37"/>
      <c r="C64" s="38">
        <v>444</v>
      </c>
      <c r="D64" s="38">
        <v>487</v>
      </c>
      <c r="E64" s="38">
        <v>390</v>
      </c>
      <c r="F64" s="39">
        <v>80.08213552361396</v>
      </c>
      <c r="G64" s="40"/>
      <c r="H64" s="126">
        <v>12.284</v>
      </c>
      <c r="I64" s="127">
        <v>11.809000000000001</v>
      </c>
      <c r="J64" s="12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5"/>
      <c r="I65" s="125"/>
      <c r="J65" s="125"/>
      <c r="K65" s="32"/>
    </row>
    <row r="66" spans="1:11" s="42" customFormat="1" ht="11.25" customHeight="1">
      <c r="A66" s="36" t="s">
        <v>51</v>
      </c>
      <c r="B66" s="37"/>
      <c r="C66" s="38">
        <v>1086</v>
      </c>
      <c r="D66" s="38">
        <v>1020</v>
      </c>
      <c r="E66" s="38">
        <v>925</v>
      </c>
      <c r="F66" s="39">
        <v>90.68627450980392</v>
      </c>
      <c r="G66" s="40"/>
      <c r="H66" s="126">
        <v>34.835</v>
      </c>
      <c r="I66" s="127">
        <v>36.54</v>
      </c>
      <c r="J66" s="12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5"/>
      <c r="I67" s="125"/>
      <c r="J67" s="125"/>
      <c r="K67" s="32"/>
    </row>
    <row r="68" spans="1:11" s="33" customFormat="1" ht="11.25" customHeight="1">
      <c r="A68" s="35" t="s">
        <v>52</v>
      </c>
      <c r="B68" s="29"/>
      <c r="C68" s="30">
        <v>436</v>
      </c>
      <c r="D68" s="30">
        <v>615</v>
      </c>
      <c r="E68" s="30">
        <v>410</v>
      </c>
      <c r="F68" s="31"/>
      <c r="G68" s="31"/>
      <c r="H68" s="125">
        <v>16.35</v>
      </c>
      <c r="I68" s="125">
        <v>21</v>
      </c>
      <c r="J68" s="125"/>
      <c r="K68" s="32"/>
    </row>
    <row r="69" spans="1:11" s="33" customFormat="1" ht="11.25" customHeight="1">
      <c r="A69" s="35" t="s">
        <v>53</v>
      </c>
      <c r="B69" s="29"/>
      <c r="C69" s="30">
        <v>114</v>
      </c>
      <c r="D69" s="30">
        <v>155</v>
      </c>
      <c r="E69" s="30">
        <v>160</v>
      </c>
      <c r="F69" s="31"/>
      <c r="G69" s="31"/>
      <c r="H69" s="125">
        <v>3.99</v>
      </c>
      <c r="I69" s="125">
        <v>5</v>
      </c>
      <c r="J69" s="125"/>
      <c r="K69" s="32"/>
    </row>
    <row r="70" spans="1:11" s="42" customFormat="1" ht="11.25" customHeight="1">
      <c r="A70" s="36" t="s">
        <v>54</v>
      </c>
      <c r="B70" s="37"/>
      <c r="C70" s="38">
        <v>550</v>
      </c>
      <c r="D70" s="38">
        <v>770</v>
      </c>
      <c r="E70" s="38">
        <v>570</v>
      </c>
      <c r="F70" s="39">
        <v>74.02597402597402</v>
      </c>
      <c r="G70" s="40"/>
      <c r="H70" s="126">
        <v>20.340000000000003</v>
      </c>
      <c r="I70" s="127">
        <v>26</v>
      </c>
      <c r="J70" s="12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5"/>
      <c r="I71" s="125"/>
      <c r="J71" s="125"/>
      <c r="K71" s="32"/>
    </row>
    <row r="72" spans="1:11" s="33" customFormat="1" ht="11.25" customHeight="1">
      <c r="A72" s="35" t="s">
        <v>55</v>
      </c>
      <c r="B72" s="29"/>
      <c r="C72" s="30">
        <v>215</v>
      </c>
      <c r="D72" s="30">
        <v>210</v>
      </c>
      <c r="E72" s="30">
        <v>210</v>
      </c>
      <c r="F72" s="31"/>
      <c r="G72" s="31"/>
      <c r="H72" s="125">
        <v>5.602</v>
      </c>
      <c r="I72" s="125">
        <v>5.307</v>
      </c>
      <c r="J72" s="125"/>
      <c r="K72" s="32"/>
    </row>
    <row r="73" spans="1:11" s="33" customFormat="1" ht="11.25" customHeight="1">
      <c r="A73" s="35" t="s">
        <v>56</v>
      </c>
      <c r="B73" s="29"/>
      <c r="C73" s="30">
        <v>92</v>
      </c>
      <c r="D73" s="30">
        <v>97</v>
      </c>
      <c r="E73" s="30">
        <v>97</v>
      </c>
      <c r="F73" s="31"/>
      <c r="G73" s="31"/>
      <c r="H73" s="125">
        <v>2.76</v>
      </c>
      <c r="I73" s="125">
        <v>4.85</v>
      </c>
      <c r="J73" s="125"/>
      <c r="K73" s="32"/>
    </row>
    <row r="74" spans="1:11" s="33" customFormat="1" ht="11.25" customHeight="1">
      <c r="A74" s="35" t="s">
        <v>57</v>
      </c>
      <c r="B74" s="29"/>
      <c r="C74" s="30">
        <v>452</v>
      </c>
      <c r="D74" s="30">
        <v>455</v>
      </c>
      <c r="E74" s="30">
        <v>400</v>
      </c>
      <c r="F74" s="31"/>
      <c r="G74" s="31"/>
      <c r="H74" s="125">
        <v>18.08</v>
      </c>
      <c r="I74" s="125">
        <v>18.2</v>
      </c>
      <c r="J74" s="125"/>
      <c r="K74" s="32"/>
    </row>
    <row r="75" spans="1:11" s="33" customFormat="1" ht="11.25" customHeight="1">
      <c r="A75" s="35" t="s">
        <v>58</v>
      </c>
      <c r="B75" s="29"/>
      <c r="C75" s="30">
        <v>543</v>
      </c>
      <c r="D75" s="30">
        <v>543</v>
      </c>
      <c r="E75" s="30">
        <v>495</v>
      </c>
      <c r="F75" s="31"/>
      <c r="G75" s="31"/>
      <c r="H75" s="125">
        <v>12.991</v>
      </c>
      <c r="I75" s="125">
        <v>13.912</v>
      </c>
      <c r="J75" s="125"/>
      <c r="K75" s="32"/>
    </row>
    <row r="76" spans="1:11" s="33" customFormat="1" ht="11.25" customHeight="1">
      <c r="A76" s="35" t="s">
        <v>59</v>
      </c>
      <c r="B76" s="29"/>
      <c r="C76" s="30">
        <v>125</v>
      </c>
      <c r="D76" s="30">
        <v>120</v>
      </c>
      <c r="E76" s="30">
        <v>120</v>
      </c>
      <c r="F76" s="31"/>
      <c r="G76" s="31"/>
      <c r="H76" s="125">
        <v>3.875</v>
      </c>
      <c r="I76" s="125">
        <v>3.6</v>
      </c>
      <c r="J76" s="125"/>
      <c r="K76" s="32"/>
    </row>
    <row r="77" spans="1:11" s="33" customFormat="1" ht="11.25" customHeight="1">
      <c r="A77" s="35" t="s">
        <v>60</v>
      </c>
      <c r="B77" s="29"/>
      <c r="C77" s="30">
        <v>71</v>
      </c>
      <c r="D77" s="30">
        <v>60</v>
      </c>
      <c r="E77" s="30">
        <v>56</v>
      </c>
      <c r="F77" s="31"/>
      <c r="G77" s="31"/>
      <c r="H77" s="125">
        <v>1.648</v>
      </c>
      <c r="I77" s="125">
        <v>1.33</v>
      </c>
      <c r="J77" s="125"/>
      <c r="K77" s="32"/>
    </row>
    <row r="78" spans="1:11" s="33" customFormat="1" ht="11.25" customHeight="1">
      <c r="A78" s="35" t="s">
        <v>61</v>
      </c>
      <c r="B78" s="29"/>
      <c r="C78" s="30">
        <v>239</v>
      </c>
      <c r="D78" s="30">
        <v>415</v>
      </c>
      <c r="E78" s="30">
        <v>360</v>
      </c>
      <c r="F78" s="31"/>
      <c r="G78" s="31"/>
      <c r="H78" s="125">
        <v>5.982</v>
      </c>
      <c r="I78" s="125">
        <v>11.993</v>
      </c>
      <c r="J78" s="125"/>
      <c r="K78" s="32"/>
    </row>
    <row r="79" spans="1:11" s="33" customFormat="1" ht="11.25" customHeight="1">
      <c r="A79" s="35" t="s">
        <v>62</v>
      </c>
      <c r="B79" s="29"/>
      <c r="C79" s="30">
        <v>744</v>
      </c>
      <c r="D79" s="30">
        <v>747</v>
      </c>
      <c r="E79" s="30">
        <v>738</v>
      </c>
      <c r="F79" s="31"/>
      <c r="G79" s="31"/>
      <c r="H79" s="125">
        <v>19</v>
      </c>
      <c r="I79" s="125">
        <v>23.33</v>
      </c>
      <c r="J79" s="125"/>
      <c r="K79" s="32"/>
    </row>
    <row r="80" spans="1:11" s="42" customFormat="1" ht="11.25" customHeight="1">
      <c r="A80" s="43" t="s">
        <v>63</v>
      </c>
      <c r="B80" s="37"/>
      <c r="C80" s="38">
        <v>2481</v>
      </c>
      <c r="D80" s="38">
        <v>2647</v>
      </c>
      <c r="E80" s="38">
        <v>2476</v>
      </c>
      <c r="F80" s="39">
        <v>93.53985644125424</v>
      </c>
      <c r="G80" s="40"/>
      <c r="H80" s="126">
        <v>69.938</v>
      </c>
      <c r="I80" s="127">
        <v>82.52199999999999</v>
      </c>
      <c r="J80" s="127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5"/>
      <c r="I81" s="125"/>
      <c r="J81" s="125"/>
      <c r="K81" s="32"/>
    </row>
    <row r="82" spans="1:11" s="33" customFormat="1" ht="11.25" customHeight="1">
      <c r="A82" s="35" t="s">
        <v>64</v>
      </c>
      <c r="B82" s="29"/>
      <c r="C82" s="30">
        <v>309</v>
      </c>
      <c r="D82" s="30">
        <v>309</v>
      </c>
      <c r="E82" s="30">
        <v>300</v>
      </c>
      <c r="F82" s="31"/>
      <c r="G82" s="31"/>
      <c r="H82" s="125">
        <v>8.179</v>
      </c>
      <c r="I82" s="125">
        <v>8.179</v>
      </c>
      <c r="J82" s="125"/>
      <c r="K82" s="32"/>
    </row>
    <row r="83" spans="1:11" s="33" customFormat="1" ht="11.25" customHeight="1">
      <c r="A83" s="35" t="s">
        <v>65</v>
      </c>
      <c r="B83" s="29"/>
      <c r="C83" s="30">
        <v>73</v>
      </c>
      <c r="D83" s="30">
        <v>62</v>
      </c>
      <c r="E83" s="30">
        <v>60</v>
      </c>
      <c r="F83" s="31"/>
      <c r="G83" s="31"/>
      <c r="H83" s="125">
        <v>1.558</v>
      </c>
      <c r="I83" s="125">
        <v>1.324</v>
      </c>
      <c r="J83" s="125"/>
      <c r="K83" s="32"/>
    </row>
    <row r="84" spans="1:11" s="42" customFormat="1" ht="11.25" customHeight="1">
      <c r="A84" s="36" t="s">
        <v>66</v>
      </c>
      <c r="B84" s="37"/>
      <c r="C84" s="38">
        <v>382</v>
      </c>
      <c r="D84" s="38">
        <v>371</v>
      </c>
      <c r="E84" s="38">
        <v>360</v>
      </c>
      <c r="F84" s="39">
        <v>97.03504043126685</v>
      </c>
      <c r="G84" s="40"/>
      <c r="H84" s="126">
        <v>9.737</v>
      </c>
      <c r="I84" s="127">
        <v>9.503</v>
      </c>
      <c r="J84" s="12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5"/>
      <c r="I85" s="125"/>
      <c r="J85" s="12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8"/>
      <c r="I86" s="129"/>
      <c r="J86" s="129"/>
      <c r="K86" s="50"/>
    </row>
    <row r="87" spans="1:11" s="42" customFormat="1" ht="11.25" customHeight="1">
      <c r="A87" s="51" t="s">
        <v>67</v>
      </c>
      <c r="B87" s="52"/>
      <c r="C87" s="53">
        <v>31323</v>
      </c>
      <c r="D87" s="53">
        <v>34243</v>
      </c>
      <c r="E87" s="53">
        <v>30697</v>
      </c>
      <c r="F87" s="54">
        <f>IF(D87&gt;0,100*E87/D87,0)</f>
        <v>89.64459889612476</v>
      </c>
      <c r="G87" s="40"/>
      <c r="H87" s="130">
        <v>902.038</v>
      </c>
      <c r="I87" s="131">
        <v>1018.3539999999997</v>
      </c>
      <c r="J87" s="131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1" useFirstPageNumber="1" horizontalDpi="600" verticalDpi="600" orientation="portrait" paperSize="9" scale="72" r:id="rId1"/>
  <headerFooter alignWithMargins="0"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4"/>
  <dimension ref="A1:K625"/>
  <sheetViews>
    <sheetView view="pageBreakPreview" zoomScale="107" zoomScaleSheetLayoutView="107" zoomScalePageLayoutView="0" workbookViewId="0" topLeftCell="A1">
      <selection activeCell="E87" sqref="E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92</v>
      </c>
      <c r="B2" s="4"/>
      <c r="C2" s="4"/>
      <c r="D2" s="4"/>
      <c r="E2" s="5"/>
      <c r="F2" s="4"/>
      <c r="G2" s="4"/>
      <c r="H2" s="4"/>
      <c r="I2" s="6"/>
      <c r="J2" s="195" t="s">
        <v>69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6" t="s">
        <v>2</v>
      </c>
      <c r="D4" s="197"/>
      <c r="E4" s="197"/>
      <c r="F4" s="198"/>
      <c r="G4" s="9"/>
      <c r="H4" s="199" t="s">
        <v>3</v>
      </c>
      <c r="I4" s="200"/>
      <c r="J4" s="200"/>
      <c r="K4" s="20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290</v>
      </c>
      <c r="D7" s="21" t="s">
        <v>6</v>
      </c>
      <c r="E7" s="21">
        <v>4</v>
      </c>
      <c r="F7" s="22" t="str">
        <f>CONCATENATE(D6,"=100")</f>
        <v>2017=100</v>
      </c>
      <c r="G7" s="23"/>
      <c r="H7" s="20" t="s">
        <v>290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49</v>
      </c>
      <c r="D9" s="30">
        <v>56</v>
      </c>
      <c r="E9" s="30">
        <v>45</v>
      </c>
      <c r="F9" s="31"/>
      <c r="G9" s="31"/>
      <c r="H9" s="125">
        <v>0.702</v>
      </c>
      <c r="I9" s="125">
        <v>0.519</v>
      </c>
      <c r="J9" s="125"/>
      <c r="K9" s="32"/>
    </row>
    <row r="10" spans="1:11" s="33" customFormat="1" ht="11.25" customHeight="1">
      <c r="A10" s="35" t="s">
        <v>8</v>
      </c>
      <c r="B10" s="29"/>
      <c r="C10" s="30">
        <v>630</v>
      </c>
      <c r="D10" s="30">
        <v>616</v>
      </c>
      <c r="E10" s="30">
        <v>567</v>
      </c>
      <c r="F10" s="31"/>
      <c r="G10" s="31"/>
      <c r="H10" s="125">
        <v>8.316</v>
      </c>
      <c r="I10" s="125">
        <v>13.301</v>
      </c>
      <c r="J10" s="125"/>
      <c r="K10" s="32"/>
    </row>
    <row r="11" spans="1:11" s="33" customFormat="1" ht="11.25" customHeight="1">
      <c r="A11" s="28" t="s">
        <v>9</v>
      </c>
      <c r="B11" s="29"/>
      <c r="C11" s="30">
        <v>612</v>
      </c>
      <c r="D11" s="30">
        <v>677</v>
      </c>
      <c r="E11" s="30">
        <v>600</v>
      </c>
      <c r="F11" s="31"/>
      <c r="G11" s="31"/>
      <c r="H11" s="125">
        <v>9.4</v>
      </c>
      <c r="I11" s="125">
        <v>13.98</v>
      </c>
      <c r="J11" s="125"/>
      <c r="K11" s="32"/>
    </row>
    <row r="12" spans="1:11" s="33" customFormat="1" ht="11.25" customHeight="1">
      <c r="A12" s="35" t="s">
        <v>10</v>
      </c>
      <c r="B12" s="29"/>
      <c r="C12" s="30">
        <v>22</v>
      </c>
      <c r="D12" s="30">
        <v>24</v>
      </c>
      <c r="E12" s="30">
        <v>34</v>
      </c>
      <c r="F12" s="31"/>
      <c r="G12" s="31"/>
      <c r="H12" s="125">
        <v>0.262</v>
      </c>
      <c r="I12" s="125">
        <v>0.318</v>
      </c>
      <c r="J12" s="125"/>
      <c r="K12" s="32"/>
    </row>
    <row r="13" spans="1:11" s="42" customFormat="1" ht="11.25" customHeight="1">
      <c r="A13" s="36" t="s">
        <v>11</v>
      </c>
      <c r="B13" s="37"/>
      <c r="C13" s="38">
        <v>1313</v>
      </c>
      <c r="D13" s="38">
        <v>1373</v>
      </c>
      <c r="E13" s="38">
        <v>1246</v>
      </c>
      <c r="F13" s="39">
        <f>IF(D13&gt;0,100*E13/D13,0)</f>
        <v>90.75018208302986</v>
      </c>
      <c r="G13" s="40"/>
      <c r="H13" s="126">
        <v>18.68</v>
      </c>
      <c r="I13" s="127">
        <v>28.118000000000002</v>
      </c>
      <c r="J13" s="12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5"/>
      <c r="I14" s="125"/>
      <c r="J14" s="125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6"/>
      <c r="I15" s="127"/>
      <c r="J15" s="12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5"/>
      <c r="I16" s="125"/>
      <c r="J16" s="125"/>
      <c r="K16" s="32"/>
    </row>
    <row r="17" spans="1:11" s="42" customFormat="1" ht="11.25" customHeight="1">
      <c r="A17" s="36" t="s">
        <v>13</v>
      </c>
      <c r="B17" s="37"/>
      <c r="C17" s="38">
        <v>200</v>
      </c>
      <c r="D17" s="38">
        <v>120</v>
      </c>
      <c r="E17" s="38"/>
      <c r="F17" s="39"/>
      <c r="G17" s="40"/>
      <c r="H17" s="126">
        <v>5</v>
      </c>
      <c r="I17" s="127">
        <v>2.4</v>
      </c>
      <c r="J17" s="12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5"/>
      <c r="I18" s="125"/>
      <c r="J18" s="125"/>
      <c r="K18" s="32"/>
    </row>
    <row r="19" spans="1:11" s="33" customFormat="1" ht="11.25" customHeight="1">
      <c r="A19" s="28" t="s">
        <v>14</v>
      </c>
      <c r="B19" s="29"/>
      <c r="C19" s="30">
        <v>816</v>
      </c>
      <c r="D19" s="30">
        <v>914</v>
      </c>
      <c r="E19" s="30">
        <v>695</v>
      </c>
      <c r="F19" s="31"/>
      <c r="G19" s="31"/>
      <c r="H19" s="125">
        <v>32.251</v>
      </c>
      <c r="I19" s="125">
        <v>39.838</v>
      </c>
      <c r="J19" s="125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5"/>
      <c r="I20" s="125"/>
      <c r="J20" s="125"/>
      <c r="K20" s="32"/>
    </row>
    <row r="21" spans="1:11" s="33" customFormat="1" ht="11.25" customHeight="1">
      <c r="A21" s="35" t="s">
        <v>16</v>
      </c>
      <c r="B21" s="29"/>
      <c r="C21" s="30">
        <v>10</v>
      </c>
      <c r="D21" s="30">
        <v>10</v>
      </c>
      <c r="E21" s="30">
        <v>10</v>
      </c>
      <c r="F21" s="31"/>
      <c r="G21" s="31"/>
      <c r="H21" s="125">
        <v>0.225</v>
      </c>
      <c r="I21" s="125">
        <v>0.23</v>
      </c>
      <c r="J21" s="125"/>
      <c r="K21" s="32"/>
    </row>
    <row r="22" spans="1:11" s="42" customFormat="1" ht="11.25" customHeight="1">
      <c r="A22" s="36" t="s">
        <v>17</v>
      </c>
      <c r="B22" s="37"/>
      <c r="C22" s="38">
        <v>826</v>
      </c>
      <c r="D22" s="38">
        <v>924</v>
      </c>
      <c r="E22" s="38">
        <v>705</v>
      </c>
      <c r="F22" s="39">
        <v>76.2987012987013</v>
      </c>
      <c r="G22" s="40"/>
      <c r="H22" s="126">
        <v>32.476</v>
      </c>
      <c r="I22" s="127">
        <v>40.068</v>
      </c>
      <c r="J22" s="12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5"/>
      <c r="I23" s="125"/>
      <c r="J23" s="125"/>
      <c r="K23" s="32"/>
    </row>
    <row r="24" spans="1:11" s="42" customFormat="1" ht="11.25" customHeight="1">
      <c r="A24" s="36" t="s">
        <v>18</v>
      </c>
      <c r="B24" s="37"/>
      <c r="C24" s="38">
        <v>169</v>
      </c>
      <c r="D24" s="38">
        <v>172</v>
      </c>
      <c r="E24" s="38">
        <v>160</v>
      </c>
      <c r="F24" s="39">
        <v>93.02325581395348</v>
      </c>
      <c r="G24" s="40"/>
      <c r="H24" s="126">
        <v>3.539</v>
      </c>
      <c r="I24" s="127">
        <v>4.034</v>
      </c>
      <c r="J24" s="12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5"/>
      <c r="I25" s="125"/>
      <c r="J25" s="125"/>
      <c r="K25" s="32"/>
    </row>
    <row r="26" spans="1:11" s="42" customFormat="1" ht="11.25" customHeight="1">
      <c r="A26" s="36" t="s">
        <v>19</v>
      </c>
      <c r="B26" s="37"/>
      <c r="C26" s="38">
        <v>401</v>
      </c>
      <c r="D26" s="38">
        <v>380</v>
      </c>
      <c r="E26" s="38">
        <v>400</v>
      </c>
      <c r="F26" s="39">
        <v>105.26315789473684</v>
      </c>
      <c r="G26" s="40"/>
      <c r="H26" s="126">
        <v>19.942</v>
      </c>
      <c r="I26" s="127">
        <v>17</v>
      </c>
      <c r="J26" s="12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5"/>
      <c r="I27" s="125"/>
      <c r="J27" s="125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>
        <v>6</v>
      </c>
      <c r="F28" s="31"/>
      <c r="G28" s="31"/>
      <c r="H28" s="125"/>
      <c r="I28" s="125"/>
      <c r="J28" s="125"/>
      <c r="K28" s="32"/>
    </row>
    <row r="29" spans="1:11" s="33" customFormat="1" ht="11.25" customHeight="1">
      <c r="A29" s="35" t="s">
        <v>21</v>
      </c>
      <c r="B29" s="29"/>
      <c r="C29" s="30">
        <v>218</v>
      </c>
      <c r="D29" s="30">
        <v>240</v>
      </c>
      <c r="E29" s="30">
        <v>232</v>
      </c>
      <c r="F29" s="31"/>
      <c r="G29" s="31"/>
      <c r="H29" s="125">
        <v>4.674</v>
      </c>
      <c r="I29" s="125">
        <v>5.208</v>
      </c>
      <c r="J29" s="125"/>
      <c r="K29" s="32"/>
    </row>
    <row r="30" spans="1:11" s="33" customFormat="1" ht="11.25" customHeight="1">
      <c r="A30" s="35" t="s">
        <v>22</v>
      </c>
      <c r="B30" s="29"/>
      <c r="C30" s="30">
        <v>39</v>
      </c>
      <c r="D30" s="30">
        <v>69</v>
      </c>
      <c r="E30" s="30">
        <v>70</v>
      </c>
      <c r="F30" s="31"/>
      <c r="G30" s="31"/>
      <c r="H30" s="125">
        <v>1.755</v>
      </c>
      <c r="I30" s="125">
        <v>2.415</v>
      </c>
      <c r="J30" s="125"/>
      <c r="K30" s="32"/>
    </row>
    <row r="31" spans="1:11" s="42" customFormat="1" ht="11.25" customHeight="1">
      <c r="A31" s="43" t="s">
        <v>23</v>
      </c>
      <c r="B31" s="37"/>
      <c r="C31" s="38">
        <v>257</v>
      </c>
      <c r="D31" s="38">
        <v>309</v>
      </c>
      <c r="E31" s="38">
        <v>308</v>
      </c>
      <c r="F31" s="39">
        <v>99.67637540453075</v>
      </c>
      <c r="G31" s="40"/>
      <c r="H31" s="126">
        <v>6.429</v>
      </c>
      <c r="I31" s="127">
        <v>7.623</v>
      </c>
      <c r="J31" s="12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5"/>
      <c r="I32" s="125"/>
      <c r="J32" s="125"/>
      <c r="K32" s="32"/>
    </row>
    <row r="33" spans="1:11" s="33" customFormat="1" ht="11.25" customHeight="1">
      <c r="A33" s="35" t="s">
        <v>24</v>
      </c>
      <c r="B33" s="29"/>
      <c r="C33" s="30">
        <v>49</v>
      </c>
      <c r="D33" s="30">
        <v>40</v>
      </c>
      <c r="E33" s="30">
        <v>40</v>
      </c>
      <c r="F33" s="31"/>
      <c r="G33" s="31"/>
      <c r="H33" s="125">
        <v>1</v>
      </c>
      <c r="I33" s="125">
        <v>0.725</v>
      </c>
      <c r="J33" s="125"/>
      <c r="K33" s="32"/>
    </row>
    <row r="34" spans="1:11" s="33" customFormat="1" ht="11.25" customHeight="1">
      <c r="A34" s="35" t="s">
        <v>25</v>
      </c>
      <c r="B34" s="29"/>
      <c r="C34" s="30">
        <v>43</v>
      </c>
      <c r="D34" s="30">
        <v>42</v>
      </c>
      <c r="E34" s="30">
        <v>15</v>
      </c>
      <c r="F34" s="31"/>
      <c r="G34" s="31"/>
      <c r="H34" s="125">
        <v>0.644</v>
      </c>
      <c r="I34" s="125">
        <v>0.63</v>
      </c>
      <c r="J34" s="125"/>
      <c r="K34" s="32"/>
    </row>
    <row r="35" spans="1:11" s="33" customFormat="1" ht="11.25" customHeight="1">
      <c r="A35" s="35" t="s">
        <v>26</v>
      </c>
      <c r="B35" s="29"/>
      <c r="C35" s="30">
        <v>6</v>
      </c>
      <c r="D35" s="30">
        <v>10</v>
      </c>
      <c r="E35" s="30">
        <v>10</v>
      </c>
      <c r="F35" s="31"/>
      <c r="G35" s="31"/>
      <c r="H35" s="125">
        <v>0.097</v>
      </c>
      <c r="I35" s="125">
        <v>0.19</v>
      </c>
      <c r="J35" s="125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>
        <v>1</v>
      </c>
      <c r="F36" s="31"/>
      <c r="G36" s="31"/>
      <c r="H36" s="125"/>
      <c r="I36" s="125"/>
      <c r="J36" s="125"/>
      <c r="K36" s="32"/>
    </row>
    <row r="37" spans="1:11" s="42" customFormat="1" ht="11.25" customHeight="1">
      <c r="A37" s="36" t="s">
        <v>28</v>
      </c>
      <c r="B37" s="37"/>
      <c r="C37" s="38">
        <v>98</v>
      </c>
      <c r="D37" s="38">
        <v>92</v>
      </c>
      <c r="E37" s="38">
        <v>66</v>
      </c>
      <c r="F37" s="39">
        <v>71.73913043478261</v>
      </c>
      <c r="G37" s="40"/>
      <c r="H37" s="126">
        <v>1.741</v>
      </c>
      <c r="I37" s="127">
        <v>1.545</v>
      </c>
      <c r="J37" s="12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5"/>
      <c r="I38" s="125"/>
      <c r="J38" s="125"/>
      <c r="K38" s="32"/>
    </row>
    <row r="39" spans="1:11" s="42" customFormat="1" ht="11.25" customHeight="1">
      <c r="A39" s="36" t="s">
        <v>29</v>
      </c>
      <c r="B39" s="37"/>
      <c r="C39" s="38">
        <v>285</v>
      </c>
      <c r="D39" s="38">
        <v>285</v>
      </c>
      <c r="E39" s="38">
        <v>285</v>
      </c>
      <c r="F39" s="39">
        <v>100</v>
      </c>
      <c r="G39" s="40"/>
      <c r="H39" s="126">
        <v>8.964</v>
      </c>
      <c r="I39" s="127">
        <v>8.9</v>
      </c>
      <c r="J39" s="12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5"/>
      <c r="I40" s="125"/>
      <c r="J40" s="125"/>
      <c r="K40" s="32"/>
    </row>
    <row r="41" spans="1:11" s="33" customFormat="1" ht="11.25" customHeight="1">
      <c r="A41" s="28" t="s">
        <v>30</v>
      </c>
      <c r="B41" s="29"/>
      <c r="C41" s="30">
        <v>1050</v>
      </c>
      <c r="D41" s="30">
        <v>1174</v>
      </c>
      <c r="E41" s="30">
        <v>1100</v>
      </c>
      <c r="F41" s="31"/>
      <c r="G41" s="31"/>
      <c r="H41" s="125">
        <v>53.057</v>
      </c>
      <c r="I41" s="125">
        <v>57.526</v>
      </c>
      <c r="J41" s="125"/>
      <c r="K41" s="32"/>
    </row>
    <row r="42" spans="1:11" s="33" customFormat="1" ht="11.25" customHeight="1">
      <c r="A42" s="35" t="s">
        <v>31</v>
      </c>
      <c r="B42" s="29"/>
      <c r="C42" s="30">
        <v>1556</v>
      </c>
      <c r="D42" s="30">
        <v>1647</v>
      </c>
      <c r="E42" s="30">
        <v>1600</v>
      </c>
      <c r="F42" s="31"/>
      <c r="G42" s="31"/>
      <c r="H42" s="125">
        <v>59.128</v>
      </c>
      <c r="I42" s="125">
        <v>62.586</v>
      </c>
      <c r="J42" s="125"/>
      <c r="K42" s="32"/>
    </row>
    <row r="43" spans="1:11" s="33" customFormat="1" ht="11.25" customHeight="1">
      <c r="A43" s="35" t="s">
        <v>32</v>
      </c>
      <c r="B43" s="29"/>
      <c r="C43" s="30">
        <v>1550</v>
      </c>
      <c r="D43" s="30">
        <v>1446</v>
      </c>
      <c r="E43" s="30">
        <v>1450</v>
      </c>
      <c r="F43" s="31"/>
      <c r="G43" s="31"/>
      <c r="H43" s="125">
        <v>54.25</v>
      </c>
      <c r="I43" s="125">
        <v>65.07</v>
      </c>
      <c r="J43" s="125"/>
      <c r="K43" s="32"/>
    </row>
    <row r="44" spans="1:11" s="33" customFormat="1" ht="11.25" customHeight="1">
      <c r="A44" s="35" t="s">
        <v>33</v>
      </c>
      <c r="B44" s="29"/>
      <c r="C44" s="30">
        <v>900</v>
      </c>
      <c r="D44" s="30">
        <v>883</v>
      </c>
      <c r="E44" s="30">
        <v>890</v>
      </c>
      <c r="F44" s="31"/>
      <c r="G44" s="31"/>
      <c r="H44" s="125">
        <v>35.275</v>
      </c>
      <c r="I44" s="125">
        <v>30.905</v>
      </c>
      <c r="J44" s="125"/>
      <c r="K44" s="32"/>
    </row>
    <row r="45" spans="1:11" s="33" customFormat="1" ht="11.25" customHeight="1">
      <c r="A45" s="35" t="s">
        <v>34</v>
      </c>
      <c r="B45" s="29"/>
      <c r="C45" s="30">
        <v>2451</v>
      </c>
      <c r="D45" s="30">
        <v>2800</v>
      </c>
      <c r="E45" s="30">
        <v>2700</v>
      </c>
      <c r="F45" s="31"/>
      <c r="G45" s="31"/>
      <c r="H45" s="125">
        <v>102.942</v>
      </c>
      <c r="I45" s="125">
        <v>126</v>
      </c>
      <c r="J45" s="125"/>
      <c r="K45" s="32"/>
    </row>
    <row r="46" spans="1:11" s="33" customFormat="1" ht="11.25" customHeight="1">
      <c r="A46" s="35" t="s">
        <v>35</v>
      </c>
      <c r="B46" s="29"/>
      <c r="C46" s="30">
        <v>1726</v>
      </c>
      <c r="D46" s="30">
        <v>1730</v>
      </c>
      <c r="E46" s="30">
        <v>1750</v>
      </c>
      <c r="F46" s="31"/>
      <c r="G46" s="31"/>
      <c r="H46" s="125">
        <v>73.355</v>
      </c>
      <c r="I46" s="125">
        <v>69.2</v>
      </c>
      <c r="J46" s="125"/>
      <c r="K46" s="32"/>
    </row>
    <row r="47" spans="1:11" s="33" customFormat="1" ht="11.25" customHeight="1">
      <c r="A47" s="35" t="s">
        <v>36</v>
      </c>
      <c r="B47" s="29"/>
      <c r="C47" s="30">
        <v>443</v>
      </c>
      <c r="D47" s="30">
        <v>405</v>
      </c>
      <c r="E47" s="30">
        <v>400</v>
      </c>
      <c r="F47" s="31"/>
      <c r="G47" s="31"/>
      <c r="H47" s="125">
        <v>18.163</v>
      </c>
      <c r="I47" s="125">
        <v>18.833</v>
      </c>
      <c r="J47" s="125"/>
      <c r="K47" s="32"/>
    </row>
    <row r="48" spans="1:11" s="33" customFormat="1" ht="11.25" customHeight="1">
      <c r="A48" s="35" t="s">
        <v>37</v>
      </c>
      <c r="B48" s="29"/>
      <c r="C48" s="30">
        <v>3911</v>
      </c>
      <c r="D48" s="30">
        <v>2765</v>
      </c>
      <c r="E48" s="30">
        <v>2700</v>
      </c>
      <c r="F48" s="31"/>
      <c r="G48" s="31"/>
      <c r="H48" s="125">
        <v>170.52</v>
      </c>
      <c r="I48" s="125">
        <v>116.13</v>
      </c>
      <c r="J48" s="125"/>
      <c r="K48" s="32"/>
    </row>
    <row r="49" spans="1:11" s="33" customFormat="1" ht="11.25" customHeight="1">
      <c r="A49" s="35" t="s">
        <v>38</v>
      </c>
      <c r="B49" s="29"/>
      <c r="C49" s="30">
        <v>700</v>
      </c>
      <c r="D49" s="30">
        <v>612</v>
      </c>
      <c r="E49" s="30">
        <v>612</v>
      </c>
      <c r="F49" s="31"/>
      <c r="G49" s="31"/>
      <c r="H49" s="125">
        <v>42</v>
      </c>
      <c r="I49" s="125">
        <v>26.316</v>
      </c>
      <c r="J49" s="125"/>
      <c r="K49" s="32"/>
    </row>
    <row r="50" spans="1:11" s="42" customFormat="1" ht="11.25" customHeight="1">
      <c r="A50" s="43" t="s">
        <v>39</v>
      </c>
      <c r="B50" s="37"/>
      <c r="C50" s="38">
        <v>14287</v>
      </c>
      <c r="D50" s="38">
        <v>13462</v>
      </c>
      <c r="E50" s="38">
        <v>13202</v>
      </c>
      <c r="F50" s="39">
        <v>98.06863764670925</v>
      </c>
      <c r="G50" s="40"/>
      <c r="H50" s="126">
        <v>608.69</v>
      </c>
      <c r="I50" s="127">
        <v>572.566</v>
      </c>
      <c r="J50" s="12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5"/>
      <c r="I51" s="125"/>
      <c r="J51" s="125"/>
      <c r="K51" s="32"/>
    </row>
    <row r="52" spans="1:11" s="42" customFormat="1" ht="11.25" customHeight="1">
      <c r="A52" s="36" t="s">
        <v>40</v>
      </c>
      <c r="B52" s="37"/>
      <c r="C52" s="38">
        <v>30</v>
      </c>
      <c r="D52" s="38">
        <v>30</v>
      </c>
      <c r="E52" s="38">
        <v>30</v>
      </c>
      <c r="F52" s="39">
        <v>100</v>
      </c>
      <c r="G52" s="40"/>
      <c r="H52" s="126">
        <v>0.762</v>
      </c>
      <c r="I52" s="127">
        <v>0.77</v>
      </c>
      <c r="J52" s="12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5"/>
      <c r="I53" s="125"/>
      <c r="J53" s="125"/>
      <c r="K53" s="32"/>
    </row>
    <row r="54" spans="1:11" s="33" customFormat="1" ht="11.25" customHeight="1">
      <c r="A54" s="35" t="s">
        <v>41</v>
      </c>
      <c r="B54" s="29"/>
      <c r="C54" s="30">
        <v>300</v>
      </c>
      <c r="D54" s="30">
        <v>344</v>
      </c>
      <c r="E54" s="30">
        <v>300</v>
      </c>
      <c r="F54" s="31"/>
      <c r="G54" s="31"/>
      <c r="H54" s="125">
        <v>9</v>
      </c>
      <c r="I54" s="125">
        <v>9.976</v>
      </c>
      <c r="J54" s="125"/>
      <c r="K54" s="32"/>
    </row>
    <row r="55" spans="1:11" s="33" customFormat="1" ht="11.25" customHeight="1">
      <c r="A55" s="35" t="s">
        <v>42</v>
      </c>
      <c r="B55" s="29"/>
      <c r="C55" s="30">
        <v>291</v>
      </c>
      <c r="D55" s="30">
        <v>281</v>
      </c>
      <c r="E55" s="30">
        <v>280</v>
      </c>
      <c r="F55" s="31"/>
      <c r="G55" s="31"/>
      <c r="H55" s="125">
        <v>8.73</v>
      </c>
      <c r="I55" s="125">
        <v>8.43</v>
      </c>
      <c r="J55" s="125"/>
      <c r="K55" s="32"/>
    </row>
    <row r="56" spans="1:11" s="33" customFormat="1" ht="11.25" customHeight="1">
      <c r="A56" s="35" t="s">
        <v>43</v>
      </c>
      <c r="B56" s="29"/>
      <c r="C56" s="30">
        <v>90</v>
      </c>
      <c r="D56" s="30">
        <v>102</v>
      </c>
      <c r="E56" s="30">
        <v>82</v>
      </c>
      <c r="F56" s="31"/>
      <c r="G56" s="31"/>
      <c r="H56" s="125">
        <v>1.203</v>
      </c>
      <c r="I56" s="125">
        <v>1.25</v>
      </c>
      <c r="J56" s="125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5"/>
      <c r="I57" s="125"/>
      <c r="J57" s="125"/>
      <c r="K57" s="32"/>
    </row>
    <row r="58" spans="1:11" s="33" customFormat="1" ht="11.25" customHeight="1">
      <c r="A58" s="35" t="s">
        <v>45</v>
      </c>
      <c r="B58" s="29"/>
      <c r="C58" s="30">
        <v>205</v>
      </c>
      <c r="D58" s="30">
        <v>102</v>
      </c>
      <c r="E58" s="30">
        <v>123</v>
      </c>
      <c r="F58" s="31"/>
      <c r="G58" s="31"/>
      <c r="H58" s="125">
        <v>5.33</v>
      </c>
      <c r="I58" s="125">
        <v>3.57</v>
      </c>
      <c r="J58" s="125"/>
      <c r="K58" s="32"/>
    </row>
    <row r="59" spans="1:11" s="42" customFormat="1" ht="11.25" customHeight="1">
      <c r="A59" s="36" t="s">
        <v>46</v>
      </c>
      <c r="B59" s="37"/>
      <c r="C59" s="38">
        <v>886</v>
      </c>
      <c r="D59" s="38">
        <v>829</v>
      </c>
      <c r="E59" s="38">
        <v>785</v>
      </c>
      <c r="F59" s="39">
        <v>94.69240048250904</v>
      </c>
      <c r="G59" s="40"/>
      <c r="H59" s="126">
        <v>24.262999999999998</v>
      </c>
      <c r="I59" s="127">
        <v>23.226</v>
      </c>
      <c r="J59" s="12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5"/>
      <c r="I60" s="125"/>
      <c r="J60" s="125"/>
      <c r="K60" s="32"/>
    </row>
    <row r="61" spans="1:11" s="33" customFormat="1" ht="11.25" customHeight="1">
      <c r="A61" s="35" t="s">
        <v>47</v>
      </c>
      <c r="B61" s="29"/>
      <c r="C61" s="30">
        <v>315</v>
      </c>
      <c r="D61" s="30">
        <v>198</v>
      </c>
      <c r="E61" s="30">
        <v>200</v>
      </c>
      <c r="F61" s="31"/>
      <c r="G61" s="31"/>
      <c r="H61" s="125">
        <v>6.3</v>
      </c>
      <c r="I61" s="125">
        <v>4.95</v>
      </c>
      <c r="J61" s="125"/>
      <c r="K61" s="32"/>
    </row>
    <row r="62" spans="1:11" s="33" customFormat="1" ht="11.25" customHeight="1">
      <c r="A62" s="35" t="s">
        <v>48</v>
      </c>
      <c r="B62" s="29"/>
      <c r="C62" s="30">
        <v>93</v>
      </c>
      <c r="D62" s="30">
        <v>101</v>
      </c>
      <c r="E62" s="30">
        <v>101</v>
      </c>
      <c r="F62" s="31"/>
      <c r="G62" s="31"/>
      <c r="H62" s="125">
        <v>1.112</v>
      </c>
      <c r="I62" s="125">
        <v>1.321</v>
      </c>
      <c r="J62" s="125"/>
      <c r="K62" s="32"/>
    </row>
    <row r="63" spans="1:11" s="33" customFormat="1" ht="11.25" customHeight="1">
      <c r="A63" s="35" t="s">
        <v>49</v>
      </c>
      <c r="B63" s="29"/>
      <c r="C63" s="30">
        <v>87</v>
      </c>
      <c r="D63" s="30">
        <v>84</v>
      </c>
      <c r="E63" s="30">
        <v>84</v>
      </c>
      <c r="F63" s="31"/>
      <c r="G63" s="31"/>
      <c r="H63" s="125">
        <v>1.175</v>
      </c>
      <c r="I63" s="125">
        <v>1.134</v>
      </c>
      <c r="J63" s="125"/>
      <c r="K63" s="32"/>
    </row>
    <row r="64" spans="1:11" s="42" customFormat="1" ht="11.25" customHeight="1">
      <c r="A64" s="36" t="s">
        <v>50</v>
      </c>
      <c r="B64" s="37"/>
      <c r="C64" s="38">
        <v>495</v>
      </c>
      <c r="D64" s="38">
        <v>383</v>
      </c>
      <c r="E64" s="38">
        <v>385</v>
      </c>
      <c r="F64" s="39">
        <v>100.52219321148826</v>
      </c>
      <c r="G64" s="40"/>
      <c r="H64" s="126">
        <v>8.587</v>
      </c>
      <c r="I64" s="127">
        <v>7.404999999999999</v>
      </c>
      <c r="J64" s="12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5"/>
      <c r="I65" s="125"/>
      <c r="J65" s="125"/>
      <c r="K65" s="32"/>
    </row>
    <row r="66" spans="1:11" s="42" customFormat="1" ht="11.25" customHeight="1">
      <c r="A66" s="36" t="s">
        <v>51</v>
      </c>
      <c r="B66" s="37"/>
      <c r="C66" s="38">
        <v>303</v>
      </c>
      <c r="D66" s="38">
        <v>333</v>
      </c>
      <c r="E66" s="38">
        <v>350</v>
      </c>
      <c r="F66" s="39">
        <v>105.10510510510511</v>
      </c>
      <c r="G66" s="40"/>
      <c r="H66" s="126">
        <v>7.62</v>
      </c>
      <c r="I66" s="127">
        <v>9.657</v>
      </c>
      <c r="J66" s="12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5"/>
      <c r="I67" s="125"/>
      <c r="J67" s="125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5"/>
      <c r="I68" s="125"/>
      <c r="J68" s="125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5"/>
      <c r="I69" s="125"/>
      <c r="J69" s="125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6"/>
      <c r="I70" s="127"/>
      <c r="J70" s="12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5"/>
      <c r="I71" s="125"/>
      <c r="J71" s="125"/>
      <c r="K71" s="32"/>
    </row>
    <row r="72" spans="1:11" s="33" customFormat="1" ht="11.25" customHeight="1">
      <c r="A72" s="35" t="s">
        <v>55</v>
      </c>
      <c r="B72" s="29"/>
      <c r="C72" s="30">
        <v>63</v>
      </c>
      <c r="D72" s="30">
        <v>65</v>
      </c>
      <c r="E72" s="30">
        <v>65</v>
      </c>
      <c r="F72" s="31"/>
      <c r="G72" s="31"/>
      <c r="H72" s="125">
        <v>1.325</v>
      </c>
      <c r="I72" s="125">
        <v>1.524</v>
      </c>
      <c r="J72" s="125"/>
      <c r="K72" s="32"/>
    </row>
    <row r="73" spans="1:11" s="33" customFormat="1" ht="11.25" customHeight="1">
      <c r="A73" s="35" t="s">
        <v>56</v>
      </c>
      <c r="B73" s="29"/>
      <c r="C73" s="30">
        <v>368</v>
      </c>
      <c r="D73" s="30">
        <v>375</v>
      </c>
      <c r="E73" s="30">
        <v>375</v>
      </c>
      <c r="F73" s="31"/>
      <c r="G73" s="31"/>
      <c r="H73" s="125">
        <v>9.2</v>
      </c>
      <c r="I73" s="125">
        <v>9.15</v>
      </c>
      <c r="J73" s="125"/>
      <c r="K73" s="32"/>
    </row>
    <row r="74" spans="1:11" s="33" customFormat="1" ht="11.25" customHeight="1">
      <c r="A74" s="35" t="s">
        <v>57</v>
      </c>
      <c r="B74" s="29"/>
      <c r="C74" s="30">
        <v>85</v>
      </c>
      <c r="D74" s="30">
        <v>85</v>
      </c>
      <c r="E74" s="30">
        <v>85</v>
      </c>
      <c r="F74" s="31"/>
      <c r="G74" s="31"/>
      <c r="H74" s="125">
        <v>2.975</v>
      </c>
      <c r="I74" s="125">
        <v>2.975</v>
      </c>
      <c r="J74" s="125"/>
      <c r="K74" s="32"/>
    </row>
    <row r="75" spans="1:11" s="33" customFormat="1" ht="11.25" customHeight="1">
      <c r="A75" s="35" t="s">
        <v>58</v>
      </c>
      <c r="B75" s="29"/>
      <c r="C75" s="30">
        <v>60</v>
      </c>
      <c r="D75" s="30">
        <v>60</v>
      </c>
      <c r="E75" s="30">
        <v>26</v>
      </c>
      <c r="F75" s="31"/>
      <c r="G75" s="31"/>
      <c r="H75" s="125">
        <v>1.492</v>
      </c>
      <c r="I75" s="125">
        <v>1.504</v>
      </c>
      <c r="J75" s="125"/>
      <c r="K75" s="32"/>
    </row>
    <row r="76" spans="1:11" s="33" customFormat="1" ht="11.25" customHeight="1">
      <c r="A76" s="35" t="s">
        <v>59</v>
      </c>
      <c r="B76" s="29"/>
      <c r="C76" s="30">
        <v>75</v>
      </c>
      <c r="D76" s="30">
        <v>70</v>
      </c>
      <c r="E76" s="30">
        <v>70</v>
      </c>
      <c r="F76" s="31"/>
      <c r="G76" s="31"/>
      <c r="H76" s="125">
        <v>2.25</v>
      </c>
      <c r="I76" s="125">
        <v>2.1</v>
      </c>
      <c r="J76" s="125"/>
      <c r="K76" s="32"/>
    </row>
    <row r="77" spans="1:11" s="33" customFormat="1" ht="11.25" customHeight="1">
      <c r="A77" s="35" t="s">
        <v>60</v>
      </c>
      <c r="B77" s="29"/>
      <c r="C77" s="30">
        <v>36</v>
      </c>
      <c r="D77" s="30">
        <v>25</v>
      </c>
      <c r="E77" s="30">
        <v>27</v>
      </c>
      <c r="F77" s="31"/>
      <c r="G77" s="31"/>
      <c r="H77" s="125">
        <v>0.63</v>
      </c>
      <c r="I77" s="125">
        <v>0.55</v>
      </c>
      <c r="J77" s="125"/>
      <c r="K77" s="32"/>
    </row>
    <row r="78" spans="1:11" s="33" customFormat="1" ht="11.25" customHeight="1">
      <c r="A78" s="35" t="s">
        <v>61</v>
      </c>
      <c r="B78" s="29"/>
      <c r="C78" s="30">
        <v>245</v>
      </c>
      <c r="D78" s="30">
        <v>245</v>
      </c>
      <c r="E78" s="30">
        <v>200</v>
      </c>
      <c r="F78" s="31"/>
      <c r="G78" s="31"/>
      <c r="H78" s="125">
        <v>5.496</v>
      </c>
      <c r="I78" s="125">
        <v>6.125</v>
      </c>
      <c r="J78" s="125"/>
      <c r="K78" s="32"/>
    </row>
    <row r="79" spans="1:11" s="33" customFormat="1" ht="11.25" customHeight="1">
      <c r="A79" s="35" t="s">
        <v>62</v>
      </c>
      <c r="B79" s="29"/>
      <c r="C79" s="30">
        <v>104</v>
      </c>
      <c r="D79" s="30">
        <v>104</v>
      </c>
      <c r="E79" s="30">
        <v>104</v>
      </c>
      <c r="F79" s="31"/>
      <c r="G79" s="31"/>
      <c r="H79" s="125">
        <v>2.657</v>
      </c>
      <c r="I79" s="125">
        <v>5.18</v>
      </c>
      <c r="J79" s="125"/>
      <c r="K79" s="32"/>
    </row>
    <row r="80" spans="1:11" s="42" customFormat="1" ht="11.25" customHeight="1">
      <c r="A80" s="43" t="s">
        <v>63</v>
      </c>
      <c r="B80" s="37"/>
      <c r="C80" s="38">
        <v>1036</v>
      </c>
      <c r="D80" s="38">
        <v>1029</v>
      </c>
      <c r="E80" s="38">
        <v>952</v>
      </c>
      <c r="F80" s="39">
        <v>92.51700680272108</v>
      </c>
      <c r="G80" s="40"/>
      <c r="H80" s="126">
        <v>26.024999999999995</v>
      </c>
      <c r="I80" s="127">
        <v>29.108</v>
      </c>
      <c r="J80" s="127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5"/>
      <c r="I81" s="125"/>
      <c r="J81" s="125"/>
      <c r="K81" s="32"/>
    </row>
    <row r="82" spans="1:11" s="33" customFormat="1" ht="11.25" customHeight="1">
      <c r="A82" s="35" t="s">
        <v>64</v>
      </c>
      <c r="B82" s="29"/>
      <c r="C82" s="30">
        <v>186</v>
      </c>
      <c r="D82" s="30">
        <v>186</v>
      </c>
      <c r="E82" s="30">
        <v>222</v>
      </c>
      <c r="F82" s="31"/>
      <c r="G82" s="31"/>
      <c r="H82" s="125">
        <v>4.241</v>
      </c>
      <c r="I82" s="125">
        <v>4.241</v>
      </c>
      <c r="J82" s="125"/>
      <c r="K82" s="32"/>
    </row>
    <row r="83" spans="1:11" s="33" customFormat="1" ht="11.25" customHeight="1">
      <c r="A83" s="35" t="s">
        <v>65</v>
      </c>
      <c r="B83" s="29"/>
      <c r="C83" s="30">
        <v>572</v>
      </c>
      <c r="D83" s="30">
        <v>486</v>
      </c>
      <c r="E83" s="30">
        <v>440</v>
      </c>
      <c r="F83" s="31"/>
      <c r="G83" s="31"/>
      <c r="H83" s="125">
        <v>10.437</v>
      </c>
      <c r="I83" s="125">
        <v>8.871</v>
      </c>
      <c r="J83" s="125"/>
      <c r="K83" s="32"/>
    </row>
    <row r="84" spans="1:11" s="42" customFormat="1" ht="11.25" customHeight="1">
      <c r="A84" s="36" t="s">
        <v>66</v>
      </c>
      <c r="B84" s="37"/>
      <c r="C84" s="38">
        <v>758</v>
      </c>
      <c r="D84" s="38">
        <v>672</v>
      </c>
      <c r="E84" s="38">
        <v>662</v>
      </c>
      <c r="F84" s="39">
        <v>98.51190476190476</v>
      </c>
      <c r="G84" s="40"/>
      <c r="H84" s="126">
        <v>14.677999999999999</v>
      </c>
      <c r="I84" s="127">
        <v>13.112</v>
      </c>
      <c r="J84" s="12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5"/>
      <c r="I85" s="125"/>
      <c r="J85" s="12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8"/>
      <c r="I86" s="129"/>
      <c r="J86" s="129"/>
      <c r="K86" s="50"/>
    </row>
    <row r="87" spans="1:11" s="42" customFormat="1" ht="11.25" customHeight="1">
      <c r="A87" s="51" t="s">
        <v>67</v>
      </c>
      <c r="B87" s="52"/>
      <c r="C87" s="53">
        <v>21344</v>
      </c>
      <c r="D87" s="53">
        <v>20393</v>
      </c>
      <c r="E87" s="53">
        <v>19536</v>
      </c>
      <c r="F87" s="54">
        <f>IF(D87&gt;0,100*E87/D87,0)</f>
        <v>95.79757760015691</v>
      </c>
      <c r="G87" s="40"/>
      <c r="H87" s="130">
        <v>787.396</v>
      </c>
      <c r="I87" s="131">
        <v>765.5319999999999</v>
      </c>
      <c r="J87" s="131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2" useFirstPageNumber="1" horizontalDpi="600" verticalDpi="600" orientation="portrait" paperSize="9" scale="72" r:id="rId1"/>
  <headerFooter alignWithMargins="0"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5"/>
  <dimension ref="A1:K625"/>
  <sheetViews>
    <sheetView view="pageBreakPreview" zoomScale="102" zoomScaleSheetLayoutView="102" zoomScalePageLayoutView="0" workbookViewId="0" topLeftCell="A1">
      <selection activeCell="E87" sqref="E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93</v>
      </c>
      <c r="B2" s="4"/>
      <c r="C2" s="4"/>
      <c r="D2" s="4"/>
      <c r="E2" s="5"/>
      <c r="F2" s="4"/>
      <c r="G2" s="4"/>
      <c r="H2" s="4"/>
      <c r="I2" s="6"/>
      <c r="J2" s="195" t="s">
        <v>69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6" t="s">
        <v>2</v>
      </c>
      <c r="D4" s="197"/>
      <c r="E4" s="197"/>
      <c r="F4" s="198"/>
      <c r="G4" s="9"/>
      <c r="H4" s="199" t="s">
        <v>3</v>
      </c>
      <c r="I4" s="200"/>
      <c r="J4" s="200"/>
      <c r="K4" s="20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290</v>
      </c>
      <c r="D7" s="21" t="s">
        <v>6</v>
      </c>
      <c r="E7" s="21">
        <v>4</v>
      </c>
      <c r="F7" s="22" t="str">
        <f>CONCATENATE(D6,"=100")</f>
        <v>2017=100</v>
      </c>
      <c r="G7" s="23"/>
      <c r="H7" s="20" t="s">
        <v>290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5524</v>
      </c>
      <c r="D9" s="30">
        <v>5661</v>
      </c>
      <c r="E9" s="30">
        <v>4791</v>
      </c>
      <c r="F9" s="31"/>
      <c r="G9" s="31"/>
      <c r="H9" s="125">
        <v>94.174</v>
      </c>
      <c r="I9" s="125">
        <v>125.508</v>
      </c>
      <c r="J9" s="125"/>
      <c r="K9" s="32"/>
    </row>
    <row r="10" spans="1:11" s="33" customFormat="1" ht="11.25" customHeight="1">
      <c r="A10" s="35" t="s">
        <v>8</v>
      </c>
      <c r="B10" s="29"/>
      <c r="C10" s="30">
        <v>4342</v>
      </c>
      <c r="D10" s="30">
        <v>4023</v>
      </c>
      <c r="E10" s="30">
        <v>3723</v>
      </c>
      <c r="F10" s="31"/>
      <c r="G10" s="31"/>
      <c r="H10" s="125">
        <v>71.31</v>
      </c>
      <c r="I10" s="125">
        <v>81.719</v>
      </c>
      <c r="J10" s="125"/>
      <c r="K10" s="32"/>
    </row>
    <row r="11" spans="1:11" s="33" customFormat="1" ht="11.25" customHeight="1">
      <c r="A11" s="28" t="s">
        <v>9</v>
      </c>
      <c r="B11" s="29"/>
      <c r="C11" s="30">
        <v>6214</v>
      </c>
      <c r="D11" s="30">
        <v>6881</v>
      </c>
      <c r="E11" s="30">
        <v>5650</v>
      </c>
      <c r="F11" s="31"/>
      <c r="G11" s="31"/>
      <c r="H11" s="125">
        <v>198.3</v>
      </c>
      <c r="I11" s="125">
        <v>171.992</v>
      </c>
      <c r="J11" s="125"/>
      <c r="K11" s="32"/>
    </row>
    <row r="12" spans="1:11" s="33" customFormat="1" ht="11.25" customHeight="1">
      <c r="A12" s="35" t="s">
        <v>10</v>
      </c>
      <c r="B12" s="29"/>
      <c r="C12" s="30">
        <v>2974</v>
      </c>
      <c r="D12" s="30">
        <v>3158</v>
      </c>
      <c r="E12" s="30">
        <v>3167</v>
      </c>
      <c r="F12" s="31"/>
      <c r="G12" s="31"/>
      <c r="H12" s="125">
        <v>53.297</v>
      </c>
      <c r="I12" s="125">
        <v>59.735</v>
      </c>
      <c r="J12" s="125"/>
      <c r="K12" s="32"/>
    </row>
    <row r="13" spans="1:11" s="42" customFormat="1" ht="11.25" customHeight="1">
      <c r="A13" s="36" t="s">
        <v>11</v>
      </c>
      <c r="B13" s="37"/>
      <c r="C13" s="38">
        <v>19054</v>
      </c>
      <c r="D13" s="38">
        <v>19723</v>
      </c>
      <c r="E13" s="38">
        <v>17331</v>
      </c>
      <c r="F13" s="39">
        <f>IF(D13&gt;0,100*E13/D13,0)</f>
        <v>87.87202758201084</v>
      </c>
      <c r="G13" s="40"/>
      <c r="H13" s="126">
        <v>417.081</v>
      </c>
      <c r="I13" s="127">
        <v>438.95399999999995</v>
      </c>
      <c r="J13" s="12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5"/>
      <c r="I14" s="125"/>
      <c r="J14" s="125"/>
      <c r="K14" s="32"/>
    </row>
    <row r="15" spans="1:11" s="42" customFormat="1" ht="11.25" customHeight="1">
      <c r="A15" s="36" t="s">
        <v>12</v>
      </c>
      <c r="B15" s="37"/>
      <c r="C15" s="38">
        <v>844</v>
      </c>
      <c r="D15" s="38">
        <v>844</v>
      </c>
      <c r="E15" s="38">
        <v>844</v>
      </c>
      <c r="F15" s="39">
        <v>100</v>
      </c>
      <c r="G15" s="40"/>
      <c r="H15" s="126">
        <v>12.66</v>
      </c>
      <c r="I15" s="127">
        <v>12.5</v>
      </c>
      <c r="J15" s="12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5"/>
      <c r="I16" s="125"/>
      <c r="J16" s="125"/>
      <c r="K16" s="32"/>
    </row>
    <row r="17" spans="1:11" s="42" customFormat="1" ht="11.25" customHeight="1">
      <c r="A17" s="36" t="s">
        <v>13</v>
      </c>
      <c r="B17" s="37"/>
      <c r="C17" s="38">
        <v>200</v>
      </c>
      <c r="D17" s="38">
        <v>120</v>
      </c>
      <c r="E17" s="38"/>
      <c r="F17" s="39"/>
      <c r="G17" s="40"/>
      <c r="H17" s="126">
        <v>5</v>
      </c>
      <c r="I17" s="127">
        <v>2.4</v>
      </c>
      <c r="J17" s="12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5"/>
      <c r="I18" s="125"/>
      <c r="J18" s="125"/>
      <c r="K18" s="32"/>
    </row>
    <row r="19" spans="1:11" s="33" customFormat="1" ht="11.25" customHeight="1">
      <c r="A19" s="28" t="s">
        <v>14</v>
      </c>
      <c r="B19" s="29"/>
      <c r="C19" s="30">
        <v>1182</v>
      </c>
      <c r="D19" s="30">
        <v>1339</v>
      </c>
      <c r="E19" s="30">
        <v>1092</v>
      </c>
      <c r="F19" s="31"/>
      <c r="G19" s="31"/>
      <c r="H19" s="125">
        <v>47.627</v>
      </c>
      <c r="I19" s="125">
        <v>61.094</v>
      </c>
      <c r="J19" s="125"/>
      <c r="K19" s="32"/>
    </row>
    <row r="20" spans="1:11" s="33" customFormat="1" ht="11.25" customHeight="1">
      <c r="A20" s="35" t="s">
        <v>15</v>
      </c>
      <c r="B20" s="29"/>
      <c r="C20" s="30">
        <v>165</v>
      </c>
      <c r="D20" s="30">
        <v>165</v>
      </c>
      <c r="E20" s="30">
        <v>165</v>
      </c>
      <c r="F20" s="31"/>
      <c r="G20" s="31"/>
      <c r="H20" s="125">
        <v>3.673</v>
      </c>
      <c r="I20" s="125">
        <v>3.737</v>
      </c>
      <c r="J20" s="125"/>
      <c r="K20" s="32"/>
    </row>
    <row r="21" spans="1:11" s="33" customFormat="1" ht="11.25" customHeight="1">
      <c r="A21" s="35" t="s">
        <v>16</v>
      </c>
      <c r="B21" s="29"/>
      <c r="C21" s="30">
        <v>210</v>
      </c>
      <c r="D21" s="30">
        <v>210</v>
      </c>
      <c r="E21" s="30">
        <v>210</v>
      </c>
      <c r="F21" s="31"/>
      <c r="G21" s="31"/>
      <c r="H21" s="125">
        <v>4.941</v>
      </c>
      <c r="I21" s="125">
        <v>4.87</v>
      </c>
      <c r="J21" s="125"/>
      <c r="K21" s="32"/>
    </row>
    <row r="22" spans="1:11" s="42" customFormat="1" ht="11.25" customHeight="1">
      <c r="A22" s="36" t="s">
        <v>17</v>
      </c>
      <c r="B22" s="37"/>
      <c r="C22" s="38">
        <v>1557</v>
      </c>
      <c r="D22" s="38">
        <v>1714</v>
      </c>
      <c r="E22" s="38">
        <v>1467</v>
      </c>
      <c r="F22" s="39">
        <v>85.58926487747958</v>
      </c>
      <c r="G22" s="40"/>
      <c r="H22" s="126">
        <v>56.24100000000001</v>
      </c>
      <c r="I22" s="127">
        <v>69.70100000000001</v>
      </c>
      <c r="J22" s="12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5"/>
      <c r="I23" s="125"/>
      <c r="J23" s="125"/>
      <c r="K23" s="32"/>
    </row>
    <row r="24" spans="1:11" s="42" customFormat="1" ht="11.25" customHeight="1">
      <c r="A24" s="36" t="s">
        <v>18</v>
      </c>
      <c r="B24" s="37"/>
      <c r="C24" s="38">
        <v>329</v>
      </c>
      <c r="D24" s="38">
        <v>419</v>
      </c>
      <c r="E24" s="38">
        <v>380</v>
      </c>
      <c r="F24" s="39">
        <v>90.69212410501193</v>
      </c>
      <c r="G24" s="40"/>
      <c r="H24" s="126">
        <v>9.417</v>
      </c>
      <c r="I24" s="127">
        <v>12.698</v>
      </c>
      <c r="J24" s="12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5"/>
      <c r="I25" s="125"/>
      <c r="J25" s="125"/>
      <c r="K25" s="32"/>
    </row>
    <row r="26" spans="1:11" s="42" customFormat="1" ht="11.25" customHeight="1">
      <c r="A26" s="36" t="s">
        <v>19</v>
      </c>
      <c r="B26" s="37"/>
      <c r="C26" s="38">
        <v>1217</v>
      </c>
      <c r="D26" s="38">
        <v>1150</v>
      </c>
      <c r="E26" s="38">
        <v>1130</v>
      </c>
      <c r="F26" s="39">
        <v>98.26086956521739</v>
      </c>
      <c r="G26" s="40"/>
      <c r="H26" s="126">
        <v>56.074</v>
      </c>
      <c r="I26" s="127">
        <v>49</v>
      </c>
      <c r="J26" s="12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5"/>
      <c r="I27" s="125"/>
      <c r="J27" s="125"/>
      <c r="K27" s="32"/>
    </row>
    <row r="28" spans="1:11" s="33" customFormat="1" ht="11.25" customHeight="1">
      <c r="A28" s="35" t="s">
        <v>20</v>
      </c>
      <c r="B28" s="29"/>
      <c r="C28" s="30">
        <v>49</v>
      </c>
      <c r="D28" s="30">
        <v>62</v>
      </c>
      <c r="E28" s="30">
        <v>41</v>
      </c>
      <c r="F28" s="31"/>
      <c r="G28" s="31"/>
      <c r="H28" s="125">
        <v>1.095</v>
      </c>
      <c r="I28" s="125">
        <v>1.91</v>
      </c>
      <c r="J28" s="125"/>
      <c r="K28" s="32"/>
    </row>
    <row r="29" spans="1:11" s="33" customFormat="1" ht="11.25" customHeight="1">
      <c r="A29" s="35" t="s">
        <v>21</v>
      </c>
      <c r="B29" s="29"/>
      <c r="C29" s="30">
        <v>220</v>
      </c>
      <c r="D29" s="30">
        <v>240</v>
      </c>
      <c r="E29" s="30">
        <v>237</v>
      </c>
      <c r="F29" s="31"/>
      <c r="G29" s="31"/>
      <c r="H29" s="125">
        <v>4.73</v>
      </c>
      <c r="I29" s="125">
        <v>5.208</v>
      </c>
      <c r="J29" s="125"/>
      <c r="K29" s="32"/>
    </row>
    <row r="30" spans="1:11" s="33" customFormat="1" ht="11.25" customHeight="1">
      <c r="A30" s="35" t="s">
        <v>22</v>
      </c>
      <c r="B30" s="29"/>
      <c r="C30" s="30">
        <v>244</v>
      </c>
      <c r="D30" s="30">
        <v>265</v>
      </c>
      <c r="E30" s="30">
        <v>270</v>
      </c>
      <c r="F30" s="31"/>
      <c r="G30" s="31"/>
      <c r="H30" s="125">
        <v>10.412</v>
      </c>
      <c r="I30" s="125">
        <v>9.275</v>
      </c>
      <c r="J30" s="125"/>
      <c r="K30" s="32"/>
    </row>
    <row r="31" spans="1:11" s="42" customFormat="1" ht="11.25" customHeight="1">
      <c r="A31" s="43" t="s">
        <v>23</v>
      </c>
      <c r="B31" s="37"/>
      <c r="C31" s="38">
        <v>513</v>
      </c>
      <c r="D31" s="38">
        <v>567</v>
      </c>
      <c r="E31" s="38">
        <v>548</v>
      </c>
      <c r="F31" s="39">
        <v>96.64902998236332</v>
      </c>
      <c r="G31" s="40"/>
      <c r="H31" s="126">
        <v>16.237000000000002</v>
      </c>
      <c r="I31" s="127">
        <v>16.393</v>
      </c>
      <c r="J31" s="12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5"/>
      <c r="I32" s="125"/>
      <c r="J32" s="125"/>
      <c r="K32" s="32"/>
    </row>
    <row r="33" spans="1:11" s="33" customFormat="1" ht="11.25" customHeight="1">
      <c r="A33" s="35" t="s">
        <v>24</v>
      </c>
      <c r="B33" s="29"/>
      <c r="C33" s="30">
        <v>367</v>
      </c>
      <c r="D33" s="30">
        <v>360</v>
      </c>
      <c r="E33" s="30">
        <v>260</v>
      </c>
      <c r="F33" s="31"/>
      <c r="G33" s="31"/>
      <c r="H33" s="125">
        <v>7</v>
      </c>
      <c r="I33" s="125">
        <v>6.725</v>
      </c>
      <c r="J33" s="125"/>
      <c r="K33" s="32"/>
    </row>
    <row r="34" spans="1:11" s="33" customFormat="1" ht="11.25" customHeight="1">
      <c r="A34" s="35" t="s">
        <v>25</v>
      </c>
      <c r="B34" s="29"/>
      <c r="C34" s="30">
        <v>217</v>
      </c>
      <c r="D34" s="30">
        <v>205</v>
      </c>
      <c r="E34" s="30">
        <v>217</v>
      </c>
      <c r="F34" s="31"/>
      <c r="G34" s="31"/>
      <c r="H34" s="125">
        <v>5.431</v>
      </c>
      <c r="I34" s="125">
        <v>5.015</v>
      </c>
      <c r="J34" s="125"/>
      <c r="K34" s="32"/>
    </row>
    <row r="35" spans="1:11" s="33" customFormat="1" ht="11.25" customHeight="1">
      <c r="A35" s="35" t="s">
        <v>26</v>
      </c>
      <c r="B35" s="29"/>
      <c r="C35" s="30">
        <v>242</v>
      </c>
      <c r="D35" s="30">
        <v>265</v>
      </c>
      <c r="E35" s="30">
        <v>265</v>
      </c>
      <c r="F35" s="31"/>
      <c r="G35" s="31"/>
      <c r="H35" s="125">
        <v>5.528</v>
      </c>
      <c r="I35" s="125">
        <v>5.08</v>
      </c>
      <c r="J35" s="125"/>
      <c r="K35" s="32"/>
    </row>
    <row r="36" spans="1:11" s="33" customFormat="1" ht="11.25" customHeight="1">
      <c r="A36" s="35" t="s">
        <v>27</v>
      </c>
      <c r="B36" s="29"/>
      <c r="C36" s="30">
        <v>143</v>
      </c>
      <c r="D36" s="30">
        <v>140</v>
      </c>
      <c r="E36" s="30">
        <v>125</v>
      </c>
      <c r="F36" s="31"/>
      <c r="G36" s="31"/>
      <c r="H36" s="125">
        <v>3.893</v>
      </c>
      <c r="I36" s="125">
        <v>2.885</v>
      </c>
      <c r="J36" s="125"/>
      <c r="K36" s="32"/>
    </row>
    <row r="37" spans="1:11" s="42" customFormat="1" ht="11.25" customHeight="1">
      <c r="A37" s="36" t="s">
        <v>28</v>
      </c>
      <c r="B37" s="37"/>
      <c r="C37" s="38">
        <v>969</v>
      </c>
      <c r="D37" s="38">
        <v>970</v>
      </c>
      <c r="E37" s="38">
        <v>867</v>
      </c>
      <c r="F37" s="39">
        <v>89.38144329896907</v>
      </c>
      <c r="G37" s="40"/>
      <c r="H37" s="126">
        <v>21.852</v>
      </c>
      <c r="I37" s="127">
        <v>19.705</v>
      </c>
      <c r="J37" s="12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5"/>
      <c r="I38" s="125"/>
      <c r="J38" s="125"/>
      <c r="K38" s="32"/>
    </row>
    <row r="39" spans="1:11" s="42" customFormat="1" ht="11.25" customHeight="1">
      <c r="A39" s="36" t="s">
        <v>29</v>
      </c>
      <c r="B39" s="37"/>
      <c r="C39" s="38">
        <v>1737</v>
      </c>
      <c r="D39" s="38">
        <v>1715</v>
      </c>
      <c r="E39" s="38">
        <v>1740</v>
      </c>
      <c r="F39" s="39">
        <v>101.45772594752187</v>
      </c>
      <c r="G39" s="40"/>
      <c r="H39" s="126">
        <v>58.457</v>
      </c>
      <c r="I39" s="127">
        <v>57.1</v>
      </c>
      <c r="J39" s="12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5"/>
      <c r="I40" s="125"/>
      <c r="J40" s="125"/>
      <c r="K40" s="32"/>
    </row>
    <row r="41" spans="1:11" s="33" customFormat="1" ht="11.25" customHeight="1">
      <c r="A41" s="28" t="s">
        <v>30</v>
      </c>
      <c r="B41" s="29"/>
      <c r="C41" s="30">
        <v>1338</v>
      </c>
      <c r="D41" s="30">
        <v>1560</v>
      </c>
      <c r="E41" s="30">
        <v>1446</v>
      </c>
      <c r="F41" s="31"/>
      <c r="G41" s="31"/>
      <c r="H41" s="125">
        <v>65.073</v>
      </c>
      <c r="I41" s="125">
        <v>74.809</v>
      </c>
      <c r="J41" s="125"/>
      <c r="K41" s="32"/>
    </row>
    <row r="42" spans="1:11" s="33" customFormat="1" ht="11.25" customHeight="1">
      <c r="A42" s="35" t="s">
        <v>31</v>
      </c>
      <c r="B42" s="29"/>
      <c r="C42" s="30">
        <v>2230</v>
      </c>
      <c r="D42" s="30">
        <v>2422</v>
      </c>
      <c r="E42" s="30">
        <v>2400</v>
      </c>
      <c r="F42" s="31"/>
      <c r="G42" s="31"/>
      <c r="H42" s="125">
        <v>86.088</v>
      </c>
      <c r="I42" s="125">
        <v>92.036</v>
      </c>
      <c r="J42" s="125"/>
      <c r="K42" s="32"/>
    </row>
    <row r="43" spans="1:11" s="33" customFormat="1" ht="11.25" customHeight="1">
      <c r="A43" s="35" t="s">
        <v>32</v>
      </c>
      <c r="B43" s="29"/>
      <c r="C43" s="30">
        <v>1600</v>
      </c>
      <c r="D43" s="30">
        <v>1506</v>
      </c>
      <c r="E43" s="30">
        <v>1500</v>
      </c>
      <c r="F43" s="31"/>
      <c r="G43" s="31"/>
      <c r="H43" s="125">
        <v>55.85</v>
      </c>
      <c r="I43" s="125">
        <v>66.87</v>
      </c>
      <c r="J43" s="125"/>
      <c r="K43" s="32"/>
    </row>
    <row r="44" spans="1:11" s="33" customFormat="1" ht="11.25" customHeight="1">
      <c r="A44" s="35" t="s">
        <v>33</v>
      </c>
      <c r="B44" s="29"/>
      <c r="C44" s="30">
        <v>900</v>
      </c>
      <c r="D44" s="30">
        <v>883</v>
      </c>
      <c r="E44" s="30">
        <v>890</v>
      </c>
      <c r="F44" s="31"/>
      <c r="G44" s="31"/>
      <c r="H44" s="125">
        <v>35.275</v>
      </c>
      <c r="I44" s="125">
        <v>30.905</v>
      </c>
      <c r="J44" s="125"/>
      <c r="K44" s="32"/>
    </row>
    <row r="45" spans="1:11" s="33" customFormat="1" ht="11.25" customHeight="1">
      <c r="A45" s="35" t="s">
        <v>34</v>
      </c>
      <c r="B45" s="29"/>
      <c r="C45" s="30">
        <v>4526</v>
      </c>
      <c r="D45" s="30">
        <v>4900</v>
      </c>
      <c r="E45" s="30">
        <v>4200</v>
      </c>
      <c r="F45" s="31"/>
      <c r="G45" s="31"/>
      <c r="H45" s="125">
        <v>191.13</v>
      </c>
      <c r="I45" s="125">
        <v>226.8</v>
      </c>
      <c r="J45" s="125"/>
      <c r="K45" s="32"/>
    </row>
    <row r="46" spans="1:11" s="33" customFormat="1" ht="11.25" customHeight="1">
      <c r="A46" s="35" t="s">
        <v>35</v>
      </c>
      <c r="B46" s="29"/>
      <c r="C46" s="30">
        <v>2176</v>
      </c>
      <c r="D46" s="30">
        <v>2128</v>
      </c>
      <c r="E46" s="30">
        <v>2150</v>
      </c>
      <c r="F46" s="31"/>
      <c r="G46" s="31"/>
      <c r="H46" s="125">
        <v>93.605</v>
      </c>
      <c r="I46" s="125">
        <v>83.13</v>
      </c>
      <c r="J46" s="125"/>
      <c r="K46" s="32"/>
    </row>
    <row r="47" spans="1:11" s="33" customFormat="1" ht="11.25" customHeight="1">
      <c r="A47" s="35" t="s">
        <v>36</v>
      </c>
      <c r="B47" s="29"/>
      <c r="C47" s="30">
        <v>443</v>
      </c>
      <c r="D47" s="30">
        <v>405</v>
      </c>
      <c r="E47" s="30">
        <v>400</v>
      </c>
      <c r="F47" s="31"/>
      <c r="G47" s="31"/>
      <c r="H47" s="125">
        <v>18.163</v>
      </c>
      <c r="I47" s="125">
        <v>18.833</v>
      </c>
      <c r="J47" s="125"/>
      <c r="K47" s="32"/>
    </row>
    <row r="48" spans="1:11" s="33" customFormat="1" ht="11.25" customHeight="1">
      <c r="A48" s="35" t="s">
        <v>37</v>
      </c>
      <c r="B48" s="29"/>
      <c r="C48" s="30">
        <v>5611</v>
      </c>
      <c r="D48" s="30">
        <v>5565</v>
      </c>
      <c r="E48" s="30">
        <v>5500</v>
      </c>
      <c r="F48" s="31"/>
      <c r="G48" s="31"/>
      <c r="H48" s="125">
        <v>249.23</v>
      </c>
      <c r="I48" s="125">
        <v>247.73</v>
      </c>
      <c r="J48" s="125"/>
      <c r="K48" s="32"/>
    </row>
    <row r="49" spans="1:11" s="33" customFormat="1" ht="11.25" customHeight="1">
      <c r="A49" s="35" t="s">
        <v>38</v>
      </c>
      <c r="B49" s="29"/>
      <c r="C49" s="30">
        <v>1050</v>
      </c>
      <c r="D49" s="30">
        <v>1057</v>
      </c>
      <c r="E49" s="30">
        <v>1057</v>
      </c>
      <c r="F49" s="31"/>
      <c r="G49" s="31"/>
      <c r="H49" s="125">
        <v>59.5</v>
      </c>
      <c r="I49" s="125">
        <v>46.341</v>
      </c>
      <c r="J49" s="125"/>
      <c r="K49" s="32"/>
    </row>
    <row r="50" spans="1:11" s="42" customFormat="1" ht="11.25" customHeight="1">
      <c r="A50" s="43" t="s">
        <v>39</v>
      </c>
      <c r="B50" s="37"/>
      <c r="C50" s="38">
        <v>19874</v>
      </c>
      <c r="D50" s="38">
        <v>20426</v>
      </c>
      <c r="E50" s="38">
        <v>19543</v>
      </c>
      <c r="F50" s="39">
        <v>95.67707823362382</v>
      </c>
      <c r="G50" s="40"/>
      <c r="H50" s="126">
        <v>853.914</v>
      </c>
      <c r="I50" s="127">
        <v>887.454</v>
      </c>
      <c r="J50" s="12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5"/>
      <c r="I51" s="125"/>
      <c r="J51" s="125"/>
      <c r="K51" s="32"/>
    </row>
    <row r="52" spans="1:11" s="42" customFormat="1" ht="11.25" customHeight="1">
      <c r="A52" s="36" t="s">
        <v>40</v>
      </c>
      <c r="B52" s="37"/>
      <c r="C52" s="38">
        <v>96</v>
      </c>
      <c r="D52" s="38">
        <v>96</v>
      </c>
      <c r="E52" s="38">
        <v>96</v>
      </c>
      <c r="F52" s="39">
        <v>100</v>
      </c>
      <c r="G52" s="40"/>
      <c r="H52" s="126">
        <v>2.661</v>
      </c>
      <c r="I52" s="127">
        <v>2.661</v>
      </c>
      <c r="J52" s="12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5"/>
      <c r="I53" s="125"/>
      <c r="J53" s="125"/>
      <c r="K53" s="32"/>
    </row>
    <row r="54" spans="1:11" s="33" customFormat="1" ht="11.25" customHeight="1">
      <c r="A54" s="35" t="s">
        <v>41</v>
      </c>
      <c r="B54" s="29"/>
      <c r="C54" s="30">
        <v>1175</v>
      </c>
      <c r="D54" s="30">
        <v>1544</v>
      </c>
      <c r="E54" s="30">
        <v>1550</v>
      </c>
      <c r="F54" s="31"/>
      <c r="G54" s="31"/>
      <c r="H54" s="125">
        <v>37</v>
      </c>
      <c r="I54" s="125">
        <v>47.176</v>
      </c>
      <c r="J54" s="125"/>
      <c r="K54" s="32"/>
    </row>
    <row r="55" spans="1:11" s="33" customFormat="1" ht="11.25" customHeight="1">
      <c r="A55" s="35" t="s">
        <v>42</v>
      </c>
      <c r="B55" s="29"/>
      <c r="C55" s="30">
        <v>449</v>
      </c>
      <c r="D55" s="30">
        <v>427</v>
      </c>
      <c r="E55" s="30">
        <v>430</v>
      </c>
      <c r="F55" s="31"/>
      <c r="G55" s="31"/>
      <c r="H55" s="125">
        <v>13.47</v>
      </c>
      <c r="I55" s="125">
        <v>12.81</v>
      </c>
      <c r="J55" s="125"/>
      <c r="K55" s="32"/>
    </row>
    <row r="56" spans="1:11" s="33" customFormat="1" ht="11.25" customHeight="1">
      <c r="A56" s="35" t="s">
        <v>43</v>
      </c>
      <c r="B56" s="29"/>
      <c r="C56" s="30">
        <v>165</v>
      </c>
      <c r="D56" s="30">
        <v>202</v>
      </c>
      <c r="E56" s="30">
        <v>135</v>
      </c>
      <c r="F56" s="31"/>
      <c r="G56" s="31"/>
      <c r="H56" s="125">
        <v>2.275</v>
      </c>
      <c r="I56" s="125">
        <v>2.278</v>
      </c>
      <c r="J56" s="125"/>
      <c r="K56" s="32"/>
    </row>
    <row r="57" spans="1:11" s="33" customFormat="1" ht="11.25" customHeight="1">
      <c r="A57" s="35" t="s">
        <v>44</v>
      </c>
      <c r="B57" s="29"/>
      <c r="C57" s="30">
        <v>70</v>
      </c>
      <c r="D57" s="30">
        <v>58</v>
      </c>
      <c r="E57" s="30">
        <v>58</v>
      </c>
      <c r="F57" s="31"/>
      <c r="G57" s="31"/>
      <c r="H57" s="125">
        <v>1.536</v>
      </c>
      <c r="I57" s="125">
        <v>1.392</v>
      </c>
      <c r="J57" s="125"/>
      <c r="K57" s="32"/>
    </row>
    <row r="58" spans="1:11" s="33" customFormat="1" ht="11.25" customHeight="1">
      <c r="A58" s="35" t="s">
        <v>45</v>
      </c>
      <c r="B58" s="29"/>
      <c r="C58" s="30">
        <v>405</v>
      </c>
      <c r="D58" s="30">
        <v>384</v>
      </c>
      <c r="E58" s="30">
        <v>476</v>
      </c>
      <c r="F58" s="31"/>
      <c r="G58" s="31"/>
      <c r="H58" s="125">
        <v>11.744</v>
      </c>
      <c r="I58" s="125">
        <v>12.32</v>
      </c>
      <c r="J58" s="125"/>
      <c r="K58" s="32"/>
    </row>
    <row r="59" spans="1:11" s="42" customFormat="1" ht="11.25" customHeight="1">
      <c r="A59" s="36" t="s">
        <v>46</v>
      </c>
      <c r="B59" s="37"/>
      <c r="C59" s="38">
        <v>2264</v>
      </c>
      <c r="D59" s="38">
        <v>2615</v>
      </c>
      <c r="E59" s="38">
        <v>2649</v>
      </c>
      <c r="F59" s="39">
        <v>101.30019120458891</v>
      </c>
      <c r="G59" s="40"/>
      <c r="H59" s="126">
        <v>66.025</v>
      </c>
      <c r="I59" s="127">
        <v>75.976</v>
      </c>
      <c r="J59" s="12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5"/>
      <c r="I60" s="125"/>
      <c r="J60" s="125"/>
      <c r="K60" s="32"/>
    </row>
    <row r="61" spans="1:11" s="33" customFormat="1" ht="11.25" customHeight="1">
      <c r="A61" s="35" t="s">
        <v>47</v>
      </c>
      <c r="B61" s="29"/>
      <c r="C61" s="30">
        <v>888</v>
      </c>
      <c r="D61" s="30">
        <v>777</v>
      </c>
      <c r="E61" s="30">
        <v>800</v>
      </c>
      <c r="F61" s="31"/>
      <c r="G61" s="31"/>
      <c r="H61" s="125">
        <v>21.088</v>
      </c>
      <c r="I61" s="125">
        <v>19.425</v>
      </c>
      <c r="J61" s="125"/>
      <c r="K61" s="32"/>
    </row>
    <row r="62" spans="1:11" s="33" customFormat="1" ht="11.25" customHeight="1">
      <c r="A62" s="35" t="s">
        <v>48</v>
      </c>
      <c r="B62" s="29"/>
      <c r="C62" s="30">
        <v>325</v>
      </c>
      <c r="D62" s="30">
        <v>374</v>
      </c>
      <c r="E62" s="30">
        <v>277</v>
      </c>
      <c r="F62" s="31"/>
      <c r="G62" s="31"/>
      <c r="H62" s="125">
        <v>7.384</v>
      </c>
      <c r="I62" s="125">
        <v>9.294</v>
      </c>
      <c r="J62" s="125"/>
      <c r="K62" s="32"/>
    </row>
    <row r="63" spans="1:11" s="33" customFormat="1" ht="11.25" customHeight="1">
      <c r="A63" s="35" t="s">
        <v>49</v>
      </c>
      <c r="B63" s="29"/>
      <c r="C63" s="30">
        <v>1026</v>
      </c>
      <c r="D63" s="30">
        <v>1002</v>
      </c>
      <c r="E63" s="30">
        <v>1002</v>
      </c>
      <c r="F63" s="31"/>
      <c r="G63" s="31"/>
      <c r="H63" s="125">
        <v>40.227</v>
      </c>
      <c r="I63" s="125">
        <v>32.412</v>
      </c>
      <c r="J63" s="125"/>
      <c r="K63" s="32"/>
    </row>
    <row r="64" spans="1:11" s="42" customFormat="1" ht="11.25" customHeight="1">
      <c r="A64" s="36" t="s">
        <v>50</v>
      </c>
      <c r="B64" s="37"/>
      <c r="C64" s="38">
        <v>2239</v>
      </c>
      <c r="D64" s="38">
        <v>2153</v>
      </c>
      <c r="E64" s="38">
        <v>2079</v>
      </c>
      <c r="F64" s="39">
        <v>96.56293543892244</v>
      </c>
      <c r="G64" s="40"/>
      <c r="H64" s="126">
        <v>68.699</v>
      </c>
      <c r="I64" s="127">
        <v>61.131</v>
      </c>
      <c r="J64" s="12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5"/>
      <c r="I65" s="125"/>
      <c r="J65" s="125"/>
      <c r="K65" s="32"/>
    </row>
    <row r="66" spans="1:11" s="42" customFormat="1" ht="11.25" customHeight="1">
      <c r="A66" s="36" t="s">
        <v>51</v>
      </c>
      <c r="B66" s="37"/>
      <c r="C66" s="38">
        <v>5149</v>
      </c>
      <c r="D66" s="38">
        <v>5343</v>
      </c>
      <c r="E66" s="38">
        <v>4814</v>
      </c>
      <c r="F66" s="39">
        <v>90.09919520868426</v>
      </c>
      <c r="G66" s="40"/>
      <c r="H66" s="126">
        <v>192.967</v>
      </c>
      <c r="I66" s="127">
        <v>169.504</v>
      </c>
      <c r="J66" s="12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5"/>
      <c r="I67" s="125"/>
      <c r="J67" s="125"/>
      <c r="K67" s="32"/>
    </row>
    <row r="68" spans="1:11" s="33" customFormat="1" ht="11.25" customHeight="1">
      <c r="A68" s="35" t="s">
        <v>52</v>
      </c>
      <c r="B68" s="29"/>
      <c r="C68" s="30">
        <v>436</v>
      </c>
      <c r="D68" s="30">
        <v>615</v>
      </c>
      <c r="E68" s="30">
        <v>410</v>
      </c>
      <c r="F68" s="31"/>
      <c r="G68" s="31"/>
      <c r="H68" s="125">
        <v>16.35</v>
      </c>
      <c r="I68" s="125">
        <v>21</v>
      </c>
      <c r="J68" s="125"/>
      <c r="K68" s="32"/>
    </row>
    <row r="69" spans="1:11" s="33" customFormat="1" ht="11.25" customHeight="1">
      <c r="A69" s="35" t="s">
        <v>53</v>
      </c>
      <c r="B69" s="29"/>
      <c r="C69" s="30">
        <v>114</v>
      </c>
      <c r="D69" s="30">
        <v>155</v>
      </c>
      <c r="E69" s="30">
        <v>160</v>
      </c>
      <c r="F69" s="31"/>
      <c r="G69" s="31"/>
      <c r="H69" s="125">
        <v>3.99</v>
      </c>
      <c r="I69" s="125">
        <v>5</v>
      </c>
      <c r="J69" s="125"/>
      <c r="K69" s="32"/>
    </row>
    <row r="70" spans="1:11" s="42" customFormat="1" ht="11.25" customHeight="1">
      <c r="A70" s="36" t="s">
        <v>54</v>
      </c>
      <c r="B70" s="37"/>
      <c r="C70" s="38">
        <v>550</v>
      </c>
      <c r="D70" s="38">
        <v>770</v>
      </c>
      <c r="E70" s="38">
        <v>570</v>
      </c>
      <c r="F70" s="39">
        <v>74.02597402597402</v>
      </c>
      <c r="G70" s="40"/>
      <c r="H70" s="126">
        <v>20.340000000000003</v>
      </c>
      <c r="I70" s="127">
        <v>26</v>
      </c>
      <c r="J70" s="12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5"/>
      <c r="I71" s="125"/>
      <c r="J71" s="125"/>
      <c r="K71" s="32"/>
    </row>
    <row r="72" spans="1:11" s="33" customFormat="1" ht="11.25" customHeight="1">
      <c r="A72" s="35" t="s">
        <v>55</v>
      </c>
      <c r="B72" s="29"/>
      <c r="C72" s="30">
        <v>454</v>
      </c>
      <c r="D72" s="30">
        <v>633</v>
      </c>
      <c r="E72" s="30">
        <v>636</v>
      </c>
      <c r="F72" s="31"/>
      <c r="G72" s="31"/>
      <c r="H72" s="125">
        <v>10.858</v>
      </c>
      <c r="I72" s="125">
        <v>20.126</v>
      </c>
      <c r="J72" s="125"/>
      <c r="K72" s="32"/>
    </row>
    <row r="73" spans="1:11" s="33" customFormat="1" ht="11.25" customHeight="1">
      <c r="A73" s="35" t="s">
        <v>56</v>
      </c>
      <c r="B73" s="29"/>
      <c r="C73" s="30">
        <v>1840</v>
      </c>
      <c r="D73" s="30">
        <v>1920</v>
      </c>
      <c r="E73" s="30">
        <v>1972</v>
      </c>
      <c r="F73" s="31"/>
      <c r="G73" s="31"/>
      <c r="H73" s="125">
        <v>53.36</v>
      </c>
      <c r="I73" s="125">
        <v>49.7</v>
      </c>
      <c r="J73" s="125"/>
      <c r="K73" s="32"/>
    </row>
    <row r="74" spans="1:11" s="33" customFormat="1" ht="11.25" customHeight="1">
      <c r="A74" s="35" t="s">
        <v>57</v>
      </c>
      <c r="B74" s="29"/>
      <c r="C74" s="30">
        <v>657</v>
      </c>
      <c r="D74" s="30">
        <v>660</v>
      </c>
      <c r="E74" s="30">
        <v>605</v>
      </c>
      <c r="F74" s="31"/>
      <c r="G74" s="31"/>
      <c r="H74" s="125">
        <v>25.255</v>
      </c>
      <c r="I74" s="125">
        <v>25.375</v>
      </c>
      <c r="J74" s="125"/>
      <c r="K74" s="32"/>
    </row>
    <row r="75" spans="1:11" s="33" customFormat="1" ht="11.25" customHeight="1">
      <c r="A75" s="35" t="s">
        <v>58</v>
      </c>
      <c r="B75" s="29"/>
      <c r="C75" s="30">
        <v>753</v>
      </c>
      <c r="D75" s="30">
        <v>753</v>
      </c>
      <c r="E75" s="30">
        <v>658</v>
      </c>
      <c r="F75" s="31"/>
      <c r="G75" s="31"/>
      <c r="H75" s="125">
        <v>19.662</v>
      </c>
      <c r="I75" s="125">
        <v>20.609</v>
      </c>
      <c r="J75" s="125"/>
      <c r="K75" s="32"/>
    </row>
    <row r="76" spans="1:11" s="33" customFormat="1" ht="11.25" customHeight="1">
      <c r="A76" s="35" t="s">
        <v>59</v>
      </c>
      <c r="B76" s="29"/>
      <c r="C76" s="30">
        <v>480</v>
      </c>
      <c r="D76" s="30">
        <v>455</v>
      </c>
      <c r="E76" s="30">
        <v>450</v>
      </c>
      <c r="F76" s="31"/>
      <c r="G76" s="31"/>
      <c r="H76" s="125">
        <v>15.672</v>
      </c>
      <c r="I76" s="125">
        <v>16.53</v>
      </c>
      <c r="J76" s="125"/>
      <c r="K76" s="32"/>
    </row>
    <row r="77" spans="1:11" s="33" customFormat="1" ht="11.25" customHeight="1">
      <c r="A77" s="35" t="s">
        <v>60</v>
      </c>
      <c r="B77" s="29"/>
      <c r="C77" s="30">
        <v>110</v>
      </c>
      <c r="D77" s="30">
        <v>90</v>
      </c>
      <c r="E77" s="30">
        <v>84</v>
      </c>
      <c r="F77" s="31"/>
      <c r="G77" s="31"/>
      <c r="H77" s="125">
        <v>2.341</v>
      </c>
      <c r="I77" s="125">
        <v>1.98</v>
      </c>
      <c r="J77" s="125"/>
      <c r="K77" s="32"/>
    </row>
    <row r="78" spans="1:11" s="33" customFormat="1" ht="11.25" customHeight="1">
      <c r="A78" s="35" t="s">
        <v>61</v>
      </c>
      <c r="B78" s="29"/>
      <c r="C78" s="30">
        <v>1268</v>
      </c>
      <c r="D78" s="30">
        <v>1280</v>
      </c>
      <c r="E78" s="30">
        <v>1160</v>
      </c>
      <c r="F78" s="31"/>
      <c r="G78" s="31"/>
      <c r="H78" s="125">
        <v>32.374</v>
      </c>
      <c r="I78" s="125">
        <v>35.128</v>
      </c>
      <c r="J78" s="125"/>
      <c r="K78" s="32"/>
    </row>
    <row r="79" spans="1:11" s="33" customFormat="1" ht="11.25" customHeight="1">
      <c r="A79" s="35" t="s">
        <v>62</v>
      </c>
      <c r="B79" s="29"/>
      <c r="C79" s="30">
        <v>5200</v>
      </c>
      <c r="D79" s="30">
        <v>5368</v>
      </c>
      <c r="E79" s="30">
        <v>5427</v>
      </c>
      <c r="F79" s="31"/>
      <c r="G79" s="31"/>
      <c r="H79" s="125">
        <v>118.934</v>
      </c>
      <c r="I79" s="125">
        <v>193.703</v>
      </c>
      <c r="J79" s="125"/>
      <c r="K79" s="32"/>
    </row>
    <row r="80" spans="1:11" s="42" customFormat="1" ht="11.25" customHeight="1">
      <c r="A80" s="43" t="s">
        <v>63</v>
      </c>
      <c r="B80" s="37"/>
      <c r="C80" s="38">
        <v>10762</v>
      </c>
      <c r="D80" s="38">
        <v>11159</v>
      </c>
      <c r="E80" s="38">
        <v>10992</v>
      </c>
      <c r="F80" s="39">
        <f>IF(D80&gt;0,100*E80/D80,0)</f>
        <v>98.50345012993996</v>
      </c>
      <c r="G80" s="40"/>
      <c r="H80" s="126">
        <v>278.456</v>
      </c>
      <c r="I80" s="127">
        <v>363.15099999999995</v>
      </c>
      <c r="J80" s="127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5"/>
      <c r="I81" s="125"/>
      <c r="J81" s="125"/>
      <c r="K81" s="32"/>
    </row>
    <row r="82" spans="1:11" s="33" customFormat="1" ht="11.25" customHeight="1">
      <c r="A82" s="35" t="s">
        <v>64</v>
      </c>
      <c r="B82" s="29"/>
      <c r="C82" s="30">
        <v>1430</v>
      </c>
      <c r="D82" s="30">
        <v>1430</v>
      </c>
      <c r="E82" s="30">
        <v>1438</v>
      </c>
      <c r="F82" s="31"/>
      <c r="G82" s="31"/>
      <c r="H82" s="125">
        <v>48.421</v>
      </c>
      <c r="I82" s="125">
        <v>48.421</v>
      </c>
      <c r="J82" s="125"/>
      <c r="K82" s="32"/>
    </row>
    <row r="83" spans="1:11" s="33" customFormat="1" ht="11.25" customHeight="1">
      <c r="A83" s="35" t="s">
        <v>65</v>
      </c>
      <c r="B83" s="29"/>
      <c r="C83" s="30">
        <v>3352</v>
      </c>
      <c r="D83" s="30">
        <v>2848</v>
      </c>
      <c r="E83" s="30">
        <v>2550</v>
      </c>
      <c r="F83" s="31"/>
      <c r="G83" s="31"/>
      <c r="H83" s="125">
        <v>61.702</v>
      </c>
      <c r="I83" s="125">
        <v>52.445</v>
      </c>
      <c r="J83" s="125"/>
      <c r="K83" s="32"/>
    </row>
    <row r="84" spans="1:11" s="42" customFormat="1" ht="11.25" customHeight="1">
      <c r="A84" s="36" t="s">
        <v>66</v>
      </c>
      <c r="B84" s="37"/>
      <c r="C84" s="38">
        <v>4782</v>
      </c>
      <c r="D84" s="38">
        <v>4278</v>
      </c>
      <c r="E84" s="38">
        <v>3988</v>
      </c>
      <c r="F84" s="39">
        <v>93.22113136979897</v>
      </c>
      <c r="G84" s="40"/>
      <c r="H84" s="126">
        <v>110.12299999999999</v>
      </c>
      <c r="I84" s="127">
        <v>100.866</v>
      </c>
      <c r="J84" s="12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5"/>
      <c r="I85" s="125"/>
      <c r="J85" s="12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8"/>
      <c r="I86" s="129"/>
      <c r="J86" s="129"/>
      <c r="K86" s="50"/>
    </row>
    <row r="87" spans="1:11" s="42" customFormat="1" ht="11.25" customHeight="1">
      <c r="A87" s="51" t="s">
        <v>67</v>
      </c>
      <c r="B87" s="52"/>
      <c r="C87" s="53">
        <v>72136</v>
      </c>
      <c r="D87" s="53">
        <v>74062</v>
      </c>
      <c r="E87" s="53">
        <v>69038</v>
      </c>
      <c r="F87" s="54">
        <f>IF(D87&gt;0,100*E87/D87,0)</f>
        <v>93.21649428856904</v>
      </c>
      <c r="G87" s="40"/>
      <c r="H87" s="130">
        <v>2246.204</v>
      </c>
      <c r="I87" s="131">
        <v>2365.194</v>
      </c>
      <c r="J87" s="131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3" useFirstPageNumber="1" horizontalDpi="600" verticalDpi="600" orientation="portrait" paperSize="9" scale="72" r:id="rId1"/>
  <headerFooter alignWithMargins="0"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6"/>
  <dimension ref="A1:K625"/>
  <sheetViews>
    <sheetView view="pageBreakPreview" zoomScale="95" zoomScaleSheetLayoutView="95" zoomScalePageLayoutView="0" workbookViewId="0" topLeftCell="A1">
      <selection activeCell="I87" sqref="I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94</v>
      </c>
      <c r="B2" s="4"/>
      <c r="C2" s="4"/>
      <c r="D2" s="4"/>
      <c r="E2" s="5"/>
      <c r="F2" s="4"/>
      <c r="G2" s="4"/>
      <c r="H2" s="4"/>
      <c r="I2" s="6"/>
      <c r="J2" s="195" t="s">
        <v>69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6" t="s">
        <v>2</v>
      </c>
      <c r="D4" s="197"/>
      <c r="E4" s="197"/>
      <c r="F4" s="198"/>
      <c r="G4" s="9"/>
      <c r="H4" s="199" t="s">
        <v>3</v>
      </c>
      <c r="I4" s="200"/>
      <c r="J4" s="200"/>
      <c r="K4" s="20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290</v>
      </c>
      <c r="D7" s="21" t="s">
        <v>6</v>
      </c>
      <c r="E7" s="21">
        <v>4</v>
      </c>
      <c r="F7" s="22" t="str">
        <f>CONCATENATE(D6,"=100")</f>
        <v>2017=100</v>
      </c>
      <c r="G7" s="23"/>
      <c r="H7" s="20" t="s">
        <v>290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5"/>
      <c r="I9" s="125"/>
      <c r="J9" s="125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5"/>
      <c r="I10" s="125"/>
      <c r="J10" s="125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5"/>
      <c r="I11" s="125"/>
      <c r="J11" s="125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5"/>
      <c r="I12" s="125"/>
      <c r="J12" s="125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6"/>
      <c r="I13" s="127"/>
      <c r="J13" s="12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5"/>
      <c r="I14" s="125"/>
      <c r="J14" s="125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6"/>
      <c r="I15" s="127"/>
      <c r="J15" s="12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5"/>
      <c r="I16" s="125"/>
      <c r="J16" s="125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6"/>
      <c r="I17" s="127"/>
      <c r="J17" s="12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5"/>
      <c r="I18" s="125"/>
      <c r="J18" s="125"/>
      <c r="K18" s="32"/>
    </row>
    <row r="19" spans="1:11" s="33" customFormat="1" ht="11.25" customHeight="1">
      <c r="A19" s="28" t="s">
        <v>14</v>
      </c>
      <c r="B19" s="29"/>
      <c r="C19" s="30">
        <v>1659</v>
      </c>
      <c r="D19" s="30">
        <v>1579</v>
      </c>
      <c r="E19" s="30">
        <v>1593</v>
      </c>
      <c r="F19" s="31"/>
      <c r="G19" s="31"/>
      <c r="H19" s="125">
        <v>156.776</v>
      </c>
      <c r="I19" s="125"/>
      <c r="J19" s="125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5"/>
      <c r="I20" s="125"/>
      <c r="J20" s="125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5"/>
      <c r="I21" s="125"/>
      <c r="J21" s="125"/>
      <c r="K21" s="32"/>
    </row>
    <row r="22" spans="1:11" s="42" customFormat="1" ht="11.25" customHeight="1">
      <c r="A22" s="36" t="s">
        <v>17</v>
      </c>
      <c r="B22" s="37"/>
      <c r="C22" s="38">
        <v>1659</v>
      </c>
      <c r="D22" s="38">
        <v>1579</v>
      </c>
      <c r="E22" s="38">
        <v>1593</v>
      </c>
      <c r="F22" s="39">
        <v>100.88663711209627</v>
      </c>
      <c r="G22" s="40"/>
      <c r="H22" s="126">
        <v>156.776</v>
      </c>
      <c r="I22" s="127"/>
      <c r="J22" s="12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5"/>
      <c r="I23" s="125"/>
      <c r="J23" s="125"/>
      <c r="K23" s="32"/>
    </row>
    <row r="24" spans="1:11" s="42" customFormat="1" ht="11.25" customHeight="1">
      <c r="A24" s="36" t="s">
        <v>18</v>
      </c>
      <c r="B24" s="37"/>
      <c r="C24" s="38">
        <v>173</v>
      </c>
      <c r="D24" s="38">
        <v>469</v>
      </c>
      <c r="E24" s="38">
        <v>638</v>
      </c>
      <c r="F24" s="39">
        <v>136.03411513859274</v>
      </c>
      <c r="G24" s="40"/>
      <c r="H24" s="126">
        <v>16.506</v>
      </c>
      <c r="I24" s="127">
        <v>43.902</v>
      </c>
      <c r="J24" s="12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5"/>
      <c r="I25" s="125"/>
      <c r="J25" s="125"/>
      <c r="K25" s="32"/>
    </row>
    <row r="26" spans="1:11" s="42" customFormat="1" ht="11.25" customHeight="1">
      <c r="A26" s="36" t="s">
        <v>19</v>
      </c>
      <c r="B26" s="37"/>
      <c r="C26" s="38">
        <v>1344</v>
      </c>
      <c r="D26" s="38">
        <v>1325</v>
      </c>
      <c r="E26" s="38">
        <v>1300</v>
      </c>
      <c r="F26" s="39">
        <v>98.11320754716981</v>
      </c>
      <c r="G26" s="40"/>
      <c r="H26" s="126">
        <v>143.206</v>
      </c>
      <c r="I26" s="127">
        <v>130.389</v>
      </c>
      <c r="J26" s="12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5"/>
      <c r="I27" s="125"/>
      <c r="J27" s="125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25"/>
      <c r="I28" s="125"/>
      <c r="J28" s="125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5"/>
      <c r="I29" s="125"/>
      <c r="J29" s="125"/>
      <c r="K29" s="32"/>
    </row>
    <row r="30" spans="1:11" s="33" customFormat="1" ht="11.25" customHeight="1">
      <c r="A30" s="35" t="s">
        <v>22</v>
      </c>
      <c r="B30" s="29"/>
      <c r="C30" s="30">
        <v>2</v>
      </c>
      <c r="D30" s="30"/>
      <c r="E30" s="30"/>
      <c r="F30" s="31"/>
      <c r="G30" s="31"/>
      <c r="H30" s="125">
        <v>0.1</v>
      </c>
      <c r="I30" s="125"/>
      <c r="J30" s="125"/>
      <c r="K30" s="32"/>
    </row>
    <row r="31" spans="1:11" s="42" customFormat="1" ht="11.25" customHeight="1">
      <c r="A31" s="43" t="s">
        <v>23</v>
      </c>
      <c r="B31" s="37"/>
      <c r="C31" s="38">
        <v>2</v>
      </c>
      <c r="D31" s="38"/>
      <c r="E31" s="38"/>
      <c r="F31" s="39"/>
      <c r="G31" s="40"/>
      <c r="H31" s="126">
        <v>0.1</v>
      </c>
      <c r="I31" s="127"/>
      <c r="J31" s="12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5"/>
      <c r="I32" s="125"/>
      <c r="J32" s="125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25"/>
      <c r="I33" s="125"/>
      <c r="J33" s="125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25"/>
      <c r="I34" s="125"/>
      <c r="J34" s="125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25"/>
      <c r="I35" s="125"/>
      <c r="J35" s="125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25"/>
      <c r="I36" s="125"/>
      <c r="J36" s="125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26"/>
      <c r="I37" s="127"/>
      <c r="J37" s="12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5"/>
      <c r="I38" s="125"/>
      <c r="J38" s="125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6"/>
      <c r="I39" s="127"/>
      <c r="J39" s="12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5"/>
      <c r="I40" s="125"/>
      <c r="J40" s="125"/>
      <c r="K40" s="32"/>
    </row>
    <row r="41" spans="1:11" s="33" customFormat="1" ht="11.25" customHeight="1">
      <c r="A41" s="28" t="s">
        <v>30</v>
      </c>
      <c r="B41" s="29"/>
      <c r="C41" s="30">
        <v>1611</v>
      </c>
      <c r="D41" s="30">
        <v>1962</v>
      </c>
      <c r="E41" s="30">
        <v>1870</v>
      </c>
      <c r="F41" s="31"/>
      <c r="G41" s="31"/>
      <c r="H41" s="125">
        <v>149.902</v>
      </c>
      <c r="I41" s="125">
        <v>193.744</v>
      </c>
      <c r="J41" s="125"/>
      <c r="K41" s="32"/>
    </row>
    <row r="42" spans="1:11" s="33" customFormat="1" ht="11.25" customHeight="1">
      <c r="A42" s="35" t="s">
        <v>31</v>
      </c>
      <c r="B42" s="29"/>
      <c r="C42" s="30">
        <v>1531</v>
      </c>
      <c r="D42" s="30">
        <v>1833</v>
      </c>
      <c r="E42" s="30">
        <v>1900</v>
      </c>
      <c r="F42" s="31"/>
      <c r="G42" s="31"/>
      <c r="H42" s="125">
        <v>149.1</v>
      </c>
      <c r="I42" s="125">
        <v>161.831</v>
      </c>
      <c r="J42" s="125"/>
      <c r="K42" s="32"/>
    </row>
    <row r="43" spans="1:11" s="33" customFormat="1" ht="11.25" customHeight="1">
      <c r="A43" s="35" t="s">
        <v>32</v>
      </c>
      <c r="B43" s="29"/>
      <c r="C43" s="30">
        <v>4613</v>
      </c>
      <c r="D43" s="30">
        <v>6246</v>
      </c>
      <c r="E43" s="30">
        <v>6000</v>
      </c>
      <c r="F43" s="31"/>
      <c r="G43" s="31"/>
      <c r="H43" s="125">
        <v>329.732</v>
      </c>
      <c r="I43" s="125">
        <v>500.93</v>
      </c>
      <c r="J43" s="125"/>
      <c r="K43" s="32"/>
    </row>
    <row r="44" spans="1:11" s="33" customFormat="1" ht="11.25" customHeight="1">
      <c r="A44" s="35" t="s">
        <v>33</v>
      </c>
      <c r="B44" s="29"/>
      <c r="C44" s="30">
        <v>1853</v>
      </c>
      <c r="D44" s="30">
        <v>1619</v>
      </c>
      <c r="E44" s="30">
        <v>1800</v>
      </c>
      <c r="F44" s="31"/>
      <c r="G44" s="31"/>
      <c r="H44" s="125">
        <v>159.106</v>
      </c>
      <c r="I44" s="125">
        <v>110.552</v>
      </c>
      <c r="J44" s="125"/>
      <c r="K44" s="32"/>
    </row>
    <row r="45" spans="1:11" s="33" customFormat="1" ht="11.25" customHeight="1">
      <c r="A45" s="35" t="s">
        <v>34</v>
      </c>
      <c r="B45" s="29"/>
      <c r="C45" s="30">
        <v>1793</v>
      </c>
      <c r="D45" s="30">
        <v>2117</v>
      </c>
      <c r="E45" s="30">
        <v>1800</v>
      </c>
      <c r="F45" s="31"/>
      <c r="G45" s="31"/>
      <c r="H45" s="125">
        <v>150.531</v>
      </c>
      <c r="I45" s="125">
        <v>195.922</v>
      </c>
      <c r="J45" s="125"/>
      <c r="K45" s="32"/>
    </row>
    <row r="46" spans="1:11" s="33" customFormat="1" ht="11.25" customHeight="1">
      <c r="A46" s="35" t="s">
        <v>35</v>
      </c>
      <c r="B46" s="29"/>
      <c r="C46" s="30">
        <v>1170</v>
      </c>
      <c r="D46" s="30">
        <v>1330</v>
      </c>
      <c r="E46" s="30">
        <v>1250</v>
      </c>
      <c r="F46" s="31"/>
      <c r="G46" s="31"/>
      <c r="H46" s="125">
        <v>107.529</v>
      </c>
      <c r="I46" s="125">
        <v>121.066</v>
      </c>
      <c r="J46" s="125"/>
      <c r="K46" s="32"/>
    </row>
    <row r="47" spans="1:11" s="33" customFormat="1" ht="11.25" customHeight="1">
      <c r="A47" s="35" t="s">
        <v>36</v>
      </c>
      <c r="B47" s="29"/>
      <c r="C47" s="30">
        <v>197</v>
      </c>
      <c r="D47" s="30">
        <v>231</v>
      </c>
      <c r="E47" s="30">
        <v>230</v>
      </c>
      <c r="F47" s="31"/>
      <c r="G47" s="31"/>
      <c r="H47" s="125">
        <v>17.504</v>
      </c>
      <c r="I47" s="125">
        <v>20.432</v>
      </c>
      <c r="J47" s="125"/>
      <c r="K47" s="32"/>
    </row>
    <row r="48" spans="1:11" s="33" customFormat="1" ht="11.25" customHeight="1">
      <c r="A48" s="35" t="s">
        <v>37</v>
      </c>
      <c r="B48" s="29"/>
      <c r="C48" s="30">
        <v>7147</v>
      </c>
      <c r="D48" s="30">
        <v>7824</v>
      </c>
      <c r="E48" s="30">
        <v>7824</v>
      </c>
      <c r="F48" s="31"/>
      <c r="G48" s="31"/>
      <c r="H48" s="125">
        <v>726.325</v>
      </c>
      <c r="I48" s="125">
        <v>752.178</v>
      </c>
      <c r="J48" s="125"/>
      <c r="K48" s="32"/>
    </row>
    <row r="49" spans="1:11" s="33" customFormat="1" ht="11.25" customHeight="1">
      <c r="A49" s="35" t="s">
        <v>38</v>
      </c>
      <c r="B49" s="29"/>
      <c r="C49" s="30">
        <v>2579</v>
      </c>
      <c r="D49" s="30">
        <v>2582</v>
      </c>
      <c r="E49" s="30">
        <v>2582</v>
      </c>
      <c r="F49" s="31"/>
      <c r="G49" s="31"/>
      <c r="H49" s="125">
        <v>247.509</v>
      </c>
      <c r="I49" s="125">
        <v>242.306</v>
      </c>
      <c r="J49" s="125"/>
      <c r="K49" s="32"/>
    </row>
    <row r="50" spans="1:11" s="42" customFormat="1" ht="11.25" customHeight="1">
      <c r="A50" s="43" t="s">
        <v>39</v>
      </c>
      <c r="B50" s="37"/>
      <c r="C50" s="38">
        <v>22494</v>
      </c>
      <c r="D50" s="38">
        <v>25744</v>
      </c>
      <c r="E50" s="38">
        <v>25256</v>
      </c>
      <c r="F50" s="39">
        <v>98.10441267868241</v>
      </c>
      <c r="G50" s="40"/>
      <c r="H50" s="126">
        <v>2037.2379999999998</v>
      </c>
      <c r="I50" s="127">
        <v>2298.9610000000002</v>
      </c>
      <c r="J50" s="12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5"/>
      <c r="I51" s="125"/>
      <c r="J51" s="125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6"/>
      <c r="I52" s="127"/>
      <c r="J52" s="12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5"/>
      <c r="I53" s="125"/>
      <c r="J53" s="125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25"/>
      <c r="I54" s="125"/>
      <c r="J54" s="125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25"/>
      <c r="I55" s="125"/>
      <c r="J55" s="125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5"/>
      <c r="I56" s="125"/>
      <c r="J56" s="125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5"/>
      <c r="I57" s="125"/>
      <c r="J57" s="125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25"/>
      <c r="I58" s="125"/>
      <c r="J58" s="125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26"/>
      <c r="I59" s="127"/>
      <c r="J59" s="12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5"/>
      <c r="I60" s="125"/>
      <c r="J60" s="125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25"/>
      <c r="I61" s="125"/>
      <c r="J61" s="125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5"/>
      <c r="I62" s="125"/>
      <c r="J62" s="125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5"/>
      <c r="I63" s="125"/>
      <c r="J63" s="125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26"/>
      <c r="I64" s="127"/>
      <c r="J64" s="12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5"/>
      <c r="I65" s="125"/>
      <c r="J65" s="125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26"/>
      <c r="I66" s="127"/>
      <c r="J66" s="12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5"/>
      <c r="I67" s="125"/>
      <c r="J67" s="125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5"/>
      <c r="I68" s="125"/>
      <c r="J68" s="125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5"/>
      <c r="I69" s="125"/>
      <c r="J69" s="125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6"/>
      <c r="I70" s="127"/>
      <c r="J70" s="12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5"/>
      <c r="I71" s="125"/>
      <c r="J71" s="125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25"/>
      <c r="I72" s="125"/>
      <c r="J72" s="125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25"/>
      <c r="I73" s="125"/>
      <c r="J73" s="125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25"/>
      <c r="I74" s="125"/>
      <c r="J74" s="125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25"/>
      <c r="I75" s="125"/>
      <c r="J75" s="125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25"/>
      <c r="I76" s="125"/>
      <c r="J76" s="125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25"/>
      <c r="I77" s="125"/>
      <c r="J77" s="125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25"/>
      <c r="I78" s="125"/>
      <c r="J78" s="125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25"/>
      <c r="I79" s="125"/>
      <c r="J79" s="125"/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26"/>
      <c r="I80" s="127"/>
      <c r="J80" s="127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5"/>
      <c r="I81" s="125"/>
      <c r="J81" s="125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5"/>
      <c r="I82" s="125"/>
      <c r="J82" s="125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5"/>
      <c r="I83" s="125"/>
      <c r="J83" s="125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6"/>
      <c r="I84" s="127"/>
      <c r="J84" s="12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5"/>
      <c r="I85" s="125"/>
      <c r="J85" s="12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8"/>
      <c r="I86" s="129"/>
      <c r="J86" s="129"/>
      <c r="K86" s="50"/>
    </row>
    <row r="87" spans="1:11" s="42" customFormat="1" ht="11.25" customHeight="1">
      <c r="A87" s="51" t="s">
        <v>67</v>
      </c>
      <c r="B87" s="52"/>
      <c r="C87" s="53">
        <v>25672</v>
      </c>
      <c r="D87" s="53">
        <v>29117</v>
      </c>
      <c r="E87" s="53">
        <v>28787</v>
      </c>
      <c r="F87" s="54">
        <f>IF(D87&gt;0,100*E87/D87,0)</f>
        <v>98.8666414809218</v>
      </c>
      <c r="G87" s="40"/>
      <c r="H87" s="130">
        <v>2353.826</v>
      </c>
      <c r="I87" s="131">
        <v>2473.2520000000004</v>
      </c>
      <c r="J87" s="131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4" useFirstPageNumber="1" horizontalDpi="600" verticalDpi="600" orientation="portrait" paperSize="9" scale="7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AB157"/>
  <sheetViews>
    <sheetView showZeros="0" view="pageBreakPreview" zoomScale="91" zoomScaleSheetLayoutView="91" zoomScalePageLayoutView="0" workbookViewId="0" topLeftCell="A1">
      <selection activeCell="U85" sqref="U85"/>
    </sheetView>
  </sheetViews>
  <sheetFormatPr defaultColWidth="8.7109375" defaultRowHeight="15"/>
  <cols>
    <col min="1" max="1" width="22.00390625" style="65" customWidth="1"/>
    <col min="2" max="2" width="0.9921875" style="65" customWidth="1"/>
    <col min="3" max="3" width="1.1484375" style="65" customWidth="1"/>
    <col min="4" max="4" width="6.421875" style="65" customWidth="1"/>
    <col min="5" max="7" width="9.421875" style="65" customWidth="1"/>
    <col min="8" max="8" width="10.421875" style="65" customWidth="1"/>
    <col min="9" max="9" width="0.9921875" style="65" customWidth="1"/>
    <col min="10" max="10" width="6.421875" style="65" customWidth="1"/>
    <col min="11" max="13" width="9.421875" style="65" customWidth="1"/>
    <col min="14" max="14" width="10.421875" style="65" customWidth="1"/>
    <col min="15" max="15" width="22.00390625" style="65" customWidth="1"/>
    <col min="16" max="16" width="0.9921875" style="65" customWidth="1"/>
    <col min="17" max="17" width="1.1484375" style="65" customWidth="1"/>
    <col min="18" max="18" width="6.421875" style="65" customWidth="1"/>
    <col min="19" max="21" width="9.421875" style="65" customWidth="1"/>
    <col min="22" max="22" width="10.421875" style="65" customWidth="1"/>
    <col min="23" max="23" width="0.9921875" style="65" customWidth="1"/>
    <col min="24" max="24" width="6.421875" style="65" customWidth="1"/>
    <col min="25" max="27" width="9.421875" style="65" customWidth="1"/>
    <col min="28" max="28" width="10.421875" style="65" customWidth="1"/>
    <col min="29" max="16384" width="8.7109375" style="65" customWidth="1"/>
  </cols>
  <sheetData>
    <row r="1" spans="1:22" ht="9">
      <c r="A1" s="64"/>
      <c r="B1" s="64"/>
      <c r="C1" s="64"/>
      <c r="D1" s="64"/>
      <c r="E1" s="64"/>
      <c r="F1" s="64"/>
      <c r="G1" s="64"/>
      <c r="H1" s="64"/>
      <c r="O1" s="64"/>
      <c r="P1" s="64"/>
      <c r="Q1" s="64"/>
      <c r="R1" s="64"/>
      <c r="S1" s="64"/>
      <c r="T1" s="64"/>
      <c r="U1" s="64"/>
      <c r="V1" s="64"/>
    </row>
    <row r="2" spans="1:27" s="68" customFormat="1" ht="9.75">
      <c r="A2" s="66" t="s">
        <v>124</v>
      </c>
      <c r="B2" s="67"/>
      <c r="C2" s="67"/>
      <c r="D2" s="67"/>
      <c r="E2" s="67"/>
      <c r="F2" s="67"/>
      <c r="G2" s="67"/>
      <c r="H2" s="67"/>
      <c r="J2" s="68" t="s">
        <v>125</v>
      </c>
      <c r="M2" s="68" t="s">
        <v>131</v>
      </c>
      <c r="O2" s="66" t="s">
        <v>124</v>
      </c>
      <c r="P2" s="67"/>
      <c r="Q2" s="67"/>
      <c r="R2" s="67"/>
      <c r="S2" s="67"/>
      <c r="T2" s="67"/>
      <c r="U2" s="67"/>
      <c r="V2" s="67"/>
      <c r="X2" s="68" t="s">
        <v>125</v>
      </c>
      <c r="AA2" s="68" t="s">
        <v>131</v>
      </c>
    </row>
    <row r="3" spans="1:22" s="68" customFormat="1" ht="12" customHeight="1" thickBot="1">
      <c r="A3" s="67"/>
      <c r="B3" s="67"/>
      <c r="C3" s="67"/>
      <c r="D3" s="67"/>
      <c r="E3" s="67"/>
      <c r="F3" s="67"/>
      <c r="G3" s="67"/>
      <c r="H3" s="67"/>
      <c r="O3" s="67"/>
      <c r="P3" s="67"/>
      <c r="Q3" s="67"/>
      <c r="R3" s="67"/>
      <c r="S3" s="67"/>
      <c r="T3" s="67"/>
      <c r="U3" s="67"/>
      <c r="V3" s="67"/>
    </row>
    <row r="4" spans="1:28" s="68" customFormat="1" ht="10.5" thickBot="1">
      <c r="A4" s="69"/>
      <c r="B4" s="70"/>
      <c r="C4" s="71"/>
      <c r="D4" s="188" t="s">
        <v>126</v>
      </c>
      <c r="E4" s="189"/>
      <c r="F4" s="189"/>
      <c r="G4" s="189"/>
      <c r="H4" s="190"/>
      <c r="J4" s="188" t="s">
        <v>127</v>
      </c>
      <c r="K4" s="189"/>
      <c r="L4" s="189"/>
      <c r="M4" s="189"/>
      <c r="N4" s="190"/>
      <c r="O4" s="69"/>
      <c r="P4" s="70"/>
      <c r="Q4" s="71"/>
      <c r="R4" s="188" t="s">
        <v>126</v>
      </c>
      <c r="S4" s="189"/>
      <c r="T4" s="189"/>
      <c r="U4" s="189"/>
      <c r="V4" s="190"/>
      <c r="X4" s="188" t="s">
        <v>127</v>
      </c>
      <c r="Y4" s="189"/>
      <c r="Z4" s="189"/>
      <c r="AA4" s="189"/>
      <c r="AB4" s="190"/>
    </row>
    <row r="5" spans="1:28" s="68" customFormat="1" ht="9.75">
      <c r="A5" s="72" t="s">
        <v>128</v>
      </c>
      <c r="B5" s="73"/>
      <c r="C5" s="71"/>
      <c r="D5" s="69"/>
      <c r="E5" s="74" t="s">
        <v>296</v>
      </c>
      <c r="F5" s="74" t="s">
        <v>129</v>
      </c>
      <c r="G5" s="74" t="s">
        <v>130</v>
      </c>
      <c r="H5" s="75">
        <f>G6</f>
        <v>2018</v>
      </c>
      <c r="J5" s="69"/>
      <c r="K5" s="74" t="s">
        <v>296</v>
      </c>
      <c r="L5" s="74" t="s">
        <v>129</v>
      </c>
      <c r="M5" s="74" t="s">
        <v>130</v>
      </c>
      <c r="N5" s="75">
        <f>M6</f>
        <v>2018</v>
      </c>
      <c r="O5" s="72" t="s">
        <v>128</v>
      </c>
      <c r="P5" s="73"/>
      <c r="Q5" s="71"/>
      <c r="R5" s="69"/>
      <c r="S5" s="74" t="s">
        <v>296</v>
      </c>
      <c r="T5" s="74" t="s">
        <v>129</v>
      </c>
      <c r="U5" s="74" t="s">
        <v>130</v>
      </c>
      <c r="V5" s="75">
        <f>U6</f>
        <v>2018</v>
      </c>
      <c r="X5" s="69"/>
      <c r="Y5" s="74" t="s">
        <v>296</v>
      </c>
      <c r="Z5" s="74" t="s">
        <v>129</v>
      </c>
      <c r="AA5" s="74" t="s">
        <v>130</v>
      </c>
      <c r="AB5" s="75">
        <f>AA6</f>
        <v>2018</v>
      </c>
    </row>
    <row r="6" spans="1:28" s="68" customFormat="1" ht="23.25" customHeight="1" thickBot="1">
      <c r="A6" s="76"/>
      <c r="B6" s="77"/>
      <c r="C6" s="78"/>
      <c r="D6" s="79" t="s">
        <v>295</v>
      </c>
      <c r="E6" s="80">
        <f>G6-2</f>
        <v>2016</v>
      </c>
      <c r="F6" s="80">
        <f>G6-1</f>
        <v>2017</v>
      </c>
      <c r="G6" s="80">
        <v>2018</v>
      </c>
      <c r="H6" s="81" t="str">
        <f>CONCATENATE(F6,"=100")</f>
        <v>2017=100</v>
      </c>
      <c r="I6" s="82"/>
      <c r="J6" s="79" t="s">
        <v>295</v>
      </c>
      <c r="K6" s="80">
        <f>M6-2</f>
        <v>2016</v>
      </c>
      <c r="L6" s="80">
        <f>M6-1</f>
        <v>2017</v>
      </c>
      <c r="M6" s="80">
        <v>2018</v>
      </c>
      <c r="N6" s="81" t="str">
        <f>CONCATENATE(L6,"=100")</f>
        <v>2017=100</v>
      </c>
      <c r="O6" s="76"/>
      <c r="P6" s="77"/>
      <c r="Q6" s="78"/>
      <c r="R6" s="79" t="s">
        <v>295</v>
      </c>
      <c r="S6" s="80">
        <f>U6-2</f>
        <v>2016</v>
      </c>
      <c r="T6" s="80">
        <f>U6-1</f>
        <v>2017</v>
      </c>
      <c r="U6" s="80">
        <v>2018</v>
      </c>
      <c r="V6" s="81" t="str">
        <f>CONCATENATE(T6,"=100")</f>
        <v>2017=100</v>
      </c>
      <c r="W6" s="82"/>
      <c r="X6" s="79" t="s">
        <v>295</v>
      </c>
      <c r="Y6" s="80">
        <f>AA6-2</f>
        <v>2016</v>
      </c>
      <c r="Z6" s="80">
        <f>AA6-1</f>
        <v>2017</v>
      </c>
      <c r="AA6" s="80">
        <v>2018</v>
      </c>
      <c r="AB6" s="81" t="str">
        <f>CONCATENATE(Z6,"=100")</f>
        <v>2017=100</v>
      </c>
    </row>
    <row r="7" spans="1:28" s="89" customFormat="1" ht="11.25" customHeight="1">
      <c r="A7" s="83"/>
      <c r="B7" s="83"/>
      <c r="C7" s="83"/>
      <c r="D7" s="84"/>
      <c r="E7" s="85"/>
      <c r="F7" s="85"/>
      <c r="G7" s="85"/>
      <c r="H7" s="85">
        <f>IF(AND(F7&gt;0,G7&gt;0),G7*100/F7,"")</f>
      </c>
      <c r="I7" s="86"/>
      <c r="J7" s="86"/>
      <c r="K7" s="87"/>
      <c r="L7" s="87"/>
      <c r="M7" s="87"/>
      <c r="N7" s="87">
        <f>IF(AND(L7&gt;0,M7&gt;0),M7*100/L7,"")</f>
      </c>
      <c r="O7" s="83"/>
      <c r="P7" s="83"/>
      <c r="Q7" s="83"/>
      <c r="R7" s="84"/>
      <c r="S7" s="85"/>
      <c r="T7" s="85"/>
      <c r="U7" s="85"/>
      <c r="V7" s="85">
        <f>IF(AND(T7&gt;0,U7&gt;0),U7*100/T7,"")</f>
      </c>
      <c r="W7" s="86"/>
      <c r="X7" s="86"/>
      <c r="Y7" s="87"/>
      <c r="Z7" s="87"/>
      <c r="AA7" s="87"/>
      <c r="AB7" s="88">
        <f>IF(AND(Z7&gt;0,AA7&gt;0),AA7*100/Z7,"")</f>
      </c>
    </row>
    <row r="8" spans="1:28" s="89" customFormat="1" ht="11.25" customHeight="1">
      <c r="A8" s="83"/>
      <c r="B8" s="83"/>
      <c r="C8" s="83"/>
      <c r="D8" s="84"/>
      <c r="E8"/>
      <c r="F8"/>
      <c r="G8"/>
      <c r="H8"/>
      <c r="I8"/>
      <c r="J8"/>
      <c r="K8"/>
      <c r="L8"/>
      <c r="M8"/>
      <c r="N8" s="87"/>
      <c r="O8" s="83"/>
      <c r="P8" s="83"/>
      <c r="Q8" s="83"/>
      <c r="R8" s="84"/>
      <c r="S8" s="85"/>
      <c r="T8" s="85"/>
      <c r="U8" s="85"/>
      <c r="V8" s="85"/>
      <c r="W8" s="86"/>
      <c r="X8" s="86"/>
      <c r="Y8" s="87"/>
      <c r="Z8" s="87"/>
      <c r="AA8" s="87"/>
      <c r="AB8" s="88"/>
    </row>
    <row r="9" spans="1:28" s="89" customFormat="1" ht="11.25" customHeight="1">
      <c r="A9" s="83" t="s">
        <v>134</v>
      </c>
      <c r="B9" s="83"/>
      <c r="C9" s="83"/>
      <c r="D9" s="103"/>
      <c r="E9" s="85"/>
      <c r="F9" s="85"/>
      <c r="G9" s="85"/>
      <c r="H9" s="85">
        <f aca="true" t="shared" si="0" ref="H9:H22">IF(AND(F9&gt;0,G9&gt;0),G9*100/F9,"")</f>
      </c>
      <c r="I9" s="86"/>
      <c r="J9" s="104"/>
      <c r="K9" s="87"/>
      <c r="L9" s="87"/>
      <c r="M9" s="87"/>
      <c r="N9" s="87">
        <f aca="true" t="shared" si="1" ref="N9:N22">IF(AND(L9&gt;0,M9&gt;0),M9*100/L9,"")</f>
      </c>
      <c r="O9" s="83" t="s">
        <v>132</v>
      </c>
      <c r="P9" s="83"/>
      <c r="Q9" s="83"/>
      <c r="R9" s="103"/>
      <c r="S9" s="85"/>
      <c r="T9" s="85"/>
      <c r="U9" s="85"/>
      <c r="V9" s="85">
        <f aca="true" t="shared" si="2" ref="V9:V18">IF(AND(T9&gt;0,U9&gt;0),U9*100/T9,"")</f>
      </c>
      <c r="W9" s="86"/>
      <c r="X9" s="104"/>
      <c r="Y9" s="87"/>
      <c r="Z9" s="87"/>
      <c r="AA9" s="87"/>
      <c r="AB9" s="88">
        <f aca="true" t="shared" si="3" ref="AB9:AB18">IF(AND(Z9&gt;0,AA9&gt;0),AA9*100/Z9,"")</f>
      </c>
    </row>
    <row r="10" spans="1:28" s="89" customFormat="1" ht="11.25" customHeight="1">
      <c r="A10" s="83" t="s">
        <v>135</v>
      </c>
      <c r="B10" s="85"/>
      <c r="C10" s="85"/>
      <c r="D10" s="103">
        <v>3</v>
      </c>
      <c r="E10" s="91">
        <v>1808.688</v>
      </c>
      <c r="F10" s="91">
        <v>1647.2667349775786</v>
      </c>
      <c r="G10" s="91">
        <v>1654.713</v>
      </c>
      <c r="H10" s="91">
        <f t="shared" si="0"/>
        <v>100.45203760048749</v>
      </c>
      <c r="I10" s="87"/>
      <c r="J10" s="104">
        <v>4</v>
      </c>
      <c r="K10" s="88">
        <v>6815.222</v>
      </c>
      <c r="L10" s="88">
        <v>3828.8247999999994</v>
      </c>
      <c r="M10" s="88">
        <v>5623.8499999999985</v>
      </c>
      <c r="N10" s="87">
        <f t="shared" si="1"/>
        <v>146.88188396606708</v>
      </c>
      <c r="O10" s="83" t="s">
        <v>306</v>
      </c>
      <c r="P10" s="85"/>
      <c r="Q10" s="85"/>
      <c r="R10" s="103">
        <v>3</v>
      </c>
      <c r="S10" s="91">
        <v>6.101</v>
      </c>
      <c r="T10" s="91">
        <v>6.242190000000001</v>
      </c>
      <c r="U10" s="91">
        <v>6.56</v>
      </c>
      <c r="V10" s="91">
        <f t="shared" si="2"/>
        <v>105.09132211611629</v>
      </c>
      <c r="W10" s="87"/>
      <c r="X10" s="104">
        <v>3</v>
      </c>
      <c r="Y10" s="88">
        <v>57.400000000000006</v>
      </c>
      <c r="Z10" s="88">
        <v>61.89123588652482</v>
      </c>
      <c r="AA10" s="88">
        <v>57.053</v>
      </c>
      <c r="AB10" s="88">
        <f t="shared" si="3"/>
        <v>92.18268012066274</v>
      </c>
    </row>
    <row r="11" spans="1:28" s="89" customFormat="1" ht="11.25" customHeight="1">
      <c r="A11" s="83" t="s">
        <v>136</v>
      </c>
      <c r="B11" s="85"/>
      <c r="C11" s="85"/>
      <c r="D11" s="103">
        <v>3</v>
      </c>
      <c r="E11" s="91">
        <v>448.16</v>
      </c>
      <c r="F11" s="91">
        <v>424.3392650224215</v>
      </c>
      <c r="G11" s="91">
        <v>389.554</v>
      </c>
      <c r="H11" s="91">
        <f t="shared" si="0"/>
        <v>91.80248732801488</v>
      </c>
      <c r="I11" s="87"/>
      <c r="J11" s="104">
        <v>4</v>
      </c>
      <c r="K11" s="88">
        <v>1057.913</v>
      </c>
      <c r="L11" s="88">
        <v>1159.9394</v>
      </c>
      <c r="M11" s="88">
        <v>1097.8400000000001</v>
      </c>
      <c r="N11" s="87">
        <f t="shared" si="1"/>
        <v>94.64632376484496</v>
      </c>
      <c r="O11" s="83" t="s">
        <v>307</v>
      </c>
      <c r="P11" s="85"/>
      <c r="Q11" s="85"/>
      <c r="R11" s="103">
        <v>4</v>
      </c>
      <c r="S11" s="161">
        <v>31.8</v>
      </c>
      <c r="T11" s="161">
        <v>37.2</v>
      </c>
      <c r="U11" s="161">
        <v>40.2</v>
      </c>
      <c r="V11" s="91">
        <f t="shared" si="2"/>
        <v>108.06451612903226</v>
      </c>
      <c r="W11" s="87"/>
      <c r="X11" s="104">
        <v>12</v>
      </c>
      <c r="Y11" s="88">
        <v>7.6789999999999985</v>
      </c>
      <c r="Z11" s="88">
        <v>9.086</v>
      </c>
      <c r="AA11" s="88">
        <v>0</v>
      </c>
      <c r="AB11" s="88">
        <f t="shared" si="3"/>
      </c>
    </row>
    <row r="12" spans="1:28" ht="11.25">
      <c r="A12" s="83" t="s">
        <v>137</v>
      </c>
      <c r="B12" s="85"/>
      <c r="C12" s="85"/>
      <c r="D12" s="103">
        <v>3</v>
      </c>
      <c r="E12" s="91">
        <v>2256.848</v>
      </c>
      <c r="F12" s="91">
        <v>2071.606</v>
      </c>
      <c r="G12" s="91">
        <v>2044.267</v>
      </c>
      <c r="H12" s="91">
        <f t="shared" si="0"/>
        <v>98.68029924609216</v>
      </c>
      <c r="I12" s="87"/>
      <c r="J12" s="104">
        <v>4</v>
      </c>
      <c r="K12" s="88">
        <v>7873.134999999999</v>
      </c>
      <c r="L12" s="88">
        <v>4988.7642000000005</v>
      </c>
      <c r="M12" s="88">
        <v>6721.6900000000005</v>
      </c>
      <c r="N12" s="87">
        <f t="shared" si="1"/>
        <v>134.7365746410704</v>
      </c>
      <c r="O12" s="83" t="s">
        <v>187</v>
      </c>
      <c r="P12" s="85"/>
      <c r="Q12" s="85"/>
      <c r="R12" s="103">
        <v>10</v>
      </c>
      <c r="S12" s="91">
        <v>2.226</v>
      </c>
      <c r="T12" s="91">
        <v>2.128</v>
      </c>
      <c r="U12" s="91">
        <v>2.263</v>
      </c>
      <c r="V12" s="91">
        <f t="shared" si="2"/>
        <v>106.343984962406</v>
      </c>
      <c r="W12" s="87"/>
      <c r="X12" s="104">
        <v>3</v>
      </c>
      <c r="Y12" s="88">
        <v>59.873000000000005</v>
      </c>
      <c r="Z12" s="88">
        <v>57.5935</v>
      </c>
      <c r="AA12" s="88">
        <v>57.998000000000005</v>
      </c>
      <c r="AB12" s="88">
        <f t="shared" si="3"/>
        <v>100.70233620113382</v>
      </c>
    </row>
    <row r="13" spans="1:28" s="68" customFormat="1" ht="11.25">
      <c r="A13" s="83" t="s">
        <v>138</v>
      </c>
      <c r="B13" s="85"/>
      <c r="C13" s="85"/>
      <c r="D13" s="103">
        <v>3</v>
      </c>
      <c r="E13" s="91">
        <v>321.81</v>
      </c>
      <c r="F13" s="91">
        <v>281.0767</v>
      </c>
      <c r="G13" s="91">
        <v>276.912</v>
      </c>
      <c r="H13" s="91">
        <f t="shared" si="0"/>
        <v>98.51830479011599</v>
      </c>
      <c r="I13" s="87"/>
      <c r="J13" s="104">
        <v>4</v>
      </c>
      <c r="K13" s="88">
        <v>878.1319999999998</v>
      </c>
      <c r="L13" s="88">
        <v>568.9785</v>
      </c>
      <c r="M13" s="88">
        <v>675.9879999999998</v>
      </c>
      <c r="N13" s="87">
        <f t="shared" si="1"/>
        <v>118.80730115461301</v>
      </c>
      <c r="O13" s="83" t="s">
        <v>188</v>
      </c>
      <c r="P13" s="85"/>
      <c r="Q13" s="85"/>
      <c r="R13" s="103">
        <v>3</v>
      </c>
      <c r="S13" s="91">
        <v>5.108</v>
      </c>
      <c r="T13" s="91">
        <v>4.93145</v>
      </c>
      <c r="U13" s="91"/>
      <c r="V13" s="91">
        <f t="shared" si="2"/>
      </c>
      <c r="W13" s="87"/>
      <c r="X13" s="104">
        <v>4</v>
      </c>
      <c r="Y13" s="88">
        <v>86.99000000000001</v>
      </c>
      <c r="Z13" s="88">
        <v>88.21399999999998</v>
      </c>
      <c r="AA13" s="88"/>
      <c r="AB13" s="88">
        <f t="shared" si="3"/>
      </c>
    </row>
    <row r="14" spans="1:28" s="68" customFormat="1" ht="12" customHeight="1">
      <c r="A14" s="83" t="s">
        <v>139</v>
      </c>
      <c r="B14" s="85"/>
      <c r="C14" s="85"/>
      <c r="D14" s="103">
        <v>4</v>
      </c>
      <c r="E14" s="91">
        <v>2241.385</v>
      </c>
      <c r="F14" s="91">
        <v>2316.4923</v>
      </c>
      <c r="G14" s="91">
        <v>2306.157</v>
      </c>
      <c r="H14" s="91">
        <f t="shared" si="0"/>
        <v>99.55383836156072</v>
      </c>
      <c r="I14" s="87"/>
      <c r="J14" s="104">
        <v>4</v>
      </c>
      <c r="K14" s="88">
        <v>8298.027</v>
      </c>
      <c r="L14" s="88">
        <v>5370.631249999999</v>
      </c>
      <c r="M14" s="88">
        <v>7221.9839999999995</v>
      </c>
      <c r="N14" s="87">
        <f t="shared" si="1"/>
        <v>134.471790443628</v>
      </c>
      <c r="O14" s="83" t="s">
        <v>308</v>
      </c>
      <c r="P14" s="85"/>
      <c r="Q14" s="85"/>
      <c r="R14" s="103">
        <v>2</v>
      </c>
      <c r="S14" s="161">
        <v>48.254000000000005</v>
      </c>
      <c r="T14" s="161">
        <v>43.394</v>
      </c>
      <c r="U14" s="161">
        <v>44.956</v>
      </c>
      <c r="V14" s="91">
        <f t="shared" si="2"/>
        <v>103.59957597824585</v>
      </c>
      <c r="W14" s="87"/>
      <c r="X14" s="104">
        <v>4</v>
      </c>
      <c r="Y14" s="88">
        <v>132.19100000000003</v>
      </c>
      <c r="Z14" s="88">
        <v>131.71</v>
      </c>
      <c r="AA14" s="88">
        <v>132.64000000000001</v>
      </c>
      <c r="AB14" s="88">
        <f t="shared" si="3"/>
        <v>100.70609672765926</v>
      </c>
    </row>
    <row r="15" spans="1:28" s="68" customFormat="1" ht="11.25">
      <c r="A15" s="83" t="s">
        <v>140</v>
      </c>
      <c r="B15" s="85"/>
      <c r="C15" s="85"/>
      <c r="D15" s="103">
        <v>4</v>
      </c>
      <c r="E15" s="91">
        <v>2563.195</v>
      </c>
      <c r="F15" s="91">
        <v>2597.569</v>
      </c>
      <c r="G15" s="91">
        <v>2583.069</v>
      </c>
      <c r="H15" s="91">
        <f t="shared" si="0"/>
        <v>99.44178576199516</v>
      </c>
      <c r="I15" s="87"/>
      <c r="J15" s="104">
        <v>4</v>
      </c>
      <c r="K15" s="88">
        <v>9176.159000000001</v>
      </c>
      <c r="L15" s="88">
        <v>5939.60975</v>
      </c>
      <c r="M15" s="88">
        <v>7897.972000000001</v>
      </c>
      <c r="N15" s="87">
        <f t="shared" si="1"/>
        <v>132.97122761305997</v>
      </c>
      <c r="O15" s="83" t="s">
        <v>309</v>
      </c>
      <c r="P15" s="85"/>
      <c r="Q15" s="85"/>
      <c r="R15" s="103">
        <v>3</v>
      </c>
      <c r="S15" s="161">
        <v>9.440000000000001</v>
      </c>
      <c r="T15" s="161">
        <v>9.25</v>
      </c>
      <c r="U15" s="161">
        <v>11.734</v>
      </c>
      <c r="V15" s="91">
        <f t="shared" si="2"/>
        <v>126.85405405405406</v>
      </c>
      <c r="W15" s="87"/>
      <c r="X15" s="104">
        <v>4</v>
      </c>
      <c r="Y15" s="88">
        <v>15.845999999999998</v>
      </c>
      <c r="Z15" s="88">
        <v>16.176</v>
      </c>
      <c r="AA15" s="88">
        <v>14.842999999999998</v>
      </c>
      <c r="AB15" s="88">
        <f t="shared" si="3"/>
        <v>91.75939663699307</v>
      </c>
    </row>
    <row r="16" spans="1:28" s="68" customFormat="1" ht="11.25">
      <c r="A16" s="83" t="s">
        <v>141</v>
      </c>
      <c r="B16" s="85"/>
      <c r="C16" s="85"/>
      <c r="D16" s="103">
        <v>3</v>
      </c>
      <c r="E16" s="91">
        <v>509.849</v>
      </c>
      <c r="F16" s="91">
        <v>558.224</v>
      </c>
      <c r="G16" s="91">
        <v>542.708</v>
      </c>
      <c r="H16" s="91">
        <f t="shared" si="0"/>
        <v>97.22047063544382</v>
      </c>
      <c r="I16" s="87"/>
      <c r="J16" s="104">
        <v>4</v>
      </c>
      <c r="K16" s="88">
        <v>1110.117</v>
      </c>
      <c r="L16" s="88">
        <v>872.1093999999999</v>
      </c>
      <c r="M16" s="88">
        <v>1096.9819999999997</v>
      </c>
      <c r="N16" s="87">
        <f t="shared" si="1"/>
        <v>125.78490726048817</v>
      </c>
      <c r="O16" s="83" t="s">
        <v>189</v>
      </c>
      <c r="P16" s="85"/>
      <c r="Q16" s="85"/>
      <c r="R16" s="103">
        <v>2</v>
      </c>
      <c r="S16" s="91">
        <v>27.522</v>
      </c>
      <c r="T16" s="91">
        <v>32.215</v>
      </c>
      <c r="U16" s="91">
        <v>0</v>
      </c>
      <c r="V16" s="91">
        <f t="shared" si="2"/>
      </c>
      <c r="W16" s="87"/>
      <c r="X16" s="104">
        <v>3</v>
      </c>
      <c r="Y16" s="88">
        <v>478.659</v>
      </c>
      <c r="Z16" s="88">
        <v>530.568</v>
      </c>
      <c r="AA16" s="88">
        <v>0</v>
      </c>
      <c r="AB16" s="88">
        <f t="shared" si="3"/>
      </c>
    </row>
    <row r="17" spans="1:28" s="68" customFormat="1" ht="12" customHeight="1">
      <c r="A17" s="83" t="s">
        <v>142</v>
      </c>
      <c r="B17" s="85"/>
      <c r="C17" s="85"/>
      <c r="D17" s="103">
        <v>3</v>
      </c>
      <c r="E17" s="91">
        <v>155.256</v>
      </c>
      <c r="F17" s="91">
        <v>107.635</v>
      </c>
      <c r="G17" s="91">
        <v>119.651</v>
      </c>
      <c r="H17" s="91">
        <f t="shared" si="0"/>
        <v>111.16365494495285</v>
      </c>
      <c r="I17" s="87"/>
      <c r="J17" s="104">
        <v>4</v>
      </c>
      <c r="K17" s="88">
        <v>377.355</v>
      </c>
      <c r="L17" s="88">
        <v>131.784</v>
      </c>
      <c r="M17" s="88">
        <v>272.612</v>
      </c>
      <c r="N17" s="87">
        <f t="shared" si="1"/>
        <v>206.86274509803923</v>
      </c>
      <c r="O17" s="83" t="s">
        <v>190</v>
      </c>
      <c r="P17" s="85"/>
      <c r="Q17" s="85"/>
      <c r="R17" s="103">
        <v>3</v>
      </c>
      <c r="S17" s="91">
        <v>1.735</v>
      </c>
      <c r="T17" s="91">
        <v>1.734</v>
      </c>
      <c r="U17" s="91">
        <v>1.689</v>
      </c>
      <c r="V17" s="91">
        <f t="shared" si="2"/>
        <v>97.40484429065744</v>
      </c>
      <c r="W17" s="87"/>
      <c r="X17" s="104">
        <v>3</v>
      </c>
      <c r="Y17" s="88">
        <v>93.75999999999999</v>
      </c>
      <c r="Z17" s="88">
        <v>89.07799999999999</v>
      </c>
      <c r="AA17" s="88">
        <v>87.454</v>
      </c>
      <c r="AB17" s="88">
        <f t="shared" si="3"/>
        <v>98.17687869058578</v>
      </c>
    </row>
    <row r="18" spans="1:28" s="89" customFormat="1" ht="11.25" customHeight="1">
      <c r="A18" s="83" t="s">
        <v>143</v>
      </c>
      <c r="B18" s="85"/>
      <c r="C18" s="85"/>
      <c r="D18" s="103">
        <v>3</v>
      </c>
      <c r="E18" s="91">
        <v>227.792</v>
      </c>
      <c r="F18" s="91">
        <v>190.021</v>
      </c>
      <c r="G18" s="91">
        <v>194.487</v>
      </c>
      <c r="H18" s="91">
        <f t="shared" si="0"/>
        <v>102.35026654948665</v>
      </c>
      <c r="I18" s="87"/>
      <c r="J18" s="104">
        <v>4</v>
      </c>
      <c r="K18" s="88">
        <v>550.8380000000001</v>
      </c>
      <c r="L18" s="88">
        <v>349.32000000000005</v>
      </c>
      <c r="M18" s="88">
        <v>521.4050000000001</v>
      </c>
      <c r="N18" s="87">
        <f t="shared" si="1"/>
        <v>149.2628535440284</v>
      </c>
      <c r="O18" s="83" t="s">
        <v>191</v>
      </c>
      <c r="P18" s="85"/>
      <c r="Q18" s="85"/>
      <c r="R18" s="103">
        <v>3</v>
      </c>
      <c r="S18" s="91">
        <v>7.451</v>
      </c>
      <c r="T18" s="91">
        <v>8.133</v>
      </c>
      <c r="U18" s="91">
        <v>7.528</v>
      </c>
      <c r="V18" s="91">
        <f t="shared" si="2"/>
        <v>92.56117053977623</v>
      </c>
      <c r="W18" s="87"/>
      <c r="X18" s="104">
        <v>3</v>
      </c>
      <c r="Y18" s="88">
        <v>631.175</v>
      </c>
      <c r="Z18" s="88">
        <v>610.779</v>
      </c>
      <c r="AA18" s="88">
        <v>734.626</v>
      </c>
      <c r="AB18" s="88">
        <f t="shared" si="3"/>
        <v>120.27689229655897</v>
      </c>
    </row>
    <row r="19" spans="1:28" s="89" customFormat="1" ht="11.25" customHeight="1">
      <c r="A19" s="83" t="s">
        <v>291</v>
      </c>
      <c r="B19" s="85"/>
      <c r="C19" s="85"/>
      <c r="D19" s="103"/>
      <c r="E19" s="91">
        <f>E12+E15+E16+E17+E18</f>
        <v>5712.9400000000005</v>
      </c>
      <c r="F19" s="91">
        <f>F12+F15+F16+F17+F18</f>
        <v>5525.055</v>
      </c>
      <c r="G19" s="91">
        <f>G12+G15+G16+G17+G18</f>
        <v>5484.182</v>
      </c>
      <c r="H19" s="91">
        <f t="shared" si="0"/>
        <v>99.26022455885054</v>
      </c>
      <c r="I19" s="87"/>
      <c r="J19" s="104"/>
      <c r="K19" s="91">
        <f>K12+K15+K16+K17+K18</f>
        <v>19087.604</v>
      </c>
      <c r="L19" s="91">
        <f>L12+L15+L16+L17+L18</f>
        <v>12281.58735</v>
      </c>
      <c r="M19" s="91">
        <f>M12+M15+M16+M17+M18</f>
        <v>16510.661</v>
      </c>
      <c r="N19" s="87">
        <f t="shared" si="1"/>
        <v>134.43425942820005</v>
      </c>
      <c r="O19" s="83" t="s">
        <v>310</v>
      </c>
      <c r="P19" s="85"/>
      <c r="Q19" s="85"/>
      <c r="R19" s="103">
        <v>4</v>
      </c>
      <c r="S19" s="161">
        <v>4.1000000000000005</v>
      </c>
      <c r="T19" s="161">
        <v>5.800000000000001</v>
      </c>
      <c r="U19" s="161">
        <v>16.400000000000002</v>
      </c>
      <c r="V19" s="91">
        <f aca="true" t="shared" si="4" ref="V19:V26">IF(AND(T19&gt;0,U19&gt;0),U19*100/T19,"")</f>
        <v>282.7586206896552</v>
      </c>
      <c r="W19" s="87"/>
      <c r="X19" s="104">
        <v>11</v>
      </c>
      <c r="Y19" s="88">
        <v>0.455</v>
      </c>
      <c r="Z19" s="88">
        <v>0.625</v>
      </c>
      <c r="AA19" s="88">
        <v>0</v>
      </c>
      <c r="AB19" s="88">
        <f aca="true" t="shared" si="5" ref="AB19:AB26">IF(AND(Z19&gt;0,AA19&gt;0),AA19*100/Z19,"")</f>
      </c>
    </row>
    <row r="20" spans="1:28" s="89" customFormat="1" ht="11.25" customHeight="1">
      <c r="A20" s="83" t="s">
        <v>144</v>
      </c>
      <c r="B20" s="85"/>
      <c r="C20" s="85"/>
      <c r="D20" s="103">
        <v>4</v>
      </c>
      <c r="E20" s="91">
        <v>359.275</v>
      </c>
      <c r="F20" s="91">
        <v>332.7073</v>
      </c>
      <c r="G20" s="91">
        <v>333.423</v>
      </c>
      <c r="H20" s="91">
        <f t="shared" si="0"/>
        <v>100.21511400561396</v>
      </c>
      <c r="I20" s="87"/>
      <c r="J20" s="104">
        <v>1</v>
      </c>
      <c r="K20" s="88">
        <v>4069.5080000000003</v>
      </c>
      <c r="L20" s="88">
        <v>3784.3770000000004</v>
      </c>
      <c r="M20" s="88">
        <v>0</v>
      </c>
      <c r="N20" s="87">
        <f t="shared" si="1"/>
      </c>
      <c r="O20" s="83" t="s">
        <v>192</v>
      </c>
      <c r="P20" s="85"/>
      <c r="Q20" s="85"/>
      <c r="R20" s="103">
        <v>4</v>
      </c>
      <c r="S20" s="91">
        <v>3.753</v>
      </c>
      <c r="T20" s="91">
        <v>3.63692</v>
      </c>
      <c r="U20" s="91">
        <v>3.612</v>
      </c>
      <c r="V20" s="91">
        <f t="shared" si="4"/>
        <v>99.31480483486027</v>
      </c>
      <c r="W20" s="87"/>
      <c r="X20" s="104">
        <v>4</v>
      </c>
      <c r="Y20" s="88">
        <v>242.64299999999997</v>
      </c>
      <c r="Z20" s="88">
        <v>227.48100000000002</v>
      </c>
      <c r="AA20" s="88">
        <v>244.11600000000004</v>
      </c>
      <c r="AB20" s="88">
        <f t="shared" si="5"/>
        <v>107.3126986429636</v>
      </c>
    </row>
    <row r="21" spans="1:28" s="89" customFormat="1" ht="11.25" customHeight="1">
      <c r="A21" s="83" t="s">
        <v>145</v>
      </c>
      <c r="B21" s="85"/>
      <c r="C21" s="85"/>
      <c r="D21" s="103">
        <v>4</v>
      </c>
      <c r="E21" s="91">
        <v>8.124</v>
      </c>
      <c r="F21" s="91">
        <v>7.44</v>
      </c>
      <c r="G21" s="91">
        <v>6.871</v>
      </c>
      <c r="H21" s="91">
        <f t="shared" si="0"/>
        <v>92.3521505376344</v>
      </c>
      <c r="I21" s="87"/>
      <c r="J21" s="104">
        <v>12</v>
      </c>
      <c r="K21" s="88">
        <v>36.361000000000004</v>
      </c>
      <c r="L21" s="88">
        <v>42.89</v>
      </c>
      <c r="M21" s="88">
        <v>0</v>
      </c>
      <c r="N21" s="87">
        <f t="shared" si="1"/>
      </c>
      <c r="O21" s="83" t="s">
        <v>193</v>
      </c>
      <c r="P21" s="85"/>
      <c r="Q21" s="85"/>
      <c r="R21" s="103">
        <v>4</v>
      </c>
      <c r="S21" s="91">
        <v>3.166</v>
      </c>
      <c r="T21" s="91">
        <v>3.3870536</v>
      </c>
      <c r="U21" s="91">
        <v>3.081</v>
      </c>
      <c r="V21" s="91">
        <f t="shared" si="4"/>
        <v>90.9640166308558</v>
      </c>
      <c r="W21" s="87"/>
      <c r="X21" s="104">
        <v>11</v>
      </c>
      <c r="Y21" s="88">
        <v>97.149</v>
      </c>
      <c r="Z21" s="88">
        <v>103.096</v>
      </c>
      <c r="AA21" s="88">
        <v>0</v>
      </c>
      <c r="AB21" s="88">
        <f t="shared" si="5"/>
      </c>
    </row>
    <row r="22" spans="1:28" s="89" customFormat="1" ht="11.25" customHeight="1">
      <c r="A22" s="83" t="s">
        <v>297</v>
      </c>
      <c r="B22" s="85"/>
      <c r="C22" s="85"/>
      <c r="D22" s="103">
        <v>4</v>
      </c>
      <c r="E22" s="91">
        <v>109.272</v>
      </c>
      <c r="F22" s="91">
        <v>107.934</v>
      </c>
      <c r="G22" s="91">
        <v>105.137</v>
      </c>
      <c r="H22" s="91">
        <f t="shared" si="0"/>
        <v>97.40860155280079</v>
      </c>
      <c r="I22" s="87"/>
      <c r="J22" s="104">
        <v>11</v>
      </c>
      <c r="K22" s="88">
        <v>835.4</v>
      </c>
      <c r="L22" s="88">
        <v>805.3590000000002</v>
      </c>
      <c r="M22" s="88">
        <v>0</v>
      </c>
      <c r="N22" s="87">
        <f t="shared" si="1"/>
      </c>
      <c r="O22" s="83" t="s">
        <v>194</v>
      </c>
      <c r="P22" s="85"/>
      <c r="Q22" s="85"/>
      <c r="R22" s="103">
        <v>3</v>
      </c>
      <c r="S22" s="91">
        <v>11.081</v>
      </c>
      <c r="T22" s="91">
        <v>11.489253000000001</v>
      </c>
      <c r="U22" s="91">
        <v>10.956</v>
      </c>
      <c r="V22" s="91">
        <f t="shared" si="4"/>
        <v>95.35867997684443</v>
      </c>
      <c r="W22" s="87"/>
      <c r="X22" s="104">
        <v>4</v>
      </c>
      <c r="Y22" s="88">
        <v>581.503</v>
      </c>
      <c r="Z22" s="88">
        <v>591.8580000000001</v>
      </c>
      <c r="AA22" s="88">
        <v>574.826</v>
      </c>
      <c r="AB22" s="88">
        <f t="shared" si="5"/>
        <v>97.12228270970402</v>
      </c>
    </row>
    <row r="23" spans="1:28" s="89" customFormat="1" ht="11.25" customHeight="1">
      <c r="A23" s="83"/>
      <c r="B23" s="85"/>
      <c r="C23" s="85"/>
      <c r="D23" s="103"/>
      <c r="E23" s="91"/>
      <c r="F23" s="91"/>
      <c r="G23" s="91"/>
      <c r="H23" s="91"/>
      <c r="I23" s="87"/>
      <c r="J23" s="104"/>
      <c r="K23" s="88"/>
      <c r="L23" s="88"/>
      <c r="M23" s="88"/>
      <c r="N23" s="87"/>
      <c r="O23" s="83" t="s">
        <v>195</v>
      </c>
      <c r="P23" s="85"/>
      <c r="Q23" s="85"/>
      <c r="R23" s="103">
        <v>3</v>
      </c>
      <c r="S23" s="91">
        <v>6.705</v>
      </c>
      <c r="T23" s="91">
        <v>6.761845999999999</v>
      </c>
      <c r="U23" s="91">
        <v>6.478</v>
      </c>
      <c r="V23" s="91">
        <f t="shared" si="4"/>
        <v>95.80224098567167</v>
      </c>
      <c r="W23" s="87"/>
      <c r="X23" s="104">
        <v>1</v>
      </c>
      <c r="Y23" s="88">
        <v>404.96200000000005</v>
      </c>
      <c r="Z23" s="88">
        <v>388.025</v>
      </c>
      <c r="AA23" s="88">
        <v>198.476</v>
      </c>
      <c r="AB23" s="88">
        <f t="shared" si="5"/>
        <v>51.15031247986599</v>
      </c>
    </row>
    <row r="24" spans="1:28" s="89" customFormat="1" ht="11.25" customHeight="1">
      <c r="A24" s="83" t="s">
        <v>146</v>
      </c>
      <c r="B24" s="85"/>
      <c r="C24" s="85"/>
      <c r="D24" s="103"/>
      <c r="E24" s="91"/>
      <c r="F24" s="91"/>
      <c r="G24" s="91"/>
      <c r="H24" s="91"/>
      <c r="I24" s="87"/>
      <c r="J24" s="104"/>
      <c r="K24" s="88"/>
      <c r="L24" s="88"/>
      <c r="M24" s="88"/>
      <c r="N24" s="87"/>
      <c r="O24" s="83" t="s">
        <v>311</v>
      </c>
      <c r="P24" s="85"/>
      <c r="Q24" s="85"/>
      <c r="R24" s="103">
        <v>3</v>
      </c>
      <c r="S24" s="91">
        <v>6.866</v>
      </c>
      <c r="T24" s="91">
        <v>6.194</v>
      </c>
      <c r="U24" s="91">
        <v>6.066</v>
      </c>
      <c r="V24" s="91">
        <f t="shared" si="4"/>
        <v>97.93348401679044</v>
      </c>
      <c r="W24" s="87"/>
      <c r="X24" s="104">
        <v>12</v>
      </c>
      <c r="Y24" s="88">
        <v>86.013</v>
      </c>
      <c r="Z24" s="88">
        <v>74.47000000000003</v>
      </c>
      <c r="AA24" s="88">
        <v>81.05499999999998</v>
      </c>
      <c r="AB24" s="88">
        <f t="shared" si="5"/>
        <v>108.84248690747945</v>
      </c>
    </row>
    <row r="25" spans="1:28" s="89" customFormat="1" ht="11.25" customHeight="1">
      <c r="A25" s="83" t="s">
        <v>147</v>
      </c>
      <c r="B25" s="85"/>
      <c r="C25" s="85"/>
      <c r="D25" s="103">
        <v>4</v>
      </c>
      <c r="E25" s="91">
        <v>9.355</v>
      </c>
      <c r="F25" s="91">
        <v>9.941</v>
      </c>
      <c r="G25" s="91">
        <v>8.78</v>
      </c>
      <c r="H25" s="91">
        <f aca="true" t="shared" si="6" ref="H25:H32">IF(AND(F25&gt;0,G25&gt;0),G25*100/F25,"")</f>
        <v>88.32109445729805</v>
      </c>
      <c r="I25" s="87"/>
      <c r="J25" s="104">
        <v>11</v>
      </c>
      <c r="K25" s="88">
        <v>17.761000000000003</v>
      </c>
      <c r="L25" s="88">
        <v>19.817</v>
      </c>
      <c r="M25" s="88">
        <v>0</v>
      </c>
      <c r="N25" s="87">
        <f aca="true" t="shared" si="7" ref="N25:N32">IF(AND(L25&gt;0,M25&gt;0),M25*100/L25,"")</f>
      </c>
      <c r="O25" s="83" t="s">
        <v>312</v>
      </c>
      <c r="P25" s="85"/>
      <c r="Q25" s="85"/>
      <c r="R25" s="103">
        <v>3</v>
      </c>
      <c r="S25" s="161">
        <v>28.199999999999996</v>
      </c>
      <c r="T25" s="161">
        <v>25.8</v>
      </c>
      <c r="U25" s="161">
        <v>25.2</v>
      </c>
      <c r="V25" s="91">
        <f t="shared" si="4"/>
        <v>97.67441860465117</v>
      </c>
      <c r="W25" s="87"/>
      <c r="X25" s="104">
        <v>12</v>
      </c>
      <c r="Y25" s="88">
        <v>4.818</v>
      </c>
      <c r="Z25" s="88">
        <v>4.8100000000000005</v>
      </c>
      <c r="AA25" s="88">
        <v>4.029</v>
      </c>
      <c r="AB25" s="88">
        <f t="shared" si="5"/>
        <v>83.76299376299374</v>
      </c>
    </row>
    <row r="26" spans="1:28" s="89" customFormat="1" ht="11.25" customHeight="1">
      <c r="A26" s="83" t="s">
        <v>148</v>
      </c>
      <c r="B26" s="85"/>
      <c r="C26" s="85"/>
      <c r="D26" s="103">
        <v>2</v>
      </c>
      <c r="E26" s="91">
        <v>47.109</v>
      </c>
      <c r="F26" s="91">
        <v>43.57</v>
      </c>
      <c r="G26" s="91">
        <v>34.285</v>
      </c>
      <c r="H26" s="91">
        <f t="shared" si="6"/>
        <v>78.68946522836814</v>
      </c>
      <c r="I26" s="87"/>
      <c r="J26" s="104">
        <v>4</v>
      </c>
      <c r="K26" s="88">
        <v>53.625</v>
      </c>
      <c r="L26" s="88">
        <v>50.86299999999999</v>
      </c>
      <c r="M26" s="88">
        <v>48.417</v>
      </c>
      <c r="N26" s="87">
        <f t="shared" si="7"/>
        <v>95.19100328332974</v>
      </c>
      <c r="O26" s="83" t="s">
        <v>133</v>
      </c>
      <c r="P26" s="85"/>
      <c r="Q26" s="85"/>
      <c r="R26" s="103">
        <v>11</v>
      </c>
      <c r="S26" s="91">
        <v>2.683</v>
      </c>
      <c r="T26" s="91">
        <v>2.693</v>
      </c>
      <c r="U26" s="91">
        <v>2.971</v>
      </c>
      <c r="V26" s="91">
        <f t="shared" si="4"/>
        <v>110.32305978462682</v>
      </c>
      <c r="W26" s="87"/>
      <c r="X26" s="104">
        <v>3</v>
      </c>
      <c r="Y26" s="88">
        <v>81.803</v>
      </c>
      <c r="Z26" s="88">
        <v>81.49074999999999</v>
      </c>
      <c r="AA26" s="88">
        <v>95.75999999999999</v>
      </c>
      <c r="AB26" s="88">
        <f t="shared" si="5"/>
        <v>117.51026957047273</v>
      </c>
    </row>
    <row r="27" spans="1:14" s="89" customFormat="1" ht="11.25" customHeight="1">
      <c r="A27" s="83" t="s">
        <v>149</v>
      </c>
      <c r="B27" s="85"/>
      <c r="C27" s="85"/>
      <c r="D27" s="103">
        <v>4</v>
      </c>
      <c r="E27" s="91">
        <v>26.427</v>
      </c>
      <c r="F27" s="91">
        <v>36.316</v>
      </c>
      <c r="G27" s="91">
        <v>29.956</v>
      </c>
      <c r="H27" s="91">
        <f t="shared" si="6"/>
        <v>82.4870580460403</v>
      </c>
      <c r="I27" s="87"/>
      <c r="J27" s="104">
        <v>4</v>
      </c>
      <c r="K27" s="88">
        <v>29.826999999999998</v>
      </c>
      <c r="L27" s="88">
        <v>18.524</v>
      </c>
      <c r="M27" s="88">
        <v>24.201999999999998</v>
      </c>
      <c r="N27" s="87">
        <f t="shared" si="7"/>
        <v>130.65212697041673</v>
      </c>
    </row>
    <row r="28" spans="1:28" s="89" customFormat="1" ht="11.25" customHeight="1">
      <c r="A28" s="83" t="s">
        <v>150</v>
      </c>
      <c r="B28" s="85"/>
      <c r="C28" s="85"/>
      <c r="D28" s="103">
        <v>4</v>
      </c>
      <c r="E28" s="91">
        <v>33.708</v>
      </c>
      <c r="F28" s="91">
        <v>39.809</v>
      </c>
      <c r="G28" s="91">
        <v>50.888</v>
      </c>
      <c r="H28" s="91">
        <f t="shared" si="6"/>
        <v>127.83039011278858</v>
      </c>
      <c r="I28" s="87"/>
      <c r="J28" s="104">
        <v>4</v>
      </c>
      <c r="K28" s="88">
        <v>37.42</v>
      </c>
      <c r="L28" s="88">
        <v>38.961999999999996</v>
      </c>
      <c r="M28" s="88">
        <v>57.75</v>
      </c>
      <c r="N28" s="87">
        <f t="shared" si="7"/>
        <v>148.2213438735178</v>
      </c>
      <c r="O28" s="83" t="s">
        <v>196</v>
      </c>
      <c r="P28" s="85"/>
      <c r="Q28" s="85"/>
      <c r="R28" s="103"/>
      <c r="S28" s="91"/>
      <c r="T28" s="91"/>
      <c r="U28" s="91"/>
      <c r="V28" s="91"/>
      <c r="W28" s="87"/>
      <c r="X28" s="104"/>
      <c r="Y28" s="88"/>
      <c r="Z28" s="88"/>
      <c r="AA28" s="88"/>
      <c r="AB28" s="88"/>
    </row>
    <row r="29" spans="1:28" s="89" customFormat="1" ht="12" customHeight="1">
      <c r="A29" s="83" t="s">
        <v>151</v>
      </c>
      <c r="B29" s="85"/>
      <c r="C29" s="85"/>
      <c r="D29" s="103">
        <v>4</v>
      </c>
      <c r="E29" s="91">
        <v>155.409</v>
      </c>
      <c r="F29" s="91">
        <v>173.328</v>
      </c>
      <c r="G29" s="91">
        <v>159.255</v>
      </c>
      <c r="H29" s="91">
        <f t="shared" si="6"/>
        <v>91.88071171420658</v>
      </c>
      <c r="I29" s="87"/>
      <c r="J29" s="104">
        <v>4</v>
      </c>
      <c r="K29" s="88">
        <v>273.954</v>
      </c>
      <c r="L29" s="88">
        <v>194.32599999999996</v>
      </c>
      <c r="M29" s="88"/>
      <c r="N29" s="87">
        <f t="shared" si="7"/>
      </c>
      <c r="O29" s="83" t="s">
        <v>197</v>
      </c>
      <c r="P29" s="85"/>
      <c r="Q29" s="85"/>
      <c r="R29" s="103">
        <v>0</v>
      </c>
      <c r="S29" s="91">
        <v>0</v>
      </c>
      <c r="T29" s="91">
        <v>0</v>
      </c>
      <c r="U29" s="91">
        <v>0</v>
      </c>
      <c r="V29" s="91">
        <f aca="true" t="shared" si="8" ref="V29:V34">IF(AND(T29&gt;0,U29&gt;0),U29*100/T29,"")</f>
      </c>
      <c r="W29" s="87"/>
      <c r="X29" s="104">
        <v>2</v>
      </c>
      <c r="Y29" s="88">
        <v>3654.7569999999996</v>
      </c>
      <c r="Z29" s="88">
        <v>3335.5009999999997</v>
      </c>
      <c r="AA29" s="88">
        <v>0</v>
      </c>
      <c r="AB29" s="88">
        <f aca="true" t="shared" si="9" ref="AB29:AB35">IF(AND(Z29&gt;0,AA29&gt;0),AA29*100/Z29,"")</f>
      </c>
    </row>
    <row r="30" spans="1:28" s="89" customFormat="1" ht="11.25" customHeight="1">
      <c r="A30" s="83" t="s">
        <v>152</v>
      </c>
      <c r="B30" s="85"/>
      <c r="C30" s="85"/>
      <c r="D30" s="103">
        <v>2</v>
      </c>
      <c r="E30" s="91">
        <v>94.001</v>
      </c>
      <c r="F30" s="91">
        <v>125.441</v>
      </c>
      <c r="G30" s="91">
        <v>113.275</v>
      </c>
      <c r="H30" s="91">
        <f t="shared" si="6"/>
        <v>90.30141660222733</v>
      </c>
      <c r="I30" s="87"/>
      <c r="J30" s="104">
        <v>4</v>
      </c>
      <c r="K30" s="88">
        <v>114.932</v>
      </c>
      <c r="L30" s="88">
        <v>80.293</v>
      </c>
      <c r="M30" s="88">
        <v>103.03200000000001</v>
      </c>
      <c r="N30" s="87">
        <f t="shared" si="7"/>
        <v>128.32002789782422</v>
      </c>
      <c r="O30" s="83" t="s">
        <v>198</v>
      </c>
      <c r="P30" s="85"/>
      <c r="Q30" s="85"/>
      <c r="R30" s="103">
        <v>0</v>
      </c>
      <c r="S30" s="91">
        <v>0</v>
      </c>
      <c r="T30" s="91">
        <v>0</v>
      </c>
      <c r="U30" s="91">
        <v>0</v>
      </c>
      <c r="V30" s="91">
        <f t="shared" si="8"/>
      </c>
      <c r="W30" s="87"/>
      <c r="X30" s="104">
        <v>2</v>
      </c>
      <c r="Y30" s="88">
        <v>995.895</v>
      </c>
      <c r="Z30" s="88">
        <v>935.718</v>
      </c>
      <c r="AA30" s="88">
        <v>0</v>
      </c>
      <c r="AB30" s="88">
        <f t="shared" si="9"/>
      </c>
    </row>
    <row r="31" spans="1:28" s="89" customFormat="1" ht="11.25" customHeight="1">
      <c r="A31" s="83" t="s">
        <v>153</v>
      </c>
      <c r="B31" s="85"/>
      <c r="C31" s="85"/>
      <c r="D31" s="103">
        <v>4</v>
      </c>
      <c r="E31" s="91">
        <v>3.577</v>
      </c>
      <c r="F31" s="91">
        <v>3.514</v>
      </c>
      <c r="G31" s="91">
        <v>3.06</v>
      </c>
      <c r="H31" s="91">
        <f t="shared" si="6"/>
        <v>87.08025042686398</v>
      </c>
      <c r="I31" s="87"/>
      <c r="J31" s="104">
        <v>4</v>
      </c>
      <c r="K31" s="88">
        <v>3.3729999999999998</v>
      </c>
      <c r="L31" s="88">
        <v>2.706</v>
      </c>
      <c r="M31" s="88"/>
      <c r="N31" s="87">
        <f t="shared" si="7"/>
      </c>
      <c r="O31" s="83" t="s">
        <v>199</v>
      </c>
      <c r="P31" s="85"/>
      <c r="Q31" s="85"/>
      <c r="R31" s="103">
        <v>0</v>
      </c>
      <c r="S31" s="91">
        <v>0</v>
      </c>
      <c r="T31" s="91">
        <v>0</v>
      </c>
      <c r="U31" s="91">
        <v>0</v>
      </c>
      <c r="V31" s="91">
        <f t="shared" si="8"/>
      </c>
      <c r="W31" s="87"/>
      <c r="X31" s="104">
        <v>4</v>
      </c>
      <c r="Y31" s="88">
        <v>73.293</v>
      </c>
      <c r="Z31" s="88">
        <v>78.032</v>
      </c>
      <c r="AA31" s="88">
        <v>0</v>
      </c>
      <c r="AB31" s="88">
        <f t="shared" si="9"/>
      </c>
    </row>
    <row r="32" spans="1:28" s="89" customFormat="1" ht="11.25" customHeight="1">
      <c r="A32" s="83" t="s">
        <v>154</v>
      </c>
      <c r="B32" s="85"/>
      <c r="C32" s="85"/>
      <c r="D32" s="103">
        <v>2</v>
      </c>
      <c r="E32" s="91">
        <v>71.777</v>
      </c>
      <c r="F32" s="91">
        <v>66.519</v>
      </c>
      <c r="G32" s="91">
        <v>65.452</v>
      </c>
      <c r="H32" s="91">
        <f t="shared" si="6"/>
        <v>98.39594702265516</v>
      </c>
      <c r="I32" s="87"/>
      <c r="J32" s="104">
        <v>4</v>
      </c>
      <c r="K32" s="88">
        <v>92.587</v>
      </c>
      <c r="L32" s="88">
        <v>51.536500000000004</v>
      </c>
      <c r="M32" s="88">
        <v>54.967999999999996</v>
      </c>
      <c r="N32" s="87">
        <f t="shared" si="7"/>
        <v>106.65838774460816</v>
      </c>
      <c r="O32" s="83" t="s">
        <v>200</v>
      </c>
      <c r="P32" s="85"/>
      <c r="Q32" s="85"/>
      <c r="R32" s="103">
        <v>0</v>
      </c>
      <c r="S32" s="91">
        <v>0</v>
      </c>
      <c r="T32" s="91">
        <v>0</v>
      </c>
      <c r="U32" s="91">
        <v>0</v>
      </c>
      <c r="V32" s="91">
        <f t="shared" si="8"/>
      </c>
      <c r="W32" s="87"/>
      <c r="X32" s="104">
        <v>12</v>
      </c>
      <c r="Y32" s="88">
        <v>214.017</v>
      </c>
      <c r="Z32" s="88">
        <v>156.406</v>
      </c>
      <c r="AA32" s="88">
        <v>0</v>
      </c>
      <c r="AB32" s="88">
        <f t="shared" si="9"/>
      </c>
    </row>
    <row r="33" spans="1:28" s="89" customFormat="1" ht="11.25" customHeight="1">
      <c r="A33" s="83"/>
      <c r="B33" s="85"/>
      <c r="C33" s="85"/>
      <c r="D33" s="103"/>
      <c r="E33" s="91"/>
      <c r="F33" s="91"/>
      <c r="G33" s="91"/>
      <c r="H33" s="91"/>
      <c r="I33" s="87"/>
      <c r="J33" s="104"/>
      <c r="K33" s="88"/>
      <c r="L33" s="88"/>
      <c r="M33" s="88"/>
      <c r="N33" s="87"/>
      <c r="O33" s="83" t="s">
        <v>201</v>
      </c>
      <c r="P33" s="85"/>
      <c r="Q33" s="85"/>
      <c r="R33" s="103">
        <v>0</v>
      </c>
      <c r="S33" s="91">
        <v>0</v>
      </c>
      <c r="T33" s="91">
        <v>0</v>
      </c>
      <c r="U33" s="91">
        <v>0</v>
      </c>
      <c r="V33" s="91">
        <f t="shared" si="8"/>
      </c>
      <c r="W33" s="87"/>
      <c r="X33" s="104">
        <v>1</v>
      </c>
      <c r="Y33" s="88">
        <v>1544.061</v>
      </c>
      <c r="Z33" s="88">
        <v>1272.5679999999998</v>
      </c>
      <c r="AA33" s="88">
        <v>0</v>
      </c>
      <c r="AB33" s="88">
        <f t="shared" si="9"/>
      </c>
    </row>
    <row r="34" spans="1:28" s="89" customFormat="1" ht="11.25" customHeight="1">
      <c r="A34" s="83" t="s">
        <v>155</v>
      </c>
      <c r="B34" s="85"/>
      <c r="C34" s="85"/>
      <c r="D34" s="103"/>
      <c r="E34" s="91"/>
      <c r="F34" s="91"/>
      <c r="G34" s="91"/>
      <c r="H34" s="91"/>
      <c r="I34" s="87"/>
      <c r="J34" s="104"/>
      <c r="K34" s="88"/>
      <c r="L34" s="88"/>
      <c r="M34" s="88"/>
      <c r="N34" s="87"/>
      <c r="O34" s="83" t="s">
        <v>202</v>
      </c>
      <c r="P34" s="85"/>
      <c r="Q34" s="85"/>
      <c r="R34" s="103">
        <v>0</v>
      </c>
      <c r="S34" s="91">
        <v>0</v>
      </c>
      <c r="T34" s="91">
        <v>0</v>
      </c>
      <c r="U34" s="91">
        <v>0</v>
      </c>
      <c r="V34" s="91">
        <f t="shared" si="8"/>
      </c>
      <c r="W34" s="87"/>
      <c r="X34" s="104">
        <v>3</v>
      </c>
      <c r="Y34" s="88">
        <v>584.8330000000001</v>
      </c>
      <c r="Z34" s="88">
        <v>567.322</v>
      </c>
      <c r="AA34" s="88">
        <v>0</v>
      </c>
      <c r="AB34" s="88">
        <f t="shared" si="9"/>
      </c>
    </row>
    <row r="35" spans="1:28" s="89" customFormat="1" ht="11.25" customHeight="1">
      <c r="A35" s="83" t="s">
        <v>156</v>
      </c>
      <c r="B35" s="85"/>
      <c r="C35" s="85"/>
      <c r="D35" s="103">
        <v>4</v>
      </c>
      <c r="E35" s="91">
        <v>3.909</v>
      </c>
      <c r="F35" s="91">
        <v>3.969</v>
      </c>
      <c r="G35" s="91">
        <v>3.685</v>
      </c>
      <c r="H35" s="91">
        <f>IF(AND(F35&gt;0,G35&gt;0),G35*100/F35,"")</f>
        <v>92.84454522549761</v>
      </c>
      <c r="I35" s="87"/>
      <c r="J35" s="104">
        <v>4</v>
      </c>
      <c r="K35" s="88">
        <v>109.713</v>
      </c>
      <c r="L35" s="88">
        <v>96.383</v>
      </c>
      <c r="M35" s="88">
        <v>91.877</v>
      </c>
      <c r="N35" s="87">
        <f>IF(AND(L35&gt;0,M35&gt;0),M35*100/L35,"")</f>
        <v>95.32490169428218</v>
      </c>
      <c r="O35" s="83" t="s">
        <v>293</v>
      </c>
      <c r="Y35" s="88">
        <f>Y32+Y33+Y34</f>
        <v>2342.911</v>
      </c>
      <c r="Z35" s="88">
        <f>Z32+Z33+Z34</f>
        <v>1996.2959999999998</v>
      </c>
      <c r="AA35" s="88">
        <f>AA32+AA33+AA34</f>
        <v>0</v>
      </c>
      <c r="AB35" s="88">
        <f t="shared" si="9"/>
      </c>
    </row>
    <row r="36" spans="1:14" s="89" customFormat="1" ht="11.25" customHeight="1">
      <c r="A36" s="83" t="s">
        <v>157</v>
      </c>
      <c r="B36" s="85"/>
      <c r="C36" s="85"/>
      <c r="D36" s="103">
        <v>4</v>
      </c>
      <c r="E36" s="91">
        <v>15.56</v>
      </c>
      <c r="F36" s="91">
        <v>15.457</v>
      </c>
      <c r="G36" s="91">
        <v>15.12</v>
      </c>
      <c r="H36" s="91">
        <f>IF(AND(F36&gt;0,G36&gt;0),G36*100/F36,"")</f>
        <v>97.81975803842919</v>
      </c>
      <c r="I36" s="87"/>
      <c r="J36" s="104">
        <v>4</v>
      </c>
      <c r="K36" s="88">
        <v>447.0570000000001</v>
      </c>
      <c r="L36" s="88">
        <v>484.92499999999995</v>
      </c>
      <c r="M36" s="88">
        <v>401.97299999999996</v>
      </c>
      <c r="N36" s="87">
        <f>IF(AND(L36&gt;0,M36&gt;0),M36*100/L36,"")</f>
        <v>82.89384956436562</v>
      </c>
    </row>
    <row r="37" spans="1:28" s="89" customFormat="1" ht="11.25" customHeight="1">
      <c r="A37" s="83" t="s">
        <v>158</v>
      </c>
      <c r="B37" s="85"/>
      <c r="C37" s="85"/>
      <c r="D37" s="103">
        <v>4</v>
      </c>
      <c r="E37" s="91">
        <v>31.323</v>
      </c>
      <c r="F37" s="91">
        <v>34.243</v>
      </c>
      <c r="G37" s="91">
        <v>30.697</v>
      </c>
      <c r="H37" s="91">
        <f>IF(AND(F37&gt;0,G37&gt;0),G37*100/F37,"")</f>
        <v>89.64459889612475</v>
      </c>
      <c r="I37" s="87"/>
      <c r="J37" s="104">
        <v>9</v>
      </c>
      <c r="K37" s="88">
        <v>902.038</v>
      </c>
      <c r="L37" s="88">
        <v>1018.3539999999997</v>
      </c>
      <c r="M37" s="88">
        <v>0</v>
      </c>
      <c r="N37" s="87">
        <f>IF(AND(L37&gt;0,M37&gt;0),M37*100/L37,"")</f>
      </c>
      <c r="O37" s="83" t="s">
        <v>203</v>
      </c>
      <c r="P37" s="85"/>
      <c r="Q37" s="85"/>
      <c r="R37" s="103"/>
      <c r="S37" s="91"/>
      <c r="T37" s="91"/>
      <c r="U37" s="91"/>
      <c r="V37" s="91"/>
      <c r="W37" s="87"/>
      <c r="X37" s="104"/>
      <c r="Y37" s="88"/>
      <c r="Z37" s="88"/>
      <c r="AA37" s="88"/>
      <c r="AB37" s="88"/>
    </row>
    <row r="38" spans="1:28" s="89" customFormat="1" ht="11.25" customHeight="1">
      <c r="A38" s="83" t="s">
        <v>159</v>
      </c>
      <c r="B38" s="85"/>
      <c r="C38" s="85"/>
      <c r="D38" s="103">
        <v>4</v>
      </c>
      <c r="E38" s="91">
        <v>21.344</v>
      </c>
      <c r="F38" s="91">
        <v>20.393</v>
      </c>
      <c r="G38" s="91">
        <v>19.536</v>
      </c>
      <c r="H38" s="91">
        <f>IF(AND(F38&gt;0,G38&gt;0),G38*100/F38,"")</f>
        <v>95.79757760015691</v>
      </c>
      <c r="I38" s="87"/>
      <c r="J38" s="104">
        <v>12</v>
      </c>
      <c r="K38" s="88">
        <v>787.396</v>
      </c>
      <c r="L38" s="88">
        <v>765.5319999999999</v>
      </c>
      <c r="M38" s="88">
        <v>0</v>
      </c>
      <c r="N38" s="87">
        <f>IF(AND(L38&gt;0,M38&gt;0),M38*100/L38,"")</f>
      </c>
      <c r="O38" s="83" t="s">
        <v>204</v>
      </c>
      <c r="P38" s="85"/>
      <c r="Q38" s="85"/>
      <c r="R38" s="103">
        <v>0</v>
      </c>
      <c r="S38" s="91">
        <v>0</v>
      </c>
      <c r="T38" s="91">
        <v>0</v>
      </c>
      <c r="U38" s="91">
        <v>0</v>
      </c>
      <c r="V38" s="91">
        <f>IF(AND(T38&gt;0,U38&gt;0),U38*100/T38,"")</f>
      </c>
      <c r="W38" s="87"/>
      <c r="X38" s="104">
        <v>11</v>
      </c>
      <c r="Y38" s="88">
        <v>79.432</v>
      </c>
      <c r="Z38" s="88">
        <v>98.15200000000002</v>
      </c>
      <c r="AA38" s="88">
        <v>0</v>
      </c>
      <c r="AB38" s="88">
        <f aca="true" t="shared" si="10" ref="AB38:AB55">IF(AND(Z38&gt;0,AA38&gt;0),AA38*100/Z38,"")</f>
      </c>
    </row>
    <row r="39" spans="1:28" s="89" customFormat="1" ht="11.25" customHeight="1">
      <c r="A39" s="83" t="s">
        <v>160</v>
      </c>
      <c r="B39" s="85"/>
      <c r="C39" s="85"/>
      <c r="D39" s="103">
        <v>4</v>
      </c>
      <c r="E39" s="91">
        <v>72.136</v>
      </c>
      <c r="F39" s="91">
        <v>74.062</v>
      </c>
      <c r="G39" s="91">
        <v>69.038</v>
      </c>
      <c r="H39" s="91">
        <f>IF(AND(F39&gt;0,G39&gt;0),G39*100/F39,"")</f>
        <v>93.21649428856902</v>
      </c>
      <c r="I39" s="87"/>
      <c r="J39" s="104">
        <v>12</v>
      </c>
      <c r="K39" s="88">
        <v>2246.204</v>
      </c>
      <c r="L39" s="88">
        <v>2365.194</v>
      </c>
      <c r="M39" s="88">
        <v>0</v>
      </c>
      <c r="N39" s="87">
        <f>IF(AND(L39&gt;0,M39&gt;0),M39*100/L39,"")</f>
      </c>
      <c r="O39" s="83" t="s">
        <v>205</v>
      </c>
      <c r="P39" s="85"/>
      <c r="Q39" s="85"/>
      <c r="R39" s="103">
        <v>0</v>
      </c>
      <c r="S39" s="91">
        <v>0</v>
      </c>
      <c r="T39" s="91">
        <v>0</v>
      </c>
      <c r="U39" s="91">
        <v>0</v>
      </c>
      <c r="V39" s="91">
        <f>IF(AND(T39&gt;0,U39&gt;0),U39*100/T39,"")</f>
      </c>
      <c r="W39" s="87"/>
      <c r="X39" s="104">
        <v>11</v>
      </c>
      <c r="Y39" s="88">
        <v>541.7320000000001</v>
      </c>
      <c r="Z39" s="88">
        <v>515.443</v>
      </c>
      <c r="AA39" s="88">
        <v>0</v>
      </c>
      <c r="AB39" s="88">
        <f t="shared" si="10"/>
      </c>
    </row>
    <row r="40" spans="1:28" s="89" customFormat="1" ht="11.25" customHeight="1">
      <c r="A40" s="83"/>
      <c r="B40" s="85"/>
      <c r="C40" s="85"/>
      <c r="D40" s="103"/>
      <c r="E40" s="91"/>
      <c r="F40" s="91"/>
      <c r="G40" s="91"/>
      <c r="H40" s="91"/>
      <c r="I40" s="87"/>
      <c r="J40" s="104"/>
      <c r="K40" s="88"/>
      <c r="L40" s="88"/>
      <c r="M40" s="88"/>
      <c r="N40" s="87"/>
      <c r="O40" s="89" t="s">
        <v>294</v>
      </c>
      <c r="X40" s="89">
        <v>11</v>
      </c>
      <c r="Y40" s="88">
        <f>SUM(Y38:Y39)</f>
        <v>621.1640000000001</v>
      </c>
      <c r="Z40" s="88">
        <f>SUM(Z38:Z39)</f>
        <v>613.595</v>
      </c>
      <c r="AA40" s="88">
        <f>SUM(AA38:AA39)</f>
        <v>0</v>
      </c>
      <c r="AB40" s="88">
        <f t="shared" si="10"/>
      </c>
    </row>
    <row r="41" spans="1:28" s="89" customFormat="1" ht="11.25" customHeight="1">
      <c r="A41" s="83" t="s">
        <v>161</v>
      </c>
      <c r="B41" s="85"/>
      <c r="C41" s="85"/>
      <c r="D41" s="103"/>
      <c r="E41" s="91"/>
      <c r="F41" s="91"/>
      <c r="G41" s="91"/>
      <c r="H41" s="91"/>
      <c r="I41" s="87"/>
      <c r="J41" s="104"/>
      <c r="K41" s="88"/>
      <c r="L41" s="88"/>
      <c r="M41" s="88"/>
      <c r="N41" s="87"/>
      <c r="O41" s="83" t="s">
        <v>206</v>
      </c>
      <c r="P41" s="85"/>
      <c r="Q41" s="85"/>
      <c r="R41" s="103">
        <v>0</v>
      </c>
      <c r="S41" s="91">
        <v>0</v>
      </c>
      <c r="T41" s="91">
        <v>0</v>
      </c>
      <c r="U41" s="91">
        <v>0</v>
      </c>
      <c r="V41" s="91">
        <f aca="true" t="shared" si="11" ref="V41:V55">IF(AND(T41&gt;0,U41&gt;0),U41*100/T41,"")</f>
      </c>
      <c r="W41" s="87"/>
      <c r="X41" s="104">
        <v>11</v>
      </c>
      <c r="Y41" s="88">
        <v>349.247</v>
      </c>
      <c r="Z41" s="88">
        <v>358.0870000000001</v>
      </c>
      <c r="AA41" s="88">
        <v>0</v>
      </c>
      <c r="AB41" s="88">
        <f t="shared" si="10"/>
      </c>
    </row>
    <row r="42" spans="1:28" s="89" customFormat="1" ht="11.25" customHeight="1">
      <c r="A42" s="83" t="s">
        <v>162</v>
      </c>
      <c r="B42" s="85"/>
      <c r="C42" s="85"/>
      <c r="D42" s="103">
        <v>3</v>
      </c>
      <c r="E42" s="91">
        <v>7.202</v>
      </c>
      <c r="F42" s="91">
        <v>7.253</v>
      </c>
      <c r="G42" s="91">
        <v>7.579</v>
      </c>
      <c r="H42" s="91">
        <f aca="true" t="shared" si="12" ref="H42:H49">IF(AND(F42&gt;0,G42&gt;0),G42*100/F42,"")</f>
        <v>104.49469185164759</v>
      </c>
      <c r="I42" s="87"/>
      <c r="J42" s="104">
        <v>3</v>
      </c>
      <c r="K42" s="88">
        <v>660.5319999999999</v>
      </c>
      <c r="L42" s="88">
        <v>661.378</v>
      </c>
      <c r="M42" s="88">
        <v>677.31</v>
      </c>
      <c r="N42" s="87">
        <f aca="true" t="shared" si="13" ref="N42:N49">IF(AND(L42&gt;0,M42&gt;0),M42*100/L42,"")</f>
        <v>102.40890988209465</v>
      </c>
      <c r="O42" s="83" t="s">
        <v>207</v>
      </c>
      <c r="P42" s="85"/>
      <c r="Q42" s="85"/>
      <c r="R42" s="103">
        <v>0</v>
      </c>
      <c r="S42" s="91">
        <v>0</v>
      </c>
      <c r="T42" s="91">
        <v>0</v>
      </c>
      <c r="U42" s="91">
        <v>0</v>
      </c>
      <c r="V42" s="91">
        <f t="shared" si="11"/>
      </c>
      <c r="W42" s="87"/>
      <c r="X42" s="104">
        <v>4</v>
      </c>
      <c r="Y42" s="88">
        <v>139.60500000000002</v>
      </c>
      <c r="Z42" s="88">
        <v>163.698</v>
      </c>
      <c r="AA42" s="88">
        <v>174.67000000000002</v>
      </c>
      <c r="AB42" s="88">
        <f t="shared" si="10"/>
        <v>106.70258647020732</v>
      </c>
    </row>
    <row r="43" spans="1:28" s="89" customFormat="1" ht="11.25" customHeight="1">
      <c r="A43" s="83" t="s">
        <v>163</v>
      </c>
      <c r="B43" s="85"/>
      <c r="C43" s="85"/>
      <c r="D43" s="103">
        <v>4</v>
      </c>
      <c r="E43" s="91">
        <v>25.672</v>
      </c>
      <c r="F43" s="91">
        <v>29.117</v>
      </c>
      <c r="G43" s="91">
        <v>28.787</v>
      </c>
      <c r="H43" s="91">
        <f t="shared" si="12"/>
        <v>98.86664148092179</v>
      </c>
      <c r="I43" s="87"/>
      <c r="J43" s="104">
        <v>3</v>
      </c>
      <c r="K43" s="88">
        <v>2353.826</v>
      </c>
      <c r="L43" s="88">
        <v>2473.2520000000004</v>
      </c>
      <c r="M43" s="88">
        <v>0</v>
      </c>
      <c r="N43" s="87">
        <f t="shared" si="13"/>
      </c>
      <c r="O43" s="83" t="s">
        <v>208</v>
      </c>
      <c r="P43" s="85"/>
      <c r="Q43" s="85"/>
      <c r="R43" s="103">
        <v>0</v>
      </c>
      <c r="S43" s="91">
        <v>0</v>
      </c>
      <c r="T43" s="91">
        <v>0</v>
      </c>
      <c r="U43" s="91">
        <v>0</v>
      </c>
      <c r="V43" s="91">
        <f t="shared" si="11"/>
      </c>
      <c r="W43" s="87"/>
      <c r="X43" s="104">
        <v>3</v>
      </c>
      <c r="Y43" s="88">
        <v>100.503</v>
      </c>
      <c r="Z43" s="88">
        <v>100.23</v>
      </c>
      <c r="AA43" s="88">
        <v>104.691</v>
      </c>
      <c r="AB43" s="88">
        <f t="shared" si="10"/>
        <v>104.45076324453757</v>
      </c>
    </row>
    <row r="44" spans="1:28" s="89" customFormat="1" ht="11.25" customHeight="1">
      <c r="A44" s="83" t="s">
        <v>292</v>
      </c>
      <c r="B44" s="85"/>
      <c r="C44" s="85"/>
      <c r="D44" s="103"/>
      <c r="E44" s="91">
        <f>SUM(E42:E43)</f>
        <v>32.874</v>
      </c>
      <c r="F44" s="91">
        <f>SUM(F42:F43)</f>
        <v>36.370000000000005</v>
      </c>
      <c r="G44" s="91">
        <f>SUM(G42:G43)</f>
        <v>36.366</v>
      </c>
      <c r="H44" s="91">
        <f t="shared" si="12"/>
        <v>99.98900192466317</v>
      </c>
      <c r="I44" s="87"/>
      <c r="J44" s="104">
        <v>3</v>
      </c>
      <c r="K44" s="91">
        <f>SUM(K42:K43)</f>
        <v>3014.358</v>
      </c>
      <c r="L44" s="91">
        <f>SUM(L42:L43)</f>
        <v>3134.6300000000006</v>
      </c>
      <c r="M44" s="91"/>
      <c r="N44" s="87">
        <f t="shared" si="13"/>
      </c>
      <c r="O44" s="83" t="s">
        <v>313</v>
      </c>
      <c r="P44" s="85"/>
      <c r="Q44" s="85"/>
      <c r="R44" s="103">
        <v>0</v>
      </c>
      <c r="S44" s="91">
        <v>0</v>
      </c>
      <c r="T44" s="91">
        <v>0</v>
      </c>
      <c r="U44" s="91">
        <v>0</v>
      </c>
      <c r="V44" s="91">
        <f t="shared" si="11"/>
      </c>
      <c r="W44" s="87"/>
      <c r="X44" s="104">
        <v>4</v>
      </c>
      <c r="Y44" s="88">
        <v>902.8839999999998</v>
      </c>
      <c r="Z44" s="88">
        <v>1024.885</v>
      </c>
      <c r="AA44" s="88">
        <v>1053.3129999999999</v>
      </c>
      <c r="AB44" s="88">
        <f t="shared" si="10"/>
        <v>102.77377461861573</v>
      </c>
    </row>
    <row r="45" spans="1:28" s="89" customFormat="1" ht="11.25" customHeight="1">
      <c r="A45" s="83" t="s">
        <v>298</v>
      </c>
      <c r="B45" s="85"/>
      <c r="C45" s="85"/>
      <c r="D45" s="103">
        <v>4</v>
      </c>
      <c r="E45" s="91">
        <v>60.814</v>
      </c>
      <c r="F45" s="91">
        <v>62.985</v>
      </c>
      <c r="G45" s="91">
        <v>63.144</v>
      </c>
      <c r="H45" s="91">
        <f t="shared" si="12"/>
        <v>100.25244105739462</v>
      </c>
      <c r="I45" s="87"/>
      <c r="J45" s="104">
        <v>1</v>
      </c>
      <c r="K45" s="88">
        <v>165.596</v>
      </c>
      <c r="L45" s="88">
        <v>195.601</v>
      </c>
      <c r="M45" s="88">
        <v>0</v>
      </c>
      <c r="N45" s="87">
        <f t="shared" si="13"/>
      </c>
      <c r="O45" s="83" t="s">
        <v>209</v>
      </c>
      <c r="P45" s="85"/>
      <c r="Q45" s="85"/>
      <c r="R45" s="103">
        <v>0</v>
      </c>
      <c r="S45" s="91">
        <v>0</v>
      </c>
      <c r="T45" s="91">
        <v>0</v>
      </c>
      <c r="U45" s="91">
        <v>0</v>
      </c>
      <c r="V45" s="91">
        <f t="shared" si="11"/>
      </c>
      <c r="W45" s="87"/>
      <c r="X45" s="104">
        <v>3</v>
      </c>
      <c r="Y45" s="88">
        <v>193.59799999999998</v>
      </c>
      <c r="Z45" s="88">
        <v>178.916</v>
      </c>
      <c r="AA45" s="88">
        <v>158.548</v>
      </c>
      <c r="AB45" s="88">
        <f t="shared" si="10"/>
        <v>88.61588678485994</v>
      </c>
    </row>
    <row r="46" spans="1:28" s="89" customFormat="1" ht="11.25" customHeight="1">
      <c r="A46" s="83" t="s">
        <v>164</v>
      </c>
      <c r="B46" s="85"/>
      <c r="C46" s="85"/>
      <c r="D46" s="103">
        <v>4</v>
      </c>
      <c r="E46" s="91">
        <v>717.674</v>
      </c>
      <c r="F46" s="91">
        <v>716.32823</v>
      </c>
      <c r="G46" s="91">
        <v>717.56</v>
      </c>
      <c r="H46" s="91">
        <f t="shared" si="12"/>
        <v>100.17195608778395</v>
      </c>
      <c r="I46" s="87"/>
      <c r="J46" s="104">
        <v>11</v>
      </c>
      <c r="K46" s="88">
        <v>772.191</v>
      </c>
      <c r="L46" s="88">
        <v>887.903</v>
      </c>
      <c r="M46" s="88">
        <v>0</v>
      </c>
      <c r="N46" s="87">
        <f t="shared" si="13"/>
      </c>
      <c r="O46" s="83" t="s">
        <v>210</v>
      </c>
      <c r="P46" s="85"/>
      <c r="Q46" s="85"/>
      <c r="R46" s="103">
        <v>0</v>
      </c>
      <c r="S46" s="91">
        <v>0</v>
      </c>
      <c r="T46" s="91">
        <v>0</v>
      </c>
      <c r="U46" s="91">
        <v>0</v>
      </c>
      <c r="V46" s="91">
        <f t="shared" si="11"/>
      </c>
      <c r="W46" s="87"/>
      <c r="X46" s="104">
        <v>2</v>
      </c>
      <c r="Y46" s="88">
        <v>408.716</v>
      </c>
      <c r="Z46" s="88">
        <v>416.16499999999996</v>
      </c>
      <c r="AA46" s="88">
        <v>432.305</v>
      </c>
      <c r="AB46" s="88">
        <f t="shared" si="10"/>
        <v>103.87826943640144</v>
      </c>
    </row>
    <row r="47" spans="1:28" s="89" customFormat="1" ht="11.25" customHeight="1">
      <c r="A47" s="83" t="s">
        <v>165</v>
      </c>
      <c r="B47" s="85"/>
      <c r="C47" s="85"/>
      <c r="D47" s="103">
        <v>11</v>
      </c>
      <c r="E47" s="91">
        <v>0.995</v>
      </c>
      <c r="F47" s="91">
        <v>1.65876</v>
      </c>
      <c r="G47" s="91">
        <v>0</v>
      </c>
      <c r="H47" s="91">
        <f t="shared" si="12"/>
      </c>
      <c r="I47" s="87"/>
      <c r="J47" s="104">
        <v>11</v>
      </c>
      <c r="K47" s="88">
        <v>2.888</v>
      </c>
      <c r="L47" s="88">
        <v>4.865</v>
      </c>
      <c r="M47" s="88">
        <v>0</v>
      </c>
      <c r="N47" s="87">
        <f t="shared" si="13"/>
      </c>
      <c r="O47" s="83" t="s">
        <v>211</v>
      </c>
      <c r="P47" s="85"/>
      <c r="Q47" s="85"/>
      <c r="R47" s="103">
        <v>0</v>
      </c>
      <c r="S47" s="91">
        <v>0</v>
      </c>
      <c r="T47" s="91">
        <v>0</v>
      </c>
      <c r="U47" s="91">
        <v>0</v>
      </c>
      <c r="V47" s="91">
        <f t="shared" si="11"/>
      </c>
      <c r="W47" s="87"/>
      <c r="X47" s="104">
        <v>10</v>
      </c>
      <c r="Y47" s="88">
        <v>45.717999999999996</v>
      </c>
      <c r="Z47" s="88">
        <v>38.654999999999994</v>
      </c>
      <c r="AA47" s="88">
        <v>0</v>
      </c>
      <c r="AB47" s="88">
        <f t="shared" si="10"/>
      </c>
    </row>
    <row r="48" spans="1:28" s="89" customFormat="1" ht="11.25" customHeight="1">
      <c r="A48" s="83" t="s">
        <v>166</v>
      </c>
      <c r="B48" s="85"/>
      <c r="C48" s="85"/>
      <c r="D48" s="103">
        <v>2</v>
      </c>
      <c r="E48" s="91">
        <v>91.459</v>
      </c>
      <c r="F48" s="91">
        <v>91.21053</v>
      </c>
      <c r="G48" s="91">
        <v>85.58633999999999</v>
      </c>
      <c r="H48" s="91">
        <f t="shared" si="12"/>
        <v>93.83383694843128</v>
      </c>
      <c r="I48" s="87"/>
      <c r="J48" s="104">
        <v>4</v>
      </c>
      <c r="K48" s="88">
        <v>225.165</v>
      </c>
      <c r="L48" s="88">
        <v>141.9711</v>
      </c>
      <c r="M48" s="88">
        <v>174.53699999999998</v>
      </c>
      <c r="N48" s="87">
        <f t="shared" si="13"/>
        <v>122.93840084355193</v>
      </c>
      <c r="O48" s="83" t="s">
        <v>212</v>
      </c>
      <c r="P48" s="85"/>
      <c r="Q48" s="85"/>
      <c r="R48" s="103">
        <v>0</v>
      </c>
      <c r="S48" s="91">
        <v>0</v>
      </c>
      <c r="T48" s="91">
        <v>0</v>
      </c>
      <c r="U48" s="91">
        <v>0</v>
      </c>
      <c r="V48" s="91">
        <f t="shared" si="11"/>
      </c>
      <c r="W48" s="87"/>
      <c r="X48" s="104">
        <v>12</v>
      </c>
      <c r="Y48" s="88">
        <v>21.409000000000002</v>
      </c>
      <c r="Z48" s="88">
        <v>19.433000000000003</v>
      </c>
      <c r="AA48" s="88">
        <v>0</v>
      </c>
      <c r="AB48" s="88">
        <f t="shared" si="10"/>
      </c>
    </row>
    <row r="49" spans="1:28" s="89" customFormat="1" ht="11.25" customHeight="1">
      <c r="A49" s="83" t="s">
        <v>299</v>
      </c>
      <c r="B49" s="85"/>
      <c r="C49" s="85"/>
      <c r="D49" s="103">
        <v>10</v>
      </c>
      <c r="E49" s="91">
        <v>8.95</v>
      </c>
      <c r="F49" s="91">
        <v>8.759649999999999</v>
      </c>
      <c r="G49" s="91">
        <v>0</v>
      </c>
      <c r="H49" s="91">
        <f t="shared" si="12"/>
      </c>
      <c r="I49" s="87"/>
      <c r="J49" s="104">
        <v>11</v>
      </c>
      <c r="K49" s="88">
        <v>29.238000000000003</v>
      </c>
      <c r="L49" s="88">
        <v>28.851</v>
      </c>
      <c r="M49" s="88">
        <v>0</v>
      </c>
      <c r="N49" s="87">
        <f t="shared" si="13"/>
      </c>
      <c r="O49" s="83" t="s">
        <v>213</v>
      </c>
      <c r="P49" s="85"/>
      <c r="Q49" s="85"/>
      <c r="R49" s="103">
        <v>0</v>
      </c>
      <c r="S49" s="91">
        <v>0</v>
      </c>
      <c r="T49" s="91">
        <v>0</v>
      </c>
      <c r="U49" s="91">
        <v>0</v>
      </c>
      <c r="V49" s="91">
        <f t="shared" si="11"/>
      </c>
      <c r="W49" s="87"/>
      <c r="X49" s="104">
        <v>3</v>
      </c>
      <c r="Y49" s="88">
        <v>91.53</v>
      </c>
      <c r="Z49" s="88">
        <v>100.831</v>
      </c>
      <c r="AA49" s="88">
        <v>0</v>
      </c>
      <c r="AB49" s="88">
        <f t="shared" si="10"/>
      </c>
    </row>
    <row r="50" spans="1:28" s="89" customFormat="1" ht="11.25" customHeight="1">
      <c r="A50" s="83"/>
      <c r="B50" s="85"/>
      <c r="C50" s="85"/>
      <c r="D50" s="103"/>
      <c r="E50" s="91"/>
      <c r="F50" s="91"/>
      <c r="G50" s="91"/>
      <c r="H50" s="91"/>
      <c r="I50" s="87"/>
      <c r="J50" s="104"/>
      <c r="K50" s="88"/>
      <c r="L50" s="88"/>
      <c r="M50" s="88"/>
      <c r="N50" s="87"/>
      <c r="O50" s="83" t="s">
        <v>214</v>
      </c>
      <c r="P50" s="85"/>
      <c r="Q50" s="85"/>
      <c r="R50" s="103">
        <v>0</v>
      </c>
      <c r="S50" s="91">
        <v>0</v>
      </c>
      <c r="T50" s="91">
        <v>0</v>
      </c>
      <c r="U50" s="91">
        <v>0</v>
      </c>
      <c r="V50" s="91">
        <f t="shared" si="11"/>
      </c>
      <c r="W50" s="87"/>
      <c r="X50" s="104">
        <v>10</v>
      </c>
      <c r="Y50" s="88">
        <v>518.7940000000001</v>
      </c>
      <c r="Z50" s="88">
        <v>638.708</v>
      </c>
      <c r="AA50" s="88">
        <v>0</v>
      </c>
      <c r="AB50" s="88">
        <f t="shared" si="10"/>
      </c>
    </row>
    <row r="51" spans="1:28" s="89" customFormat="1" ht="11.25" customHeight="1">
      <c r="A51" s="83" t="s">
        <v>167</v>
      </c>
      <c r="B51" s="85"/>
      <c r="C51" s="85"/>
      <c r="D51" s="103"/>
      <c r="E51" s="91"/>
      <c r="F51" s="91"/>
      <c r="G51" s="91"/>
      <c r="H51" s="91"/>
      <c r="I51" s="87"/>
      <c r="J51" s="104"/>
      <c r="K51" s="88"/>
      <c r="L51" s="88"/>
      <c r="M51" s="88"/>
      <c r="N51" s="87"/>
      <c r="O51" s="83" t="s">
        <v>314</v>
      </c>
      <c r="P51" s="85"/>
      <c r="Q51" s="85"/>
      <c r="R51" s="103">
        <v>0</v>
      </c>
      <c r="S51" s="91">
        <v>0</v>
      </c>
      <c r="T51" s="91">
        <v>0</v>
      </c>
      <c r="U51" s="91">
        <v>0</v>
      </c>
      <c r="V51" s="91">
        <f t="shared" si="11"/>
      </c>
      <c r="W51" s="87"/>
      <c r="X51" s="104">
        <v>11</v>
      </c>
      <c r="Y51" s="88">
        <v>14.922999999999998</v>
      </c>
      <c r="Z51" s="88">
        <v>18.157</v>
      </c>
      <c r="AA51" s="88">
        <v>0</v>
      </c>
      <c r="AB51" s="88">
        <f t="shared" si="10"/>
      </c>
    </row>
    <row r="52" spans="1:28" s="89" customFormat="1" ht="11.25" customHeight="1">
      <c r="A52" s="83" t="s">
        <v>300</v>
      </c>
      <c r="B52" s="85"/>
      <c r="C52" s="85"/>
      <c r="D52" s="103">
        <v>11</v>
      </c>
      <c r="E52" s="91">
        <v>106.238</v>
      </c>
      <c r="F52" s="91">
        <v>105.64166</v>
      </c>
      <c r="G52" s="91">
        <v>0</v>
      </c>
      <c r="H52" s="91">
        <f>IF(AND(F52&gt;0,G52&gt;0),G52*100/F52,"")</f>
      </c>
      <c r="I52" s="87"/>
      <c r="J52" s="104">
        <v>11</v>
      </c>
      <c r="K52" s="88">
        <v>4131.902</v>
      </c>
      <c r="L52" s="88">
        <v>4109.657</v>
      </c>
      <c r="M52" s="88">
        <v>0</v>
      </c>
      <c r="N52" s="87">
        <f>IF(AND(L52&gt;0,M52&gt;0),M52*100/L52,"")</f>
      </c>
      <c r="O52" s="83" t="s">
        <v>215</v>
      </c>
      <c r="P52" s="85"/>
      <c r="Q52" s="85"/>
      <c r="R52" s="103">
        <v>0</v>
      </c>
      <c r="S52" s="91">
        <v>0</v>
      </c>
      <c r="T52" s="91">
        <v>0</v>
      </c>
      <c r="U52" s="91">
        <v>0</v>
      </c>
      <c r="V52" s="91">
        <f t="shared" si="11"/>
      </c>
      <c r="W52" s="87"/>
      <c r="X52" s="104">
        <v>12</v>
      </c>
      <c r="Y52" s="88">
        <v>161.778</v>
      </c>
      <c r="Z52" s="88">
        <v>163.689</v>
      </c>
      <c r="AA52" s="88">
        <v>0</v>
      </c>
      <c r="AB52" s="88">
        <f t="shared" si="10"/>
      </c>
    </row>
    <row r="53" spans="1:28" s="89" customFormat="1" ht="11.25" customHeight="1">
      <c r="A53" s="83" t="s">
        <v>301</v>
      </c>
      <c r="B53" s="85"/>
      <c r="C53" s="85"/>
      <c r="D53" s="103">
        <v>3</v>
      </c>
      <c r="E53" s="91">
        <v>270.874</v>
      </c>
      <c r="F53" s="91">
        <v>266.34761</v>
      </c>
      <c r="G53" s="91">
        <v>262.173</v>
      </c>
      <c r="H53" s="91">
        <f>IF(AND(F53&gt;0,G53&gt;0),G53*100/F53,"")</f>
        <v>98.4326459696785</v>
      </c>
      <c r="I53" s="87"/>
      <c r="J53" s="104">
        <v>11</v>
      </c>
      <c r="K53" s="88">
        <v>11143.962</v>
      </c>
      <c r="L53" s="88">
        <v>9490.293</v>
      </c>
      <c r="M53" s="88">
        <v>0</v>
      </c>
      <c r="N53" s="87">
        <f>IF(AND(L53&gt;0,M53&gt;0),M53*100/L53,"")</f>
      </c>
      <c r="O53" s="83" t="s">
        <v>216</v>
      </c>
      <c r="P53" s="85"/>
      <c r="Q53" s="85"/>
      <c r="R53" s="103">
        <v>0</v>
      </c>
      <c r="S53" s="91">
        <v>0</v>
      </c>
      <c r="T53" s="91">
        <v>0</v>
      </c>
      <c r="U53" s="91">
        <v>0</v>
      </c>
      <c r="V53" s="91">
        <f t="shared" si="11"/>
      </c>
      <c r="W53" s="87"/>
      <c r="X53" s="104">
        <v>4</v>
      </c>
      <c r="Y53" s="88">
        <v>21.982999999999997</v>
      </c>
      <c r="Z53" s="88">
        <v>30.339999999999996</v>
      </c>
      <c r="AA53" s="88">
        <v>53.853</v>
      </c>
      <c r="AB53" s="88">
        <f t="shared" si="10"/>
        <v>177.49835201054717</v>
      </c>
    </row>
    <row r="54" spans="1:28" s="89" customFormat="1" ht="11.25" customHeight="1">
      <c r="A54" s="83" t="s">
        <v>302</v>
      </c>
      <c r="B54" s="85"/>
      <c r="C54" s="85"/>
      <c r="D54" s="103">
        <v>2</v>
      </c>
      <c r="E54" s="91">
        <v>116.796</v>
      </c>
      <c r="F54" s="91">
        <v>116.73250999999999</v>
      </c>
      <c r="G54" s="91">
        <v>124.144</v>
      </c>
      <c r="H54" s="91">
        <f>IF(AND(F54&gt;0,G54&gt;0),G54*100/F54,"")</f>
        <v>106.3491224509779</v>
      </c>
      <c r="I54" s="87"/>
      <c r="J54" s="104">
        <v>11</v>
      </c>
      <c r="K54" s="88">
        <v>1740.8539999999996</v>
      </c>
      <c r="L54" s="88">
        <v>826.8140000000001</v>
      </c>
      <c r="M54" s="88">
        <v>0</v>
      </c>
      <c r="N54" s="87">
        <f>IF(AND(L54&gt;0,M54&gt;0),M54*100/L54,"")</f>
      </c>
      <c r="O54" s="83" t="s">
        <v>315</v>
      </c>
      <c r="P54" s="85"/>
      <c r="Q54" s="85"/>
      <c r="R54" s="103">
        <v>0</v>
      </c>
      <c r="S54" s="91">
        <v>0</v>
      </c>
      <c r="T54" s="91">
        <v>0</v>
      </c>
      <c r="U54" s="91">
        <v>0</v>
      </c>
      <c r="V54" s="91">
        <f t="shared" si="11"/>
      </c>
      <c r="W54" s="87"/>
      <c r="X54" s="104">
        <v>4</v>
      </c>
      <c r="Y54" s="88">
        <v>198.767</v>
      </c>
      <c r="Z54" s="88">
        <v>230.591</v>
      </c>
      <c r="AA54" s="88">
        <v>250.372</v>
      </c>
      <c r="AB54" s="88">
        <f t="shared" si="10"/>
        <v>108.57839204478925</v>
      </c>
    </row>
    <row r="55" spans="1:28" s="89" customFormat="1" ht="11.25" customHeight="1">
      <c r="A55" s="83"/>
      <c r="B55" s="85"/>
      <c r="C55" s="85"/>
      <c r="D55" s="103"/>
      <c r="E55" s="91"/>
      <c r="F55" s="91"/>
      <c r="G55" s="91"/>
      <c r="H55" s="91"/>
      <c r="I55" s="87"/>
      <c r="J55" s="104"/>
      <c r="K55" s="88"/>
      <c r="L55" s="88"/>
      <c r="M55" s="88"/>
      <c r="N55" s="87"/>
      <c r="O55" s="83" t="s">
        <v>316</v>
      </c>
      <c r="P55" s="85"/>
      <c r="Q55" s="85"/>
      <c r="R55" s="103">
        <v>0</v>
      </c>
      <c r="S55" s="91">
        <v>0</v>
      </c>
      <c r="T55" s="91">
        <v>0</v>
      </c>
      <c r="U55" s="91">
        <v>0</v>
      </c>
      <c r="V55" s="91">
        <f t="shared" si="11"/>
      </c>
      <c r="W55" s="87"/>
      <c r="X55" s="104">
        <v>11</v>
      </c>
      <c r="Y55" s="88">
        <v>9.51</v>
      </c>
      <c r="Z55" s="88">
        <v>12.435999999999998</v>
      </c>
      <c r="AA55" s="88">
        <v>0</v>
      </c>
      <c r="AB55" s="88">
        <f t="shared" si="10"/>
      </c>
    </row>
    <row r="56" spans="1:28" s="89" customFormat="1" ht="11.25" customHeight="1">
      <c r="A56" s="83" t="s">
        <v>132</v>
      </c>
      <c r="B56" s="85"/>
      <c r="C56" s="85"/>
      <c r="D56" s="103"/>
      <c r="E56" s="91"/>
      <c r="F56" s="91"/>
      <c r="G56" s="91"/>
      <c r="H56" s="91"/>
      <c r="I56" s="87"/>
      <c r="J56" s="104"/>
      <c r="K56" s="88"/>
      <c r="L56" s="88"/>
      <c r="M56" s="88"/>
      <c r="N56" s="87"/>
      <c r="O56" s="83"/>
      <c r="P56" s="85"/>
      <c r="Q56" s="85"/>
      <c r="R56" s="103"/>
      <c r="S56" s="91"/>
      <c r="T56" s="91"/>
      <c r="U56" s="91"/>
      <c r="V56" s="91"/>
      <c r="W56" s="87"/>
      <c r="X56" s="104"/>
      <c r="Y56" s="88"/>
      <c r="Z56" s="88"/>
      <c r="AA56" s="88"/>
      <c r="AB56" s="88"/>
    </row>
    <row r="57" spans="1:28" s="89" customFormat="1" ht="11.25" customHeight="1">
      <c r="A57" s="83" t="s">
        <v>168</v>
      </c>
      <c r="B57" s="85"/>
      <c r="C57" s="85"/>
      <c r="D57" s="103">
        <v>11</v>
      </c>
      <c r="E57" s="91">
        <v>4.743</v>
      </c>
      <c r="F57" s="91">
        <v>4.73935</v>
      </c>
      <c r="G57" s="91">
        <v>0</v>
      </c>
      <c r="H57" s="91">
        <f aca="true" t="shared" si="14" ref="H57:H78">IF(AND(F57&gt;0,G57&gt;0),G57*100/F57,"")</f>
      </c>
      <c r="I57" s="87"/>
      <c r="J57" s="104">
        <v>11</v>
      </c>
      <c r="K57" s="88">
        <v>162.777</v>
      </c>
      <c r="L57" s="88">
        <v>164.80200000000002</v>
      </c>
      <c r="M57" s="88">
        <v>0</v>
      </c>
      <c r="N57" s="87">
        <f aca="true" t="shared" si="15" ref="N57:N78">IF(AND(L57&gt;0,M57&gt;0),M57*100/L57,"")</f>
      </c>
      <c r="O57" s="83" t="s">
        <v>217</v>
      </c>
      <c r="P57" s="85"/>
      <c r="Q57" s="85"/>
      <c r="R57" s="103"/>
      <c r="S57" s="91"/>
      <c r="T57" s="91"/>
      <c r="U57" s="91"/>
      <c r="V57" s="91"/>
      <c r="W57" s="87"/>
      <c r="X57" s="104"/>
      <c r="Y57" s="88"/>
      <c r="Z57" s="88"/>
      <c r="AA57" s="88"/>
      <c r="AB57" s="88"/>
    </row>
    <row r="58" spans="1:28" s="89" customFormat="1" ht="11.25" customHeight="1">
      <c r="A58" s="83" t="s">
        <v>169</v>
      </c>
      <c r="B58" s="85"/>
      <c r="C58" s="85"/>
      <c r="D58" s="103">
        <v>7</v>
      </c>
      <c r="E58" s="91">
        <v>12.589</v>
      </c>
      <c r="F58" s="91">
        <v>12.8598</v>
      </c>
      <c r="G58" s="91">
        <v>0</v>
      </c>
      <c r="H58" s="91">
        <f t="shared" si="14"/>
      </c>
      <c r="I58" s="87"/>
      <c r="J58" s="104">
        <v>4</v>
      </c>
      <c r="K58" s="88">
        <v>59.869</v>
      </c>
      <c r="L58" s="88">
        <v>66.80441138692768</v>
      </c>
      <c r="M58" s="88">
        <v>66.89800000000001</v>
      </c>
      <c r="N58" s="87">
        <f t="shared" si="15"/>
        <v>100.14009346258628</v>
      </c>
      <c r="O58" s="83" t="s">
        <v>218</v>
      </c>
      <c r="P58" s="85"/>
      <c r="Q58" s="85"/>
      <c r="R58" s="103">
        <v>0</v>
      </c>
      <c r="S58" s="91">
        <v>0</v>
      </c>
      <c r="T58" s="91">
        <v>0</v>
      </c>
      <c r="U58" s="91">
        <v>0</v>
      </c>
      <c r="V58" s="91">
        <f>IF(AND(T58&gt;0,U58&gt;0),U58*100/T58,"")</f>
      </c>
      <c r="W58" s="87"/>
      <c r="X58" s="104">
        <v>11</v>
      </c>
      <c r="Y58" s="88">
        <v>271.60152000000005</v>
      </c>
      <c r="Z58" s="88">
        <v>266.223</v>
      </c>
      <c r="AA58" s="88">
        <v>0</v>
      </c>
      <c r="AB58" s="88">
        <f>IF(AND(Z58&gt;0,AA58&gt;0),AA58*100/Z58,"")</f>
      </c>
    </row>
    <row r="59" spans="1:28" s="89" customFormat="1" ht="11.25" customHeight="1">
      <c r="A59" s="83" t="s">
        <v>170</v>
      </c>
      <c r="B59" s="85"/>
      <c r="C59" s="85"/>
      <c r="D59" s="103">
        <v>2</v>
      </c>
      <c r="E59" s="91">
        <v>35.646</v>
      </c>
      <c r="F59" s="91">
        <v>33.13538</v>
      </c>
      <c r="G59" s="91">
        <v>33.1</v>
      </c>
      <c r="H59" s="91">
        <f t="shared" si="14"/>
        <v>99.89322591139744</v>
      </c>
      <c r="I59" s="87"/>
      <c r="J59" s="104">
        <v>1</v>
      </c>
      <c r="K59" s="88">
        <v>929.9440000000001</v>
      </c>
      <c r="L59" s="88">
        <v>889.7280000000001</v>
      </c>
      <c r="M59" s="88">
        <v>0</v>
      </c>
      <c r="N59" s="87">
        <f t="shared" si="15"/>
      </c>
      <c r="O59" s="83" t="s">
        <v>317</v>
      </c>
      <c r="P59" s="85"/>
      <c r="Q59" s="85"/>
      <c r="R59" s="103">
        <v>0</v>
      </c>
      <c r="S59" s="91">
        <v>0</v>
      </c>
      <c r="T59" s="91">
        <v>0</v>
      </c>
      <c r="U59" s="91">
        <v>0</v>
      </c>
      <c r="V59" s="91">
        <f>IF(AND(T59&gt;0,U59&gt;0),U59*100/T59,"")</f>
      </c>
      <c r="W59" s="87"/>
      <c r="X59" s="104">
        <v>3</v>
      </c>
      <c r="Y59" s="88">
        <v>6047.348943999999</v>
      </c>
      <c r="Z59" s="88">
        <v>4771.540000000001</v>
      </c>
      <c r="AA59" s="88">
        <v>0</v>
      </c>
      <c r="AB59" s="88">
        <f>IF(AND(Z59&gt;0,AA59&gt;0),AA59*100/Z59,"")</f>
      </c>
    </row>
    <row r="60" spans="1:28" s="89" customFormat="1" ht="11.25" customHeight="1">
      <c r="A60" s="83" t="s">
        <v>171</v>
      </c>
      <c r="B60" s="85"/>
      <c r="C60" s="85"/>
      <c r="D60" s="103">
        <v>4</v>
      </c>
      <c r="E60" s="91">
        <v>19.156</v>
      </c>
      <c r="F60" s="91">
        <v>20.01395</v>
      </c>
      <c r="G60" s="91">
        <v>19.867</v>
      </c>
      <c r="H60" s="91">
        <f t="shared" si="14"/>
        <v>99.26576213091369</v>
      </c>
      <c r="I60" s="87"/>
      <c r="J60" s="104">
        <v>11</v>
      </c>
      <c r="K60" s="88">
        <v>1092.075</v>
      </c>
      <c r="L60" s="88">
        <v>1114.9379999999996</v>
      </c>
      <c r="M60" s="88">
        <v>0</v>
      </c>
      <c r="N60" s="87">
        <f t="shared" si="15"/>
      </c>
      <c r="O60" s="83" t="s">
        <v>318</v>
      </c>
      <c r="P60" s="85"/>
      <c r="Q60" s="85"/>
      <c r="R60" s="103">
        <v>0</v>
      </c>
      <c r="S60" s="91">
        <v>0</v>
      </c>
      <c r="T60" s="91">
        <v>0</v>
      </c>
      <c r="U60" s="91">
        <v>0</v>
      </c>
      <c r="V60" s="91">
        <f>IF(AND(T60&gt;0,U60&gt;0),U60*100/T60,"")</f>
      </c>
      <c r="W60" s="87"/>
      <c r="X60" s="104">
        <v>3</v>
      </c>
      <c r="Y60" s="88">
        <v>44220.96</v>
      </c>
      <c r="Z60" s="88">
        <v>35467.44700000001</v>
      </c>
      <c r="AA60" s="88">
        <v>0</v>
      </c>
      <c r="AB60" s="88">
        <f>IF(AND(Z60&gt;0,AA60&gt;0),AA60*100/Z60,"")</f>
      </c>
    </row>
    <row r="61" spans="1:28" s="89" customFormat="1" ht="11.25" customHeight="1">
      <c r="A61" s="83" t="s">
        <v>172</v>
      </c>
      <c r="B61" s="85"/>
      <c r="C61" s="85"/>
      <c r="D61" s="103">
        <v>4</v>
      </c>
      <c r="E61" s="91">
        <v>20.686</v>
      </c>
      <c r="F61" s="91">
        <v>19.506520000000002</v>
      </c>
      <c r="G61" s="91">
        <v>20.116</v>
      </c>
      <c r="H61" s="91">
        <f t="shared" si="14"/>
        <v>103.1244937590098</v>
      </c>
      <c r="I61" s="87"/>
      <c r="J61" s="104">
        <v>11</v>
      </c>
      <c r="K61" s="88">
        <v>649.767</v>
      </c>
      <c r="L61" s="88">
        <v>611.3749999999999</v>
      </c>
      <c r="M61" s="88">
        <v>0</v>
      </c>
      <c r="N61" s="87">
        <f t="shared" si="15"/>
      </c>
      <c r="O61" s="83" t="s">
        <v>319</v>
      </c>
      <c r="P61" s="85"/>
      <c r="Q61" s="85"/>
      <c r="R61" s="103">
        <v>0</v>
      </c>
      <c r="S61" s="91">
        <v>0</v>
      </c>
      <c r="T61" s="91">
        <v>0</v>
      </c>
      <c r="U61" s="91">
        <v>0</v>
      </c>
      <c r="V61" s="91">
        <f>IF(AND(T61&gt;0,U61&gt;0),U61*100/T61,"")</f>
      </c>
      <c r="W61" s="87"/>
      <c r="X61" s="104">
        <v>11</v>
      </c>
      <c r="Y61" s="88">
        <v>1.2109999999999999</v>
      </c>
      <c r="Z61" s="88">
        <v>1.098</v>
      </c>
      <c r="AA61" s="88">
        <v>0</v>
      </c>
      <c r="AB61" s="88">
        <f>IF(AND(Z61&gt;0,AA61&gt;0),AA61*100/Z61,"")</f>
      </c>
    </row>
    <row r="62" spans="1:28" s="89" customFormat="1" ht="11.25" customHeight="1">
      <c r="A62" s="83" t="s">
        <v>173</v>
      </c>
      <c r="B62" s="85"/>
      <c r="C62" s="85"/>
      <c r="D62" s="103">
        <v>2</v>
      </c>
      <c r="E62" s="91">
        <v>11.479</v>
      </c>
      <c r="F62" s="91">
        <v>11.383</v>
      </c>
      <c r="G62" s="91">
        <v>11.005</v>
      </c>
      <c r="H62" s="91">
        <f t="shared" si="14"/>
        <v>96.67925854344199</v>
      </c>
      <c r="I62" s="87"/>
      <c r="J62" s="104">
        <v>4</v>
      </c>
      <c r="K62" s="88">
        <v>1174.4460000000001</v>
      </c>
      <c r="L62" s="88">
        <v>1015.3199999999999</v>
      </c>
      <c r="M62" s="88">
        <v>955.57</v>
      </c>
      <c r="N62" s="87">
        <f t="shared" si="15"/>
        <v>94.11515581294567</v>
      </c>
      <c r="O62" s="83"/>
      <c r="P62" s="85"/>
      <c r="Q62" s="85"/>
      <c r="R62" s="103"/>
      <c r="S62" s="91"/>
      <c r="T62" s="91"/>
      <c r="U62" s="91"/>
      <c r="V62" s="91"/>
      <c r="W62" s="87"/>
      <c r="X62" s="104"/>
      <c r="Y62" s="88"/>
      <c r="Z62" s="88"/>
      <c r="AA62" s="88"/>
      <c r="AB62" s="88"/>
    </row>
    <row r="63" spans="1:28" s="89" customFormat="1" ht="11.25" customHeight="1">
      <c r="A63" s="83" t="s">
        <v>174</v>
      </c>
      <c r="B63" s="85"/>
      <c r="C63" s="85"/>
      <c r="D63" s="103">
        <v>4</v>
      </c>
      <c r="E63" s="91">
        <v>46.659</v>
      </c>
      <c r="F63" s="91">
        <v>45.492</v>
      </c>
      <c r="G63" s="91">
        <v>43.96</v>
      </c>
      <c r="H63" s="91">
        <f t="shared" si="14"/>
        <v>96.6323749230634</v>
      </c>
      <c r="I63" s="87"/>
      <c r="J63" s="104">
        <v>9</v>
      </c>
      <c r="K63" s="88">
        <v>3611.158</v>
      </c>
      <c r="L63" s="88">
        <v>3801.2520000000004</v>
      </c>
      <c r="M63" s="88">
        <v>0</v>
      </c>
      <c r="N63" s="87">
        <f t="shared" si="15"/>
      </c>
      <c r="O63" s="83" t="s">
        <v>219</v>
      </c>
      <c r="P63" s="85"/>
      <c r="Q63" s="85"/>
      <c r="R63" s="103"/>
      <c r="S63" s="91"/>
      <c r="T63" s="91"/>
      <c r="U63" s="91"/>
      <c r="V63" s="91"/>
      <c r="W63" s="87"/>
      <c r="X63" s="104"/>
      <c r="Y63" s="88"/>
      <c r="Z63" s="88"/>
      <c r="AA63" s="88"/>
      <c r="AB63" s="88"/>
    </row>
    <row r="64" spans="1:28" s="89" customFormat="1" ht="11.25" customHeight="1">
      <c r="A64" s="83" t="s">
        <v>175</v>
      </c>
      <c r="B64" s="85"/>
      <c r="C64" s="85"/>
      <c r="D64" s="103">
        <v>12</v>
      </c>
      <c r="E64" s="91">
        <v>4.577</v>
      </c>
      <c r="F64" s="91">
        <v>4.914</v>
      </c>
      <c r="G64" s="91">
        <v>0</v>
      </c>
      <c r="H64" s="91">
        <f t="shared" si="14"/>
      </c>
      <c r="I64" s="87"/>
      <c r="J64" s="104">
        <v>12</v>
      </c>
      <c r="K64" s="88">
        <v>447.93799999999993</v>
      </c>
      <c r="L64" s="88">
        <v>414.9239999999999</v>
      </c>
      <c r="M64" s="88">
        <v>0</v>
      </c>
      <c r="N64" s="87">
        <f t="shared" si="15"/>
      </c>
      <c r="O64" s="83" t="s">
        <v>220</v>
      </c>
      <c r="P64" s="85"/>
      <c r="Q64" s="85"/>
      <c r="R64" s="103">
        <v>0</v>
      </c>
      <c r="S64" s="91">
        <v>0</v>
      </c>
      <c r="T64" s="91">
        <v>0</v>
      </c>
      <c r="U64" s="91">
        <v>0</v>
      </c>
      <c r="V64" s="91">
        <f>IF(AND(T64&gt;0,U64&gt;0),U64*100/T64,"")</f>
      </c>
      <c r="W64" s="87"/>
      <c r="X64" s="104">
        <v>11</v>
      </c>
      <c r="Y64" s="88">
        <v>596.3229</v>
      </c>
      <c r="Z64" s="88">
        <v>567.788</v>
      </c>
      <c r="AA64" s="88">
        <v>0</v>
      </c>
      <c r="AB64" s="88">
        <f>IF(AND(Z64&gt;0,AA64&gt;0),AA64*100/Z64,"")</f>
      </c>
    </row>
    <row r="65" spans="1:28" s="89" customFormat="1" ht="11.25" customHeight="1">
      <c r="A65" s="83" t="s">
        <v>176</v>
      </c>
      <c r="B65" s="85"/>
      <c r="C65" s="85"/>
      <c r="D65" s="103">
        <v>12</v>
      </c>
      <c r="E65" s="91">
        <v>62.715</v>
      </c>
      <c r="F65" s="91">
        <v>61.789</v>
      </c>
      <c r="G65" s="91">
        <v>0</v>
      </c>
      <c r="H65" s="91">
        <f t="shared" si="14"/>
      </c>
      <c r="I65" s="87"/>
      <c r="J65" s="104">
        <v>12</v>
      </c>
      <c r="K65" s="88">
        <v>5233.5419999999995</v>
      </c>
      <c r="L65" s="88">
        <v>5231.496</v>
      </c>
      <c r="M65" s="88">
        <v>0</v>
      </c>
      <c r="N65" s="87">
        <f t="shared" si="15"/>
      </c>
      <c r="O65" s="83" t="s">
        <v>221</v>
      </c>
      <c r="P65" s="85"/>
      <c r="Q65" s="85"/>
      <c r="R65" s="103">
        <v>0</v>
      </c>
      <c r="S65" s="91">
        <v>0</v>
      </c>
      <c r="T65" s="91">
        <v>0</v>
      </c>
      <c r="U65" s="91">
        <v>0</v>
      </c>
      <c r="V65" s="91">
        <f>IF(AND(T65&gt;0,U65&gt;0),U65*100/T65,"")</f>
      </c>
      <c r="W65" s="87"/>
      <c r="X65" s="104">
        <v>3</v>
      </c>
      <c r="Y65" s="88">
        <v>6474.545750865052</v>
      </c>
      <c r="Z65" s="88">
        <v>5915.236000000001</v>
      </c>
      <c r="AA65" s="88">
        <v>0</v>
      </c>
      <c r="AB65" s="88">
        <f>IF(AND(Z65&gt;0,AA65&gt;0),AA65*100/Z65,"")</f>
      </c>
    </row>
    <row r="66" spans="1:28" s="89" customFormat="1" ht="11.25" customHeight="1">
      <c r="A66" s="83" t="s">
        <v>303</v>
      </c>
      <c r="B66" s="85"/>
      <c r="C66" s="85"/>
      <c r="D66" s="103">
        <v>4</v>
      </c>
      <c r="E66" s="91">
        <v>35.952</v>
      </c>
      <c r="F66" s="91">
        <v>36.2017325</v>
      </c>
      <c r="G66" s="91">
        <v>34.713</v>
      </c>
      <c r="H66" s="91">
        <f t="shared" si="14"/>
        <v>95.88767609395491</v>
      </c>
      <c r="I66" s="87"/>
      <c r="J66" s="104">
        <v>11</v>
      </c>
      <c r="K66" s="88">
        <v>2805.441</v>
      </c>
      <c r="L66" s="88">
        <v>3117.872</v>
      </c>
      <c r="M66" s="88">
        <v>0</v>
      </c>
      <c r="N66" s="87">
        <f t="shared" si="15"/>
      </c>
      <c r="O66" s="83" t="s">
        <v>222</v>
      </c>
      <c r="P66" s="85"/>
      <c r="Q66" s="85"/>
      <c r="R66" s="103">
        <v>0</v>
      </c>
      <c r="S66" s="91">
        <v>0</v>
      </c>
      <c r="T66" s="91">
        <v>0</v>
      </c>
      <c r="U66" s="91">
        <v>0</v>
      </c>
      <c r="V66" s="91">
        <f>IF(AND(T66&gt;0,U66&gt;0),U66*100/T66,"")</f>
      </c>
      <c r="W66" s="87"/>
      <c r="X66" s="104">
        <v>3</v>
      </c>
      <c r="Y66" s="88">
        <v>1282.80149</v>
      </c>
      <c r="Z66" s="88">
        <v>1223.446</v>
      </c>
      <c r="AA66" s="88">
        <v>0</v>
      </c>
      <c r="AB66" s="88">
        <f>IF(AND(Z66&gt;0,AA66&gt;0),AA66*100/Z66,"")</f>
      </c>
    </row>
    <row r="67" spans="1:14" s="89" customFormat="1" ht="11.25" customHeight="1">
      <c r="A67" s="83" t="s">
        <v>304</v>
      </c>
      <c r="B67" s="85"/>
      <c r="C67" s="85"/>
      <c r="D67" s="103">
        <v>11</v>
      </c>
      <c r="E67" s="91">
        <v>19.468</v>
      </c>
      <c r="F67" s="91">
        <v>23.56056</v>
      </c>
      <c r="G67" s="91">
        <v>0</v>
      </c>
      <c r="H67" s="91">
        <f t="shared" si="14"/>
      </c>
      <c r="I67" s="87"/>
      <c r="J67" s="104">
        <v>11</v>
      </c>
      <c r="K67" s="88">
        <v>1172.639</v>
      </c>
      <c r="L67" s="88">
        <v>1273.94</v>
      </c>
      <c r="M67" s="88">
        <v>0</v>
      </c>
      <c r="N67" s="87">
        <f t="shared" si="15"/>
      </c>
    </row>
    <row r="68" spans="1:28" s="89" customFormat="1" ht="11.25" customHeight="1">
      <c r="A68" s="83" t="s">
        <v>177</v>
      </c>
      <c r="B68" s="85"/>
      <c r="C68" s="85"/>
      <c r="D68" s="103">
        <v>4</v>
      </c>
      <c r="E68" s="91">
        <v>2.567</v>
      </c>
      <c r="F68" s="91">
        <v>3.012</v>
      </c>
      <c r="G68" s="91">
        <v>3.105</v>
      </c>
      <c r="H68" s="91">
        <f t="shared" si="14"/>
        <v>103.08764940239044</v>
      </c>
      <c r="I68" s="87"/>
      <c r="J68" s="104">
        <v>11</v>
      </c>
      <c r="K68" s="88">
        <v>98.318</v>
      </c>
      <c r="L68" s="88">
        <v>123.078</v>
      </c>
      <c r="M68" s="88">
        <v>0</v>
      </c>
      <c r="N68" s="87">
        <f t="shared" si="15"/>
      </c>
      <c r="O68" s="83"/>
      <c r="P68" s="85"/>
      <c r="Q68" s="85"/>
      <c r="R68" s="103"/>
      <c r="S68" s="91"/>
      <c r="T68" s="91"/>
      <c r="U68" s="91"/>
      <c r="V68" s="91"/>
      <c r="W68" s="87"/>
      <c r="X68" s="104"/>
      <c r="Y68" s="88"/>
      <c r="Z68" s="88"/>
      <c r="AA68" s="88"/>
      <c r="AB68" s="88"/>
    </row>
    <row r="69" spans="1:28" s="89" customFormat="1" ht="11.25" customHeight="1">
      <c r="A69" s="83" t="s">
        <v>178</v>
      </c>
      <c r="B69" s="85"/>
      <c r="C69" s="85"/>
      <c r="D69" s="103">
        <v>4</v>
      </c>
      <c r="E69" s="91">
        <v>6.867</v>
      </c>
      <c r="F69" s="91">
        <v>6.816</v>
      </c>
      <c r="G69" s="91">
        <v>6.988</v>
      </c>
      <c r="H69" s="91">
        <f t="shared" si="14"/>
        <v>102.52347417840377</v>
      </c>
      <c r="I69" s="87"/>
      <c r="J69" s="104">
        <v>4</v>
      </c>
      <c r="K69" s="88">
        <v>377.59600000000006</v>
      </c>
      <c r="L69" s="88">
        <v>360.4299999999999</v>
      </c>
      <c r="M69" s="88">
        <v>370.40200000000004</v>
      </c>
      <c r="N69" s="87">
        <f t="shared" si="15"/>
        <v>102.76669533612633</v>
      </c>
      <c r="O69" s="66" t="s">
        <v>124</v>
      </c>
      <c r="P69" s="67"/>
      <c r="Q69" s="67"/>
      <c r="R69" s="67"/>
      <c r="S69" s="67"/>
      <c r="T69" s="67"/>
      <c r="U69" s="67"/>
      <c r="V69" s="67"/>
      <c r="W69" s="68"/>
      <c r="X69" s="68" t="s">
        <v>125</v>
      </c>
      <c r="Y69" s="68"/>
      <c r="Z69" s="68"/>
      <c r="AA69" s="68" t="s">
        <v>131</v>
      </c>
      <c r="AB69" s="68"/>
    </row>
    <row r="70" spans="1:28" s="89" customFormat="1" ht="11.25" customHeight="1" thickBot="1">
      <c r="A70" s="83" t="s">
        <v>179</v>
      </c>
      <c r="B70" s="85"/>
      <c r="C70" s="85"/>
      <c r="D70" s="103">
        <v>1</v>
      </c>
      <c r="E70" s="91">
        <v>16.208237</v>
      </c>
      <c r="F70" s="91">
        <v>16.458</v>
      </c>
      <c r="G70" s="91">
        <v>0</v>
      </c>
      <c r="H70" s="91">
        <f t="shared" si="14"/>
      </c>
      <c r="I70" s="87"/>
      <c r="J70" s="104">
        <v>3</v>
      </c>
      <c r="K70" s="88">
        <v>221.69380256788907</v>
      </c>
      <c r="L70" s="88">
        <v>215.393</v>
      </c>
      <c r="M70" s="88">
        <v>0</v>
      </c>
      <c r="N70" s="87">
        <f t="shared" si="15"/>
      </c>
      <c r="O70" s="67"/>
      <c r="P70" s="67"/>
      <c r="Q70" s="67"/>
      <c r="R70" s="67"/>
      <c r="S70" s="67"/>
      <c r="T70" s="67"/>
      <c r="U70" s="67"/>
      <c r="V70" s="67"/>
      <c r="W70" s="68"/>
      <c r="X70" s="68"/>
      <c r="Y70" s="68"/>
      <c r="Z70" s="68"/>
      <c r="AA70" s="68"/>
      <c r="AB70" s="68"/>
    </row>
    <row r="71" spans="1:28" s="89" customFormat="1" ht="11.25" customHeight="1" thickBot="1">
      <c r="A71" s="83" t="s">
        <v>180</v>
      </c>
      <c r="B71" s="85"/>
      <c r="C71" s="85"/>
      <c r="D71" s="103">
        <v>1</v>
      </c>
      <c r="E71" s="91">
        <v>7.014</v>
      </c>
      <c r="F71" s="91">
        <v>6.347</v>
      </c>
      <c r="G71" s="91">
        <v>0</v>
      </c>
      <c r="H71" s="91">
        <f t="shared" si="14"/>
      </c>
      <c r="I71" s="87"/>
      <c r="J71" s="104">
        <v>1</v>
      </c>
      <c r="K71" s="88">
        <v>161.424</v>
      </c>
      <c r="L71" s="88">
        <v>139.936</v>
      </c>
      <c r="M71" s="88">
        <v>0</v>
      </c>
      <c r="N71" s="87">
        <f t="shared" si="15"/>
      </c>
      <c r="O71" s="162"/>
      <c r="P71" s="70"/>
      <c r="Q71" s="71"/>
      <c r="R71" s="188" t="s">
        <v>126</v>
      </c>
      <c r="S71" s="189"/>
      <c r="T71" s="189"/>
      <c r="U71" s="189"/>
      <c r="V71" s="190"/>
      <c r="W71" s="68"/>
      <c r="X71" s="188" t="s">
        <v>127</v>
      </c>
      <c r="Y71" s="189"/>
      <c r="Z71" s="189"/>
      <c r="AA71" s="189"/>
      <c r="AB71" s="190"/>
    </row>
    <row r="72" spans="1:28" s="89" customFormat="1" ht="11.25" customHeight="1">
      <c r="A72" s="83" t="s">
        <v>181</v>
      </c>
      <c r="B72" s="85"/>
      <c r="C72" s="85"/>
      <c r="D72" s="103">
        <v>1</v>
      </c>
      <c r="E72" s="91">
        <v>24.325</v>
      </c>
      <c r="F72" s="91">
        <v>26.274</v>
      </c>
      <c r="G72" s="91">
        <v>26.30127</v>
      </c>
      <c r="H72" s="91">
        <f t="shared" si="14"/>
        <v>100.10379081982187</v>
      </c>
      <c r="I72" s="87"/>
      <c r="J72" s="104">
        <v>8</v>
      </c>
      <c r="K72" s="88">
        <v>210.10299999999998</v>
      </c>
      <c r="L72" s="88">
        <v>261.623</v>
      </c>
      <c r="M72" s="88">
        <v>0</v>
      </c>
      <c r="N72" s="87">
        <f t="shared" si="15"/>
      </c>
      <c r="O72" s="72" t="s">
        <v>128</v>
      </c>
      <c r="P72" s="73"/>
      <c r="Q72" s="71"/>
      <c r="R72" s="69"/>
      <c r="S72" s="74" t="s">
        <v>296</v>
      </c>
      <c r="T72" s="74" t="s">
        <v>296</v>
      </c>
      <c r="U72" s="74" t="s">
        <v>130</v>
      </c>
      <c r="V72" s="75">
        <f>U73</f>
        <v>2017</v>
      </c>
      <c r="W72" s="68"/>
      <c r="X72" s="69"/>
      <c r="Y72" s="74" t="s">
        <v>296</v>
      </c>
      <c r="Z72" s="74" t="s">
        <v>296</v>
      </c>
      <c r="AA72" s="74" t="s">
        <v>130</v>
      </c>
      <c r="AB72" s="75">
        <f>AA73</f>
        <v>2017</v>
      </c>
    </row>
    <row r="73" spans="1:28" s="89" customFormat="1" ht="11.25" customHeight="1" thickBot="1">
      <c r="A73" s="83" t="s">
        <v>182</v>
      </c>
      <c r="B73" s="85"/>
      <c r="C73" s="85"/>
      <c r="D73" s="103">
        <v>4</v>
      </c>
      <c r="E73" s="91">
        <v>5.414</v>
      </c>
      <c r="F73" s="91">
        <v>4.876</v>
      </c>
      <c r="G73" s="91">
        <v>4.194</v>
      </c>
      <c r="H73" s="91">
        <f t="shared" si="14"/>
        <v>86.01312551271533</v>
      </c>
      <c r="I73" s="87"/>
      <c r="J73" s="104">
        <v>4</v>
      </c>
      <c r="K73" s="88">
        <v>267.03999999999996</v>
      </c>
      <c r="L73" s="88">
        <v>197.47899999999998</v>
      </c>
      <c r="M73" s="88">
        <v>203.702</v>
      </c>
      <c r="N73" s="87">
        <f t="shared" si="15"/>
        <v>103.15122114250124</v>
      </c>
      <c r="O73" s="94"/>
      <c r="P73" s="95"/>
      <c r="Q73" s="71"/>
      <c r="R73" s="79" t="s">
        <v>295</v>
      </c>
      <c r="S73" s="96">
        <f>U73-2</f>
        <v>2015</v>
      </c>
      <c r="T73" s="96">
        <f>U73-1</f>
        <v>2016</v>
      </c>
      <c r="U73" s="96">
        <v>2017</v>
      </c>
      <c r="V73" s="81" t="str">
        <f>CONCATENATE(T73,"=100")</f>
        <v>2016=100</v>
      </c>
      <c r="W73" s="68"/>
      <c r="X73" s="79" t="s">
        <v>295</v>
      </c>
      <c r="Y73" s="96">
        <f>AA73-2</f>
        <v>2015</v>
      </c>
      <c r="Z73" s="96">
        <f>AA73-1</f>
        <v>2016</v>
      </c>
      <c r="AA73" s="96">
        <v>2017</v>
      </c>
      <c r="AB73" s="81" t="str">
        <f>CONCATENATE(Z73,"=100")</f>
        <v>2016=100</v>
      </c>
    </row>
    <row r="74" spans="1:28" s="89" customFormat="1" ht="11.25" customHeight="1">
      <c r="A74" s="83" t="s">
        <v>183</v>
      </c>
      <c r="B74" s="85"/>
      <c r="C74" s="85"/>
      <c r="D74" s="103">
        <v>4</v>
      </c>
      <c r="E74" s="91">
        <v>10.9</v>
      </c>
      <c r="F74" s="91">
        <v>13.138</v>
      </c>
      <c r="G74" s="91">
        <v>13.617</v>
      </c>
      <c r="H74" s="91">
        <f t="shared" si="14"/>
        <v>103.64591261988126</v>
      </c>
      <c r="I74" s="87"/>
      <c r="J74" s="104">
        <v>10</v>
      </c>
      <c r="K74" s="88">
        <v>681.266</v>
      </c>
      <c r="L74" s="88">
        <v>766.218</v>
      </c>
      <c r="M74" s="88">
        <v>0</v>
      </c>
      <c r="N74" s="87">
        <f t="shared" si="15"/>
      </c>
      <c r="O74" s="83"/>
      <c r="P74" s="83"/>
      <c r="Q74" s="83"/>
      <c r="R74" s="84"/>
      <c r="S74" s="85"/>
      <c r="T74" s="85"/>
      <c r="U74" s="85"/>
      <c r="V74" s="85">
        <f>IF(AND(T74&gt;0,U74&gt;0),U74*100/T74,"")</f>
      </c>
      <c r="W74" s="86"/>
      <c r="X74" s="86"/>
      <c r="Y74" s="87"/>
      <c r="Z74" s="87"/>
      <c r="AA74" s="87"/>
      <c r="AB74" s="88">
        <f>IF(AND(Z74&gt;0,AA74&gt;0),AA74*100/Z74,"")</f>
      </c>
    </row>
    <row r="75" spans="1:28" s="89" customFormat="1" ht="11.25" customHeight="1">
      <c r="A75" s="83" t="s">
        <v>184</v>
      </c>
      <c r="B75" s="85"/>
      <c r="C75" s="85"/>
      <c r="D75" s="103">
        <v>4</v>
      </c>
      <c r="E75" s="91">
        <v>8.655</v>
      </c>
      <c r="F75" s="91">
        <v>7.196</v>
      </c>
      <c r="G75" s="91">
        <v>7.366</v>
      </c>
      <c r="H75" s="91">
        <f t="shared" si="14"/>
        <v>102.36242356864923</v>
      </c>
      <c r="I75" s="87"/>
      <c r="J75" s="104">
        <v>11</v>
      </c>
      <c r="K75" s="88">
        <v>435.79200000000003</v>
      </c>
      <c r="L75" s="88">
        <v>329.29800000000006</v>
      </c>
      <c r="M75" s="88">
        <v>0</v>
      </c>
      <c r="N75" s="87">
        <f t="shared" si="15"/>
      </c>
      <c r="O75" s="83" t="s">
        <v>196</v>
      </c>
      <c r="P75" s="83"/>
      <c r="Q75" s="83"/>
      <c r="R75" s="103"/>
      <c r="S75" s="85"/>
      <c r="T75" s="85"/>
      <c r="U75" s="85"/>
      <c r="V75" s="85">
        <f>IF(AND(T75&gt;0,U75&gt;0),U75*100/T75,"")</f>
      </c>
      <c r="W75" s="86"/>
      <c r="X75" s="104"/>
      <c r="Y75" s="87"/>
      <c r="Z75" s="87"/>
      <c r="AA75" s="87"/>
      <c r="AB75" s="88">
        <f>IF(AND(Z75&gt;0,AA75&gt;0),AA75*100/Z75,"")</f>
      </c>
    </row>
    <row r="76" spans="1:28" s="89" customFormat="1" ht="11.25" customHeight="1">
      <c r="A76" s="83" t="s">
        <v>185</v>
      </c>
      <c r="B76" s="85"/>
      <c r="C76" s="85"/>
      <c r="D76" s="103">
        <v>4</v>
      </c>
      <c r="E76" s="91">
        <v>24.969</v>
      </c>
      <c r="F76" s="91">
        <v>25.21</v>
      </c>
      <c r="G76" s="91">
        <v>25.177</v>
      </c>
      <c r="H76" s="91">
        <f t="shared" si="14"/>
        <v>99.8690995636652</v>
      </c>
      <c r="I76" s="87"/>
      <c r="J76" s="104">
        <v>11</v>
      </c>
      <c r="K76" s="88">
        <v>1384.098</v>
      </c>
      <c r="L76" s="88">
        <v>1292.995</v>
      </c>
      <c r="M76" s="88">
        <v>0</v>
      </c>
      <c r="N76" s="87">
        <f t="shared" si="15"/>
      </c>
      <c r="O76" s="83" t="s">
        <v>199</v>
      </c>
      <c r="P76" s="85"/>
      <c r="Q76" s="85"/>
      <c r="R76" s="103">
        <v>0</v>
      </c>
      <c r="S76" s="91">
        <v>0</v>
      </c>
      <c r="T76" s="91">
        <v>0</v>
      </c>
      <c r="U76" s="91">
        <v>0</v>
      </c>
      <c r="V76" s="91">
        <f>IF(AND(T76&gt;0,U76&gt;0),U76*100/T76,"")</f>
      </c>
      <c r="W76" s="87"/>
      <c r="X76" s="104">
        <v>4</v>
      </c>
      <c r="Y76" s="88">
        <v>68.41199999999999</v>
      </c>
      <c r="Z76" s="88">
        <v>73.293</v>
      </c>
      <c r="AA76" s="88">
        <v>78.032</v>
      </c>
      <c r="AB76" s="88">
        <f>IF(AND(Z76&gt;0,AA76&gt;0),AA76*100/Z76,"")</f>
        <v>106.46582893318597</v>
      </c>
    </row>
    <row r="77" spans="1:14" s="89" customFormat="1" ht="11.25" customHeight="1">
      <c r="A77" s="83" t="s">
        <v>186</v>
      </c>
      <c r="B77" s="85"/>
      <c r="C77" s="85"/>
      <c r="D77" s="103">
        <v>11</v>
      </c>
      <c r="E77" s="91">
        <v>9.45</v>
      </c>
      <c r="F77" s="91">
        <v>9.18924</v>
      </c>
      <c r="G77" s="91">
        <v>0</v>
      </c>
      <c r="H77" s="91">
        <f t="shared" si="14"/>
      </c>
      <c r="I77" s="87"/>
      <c r="J77" s="104">
        <v>11</v>
      </c>
      <c r="K77" s="88">
        <v>181.72500000000002</v>
      </c>
      <c r="L77" s="88">
        <v>164.72</v>
      </c>
      <c r="M77" s="88">
        <v>0</v>
      </c>
      <c r="N77" s="87">
        <f t="shared" si="15"/>
      </c>
    </row>
    <row r="78" spans="1:28" s="89" customFormat="1" ht="11.25" customHeight="1">
      <c r="A78" s="83" t="s">
        <v>305</v>
      </c>
      <c r="B78" s="85"/>
      <c r="C78" s="85"/>
      <c r="D78" s="103">
        <v>3</v>
      </c>
      <c r="E78" s="91">
        <v>15.663</v>
      </c>
      <c r="F78" s="91">
        <v>15.754</v>
      </c>
      <c r="G78" s="91">
        <v>12.649</v>
      </c>
      <c r="H78" s="91">
        <f t="shared" si="14"/>
        <v>80.29071981718928</v>
      </c>
      <c r="I78" s="87"/>
      <c r="J78" s="104">
        <v>3</v>
      </c>
      <c r="K78" s="88">
        <v>117.126</v>
      </c>
      <c r="L78" s="88">
        <v>113.81664752791069</v>
      </c>
      <c r="M78" s="88">
        <v>94.152</v>
      </c>
      <c r="N78" s="87">
        <f t="shared" si="15"/>
        <v>82.72252086577369</v>
      </c>
      <c r="O78" s="66" t="s">
        <v>124</v>
      </c>
      <c r="P78" s="67"/>
      <c r="Q78" s="67"/>
      <c r="R78" s="67"/>
      <c r="S78" s="67"/>
      <c r="T78" s="67"/>
      <c r="U78" s="67"/>
      <c r="V78" s="67"/>
      <c r="W78" s="68"/>
      <c r="X78" s="68" t="s">
        <v>125</v>
      </c>
      <c r="Y78" s="68"/>
      <c r="Z78" s="68"/>
      <c r="AA78" s="68" t="s">
        <v>131</v>
      </c>
      <c r="AB78" s="68"/>
    </row>
    <row r="79" spans="1:28" s="89" customFormat="1" ht="11.25" customHeight="1" thickBot="1">
      <c r="A79" s="83"/>
      <c r="B79" s="85"/>
      <c r="C79" s="85"/>
      <c r="D79" s="103"/>
      <c r="E79" s="91"/>
      <c r="F79" s="91"/>
      <c r="G79" s="91"/>
      <c r="H79" s="91"/>
      <c r="I79" s="87"/>
      <c r="J79" s="104"/>
      <c r="K79" s="88"/>
      <c r="L79" s="88"/>
      <c r="M79" s="88"/>
      <c r="N79" s="87"/>
      <c r="O79" s="67"/>
      <c r="P79" s="67"/>
      <c r="Q79" s="67"/>
      <c r="R79" s="67"/>
      <c r="S79" s="67"/>
      <c r="T79" s="67"/>
      <c r="U79" s="67"/>
      <c r="V79" s="67"/>
      <c r="W79" s="68"/>
      <c r="X79" s="68"/>
      <c r="Y79" s="68"/>
      <c r="Z79" s="68"/>
      <c r="AA79" s="68"/>
      <c r="AB79" s="68"/>
    </row>
    <row r="80" spans="1:28" s="89" customFormat="1" ht="11.25" customHeight="1" thickBot="1">
      <c r="A80"/>
      <c r="B80" s="85"/>
      <c r="C80" s="85"/>
      <c r="D80" s="101"/>
      <c r="E80" s="91"/>
      <c r="F80" s="91">
        <f>IF(AND(D80&gt;0,E80&gt;0),E80*100/D80,"")</f>
      </c>
      <c r="G80" s="91"/>
      <c r="H80" s="91"/>
      <c r="I80" s="87"/>
      <c r="J80" s="102"/>
      <c r="K80" s="88"/>
      <c r="L80" s="88"/>
      <c r="M80" s="88"/>
      <c r="N80" s="88"/>
      <c r="O80" s="69"/>
      <c r="P80" s="70"/>
      <c r="Q80" s="71"/>
      <c r="R80" s="188" t="s">
        <v>126</v>
      </c>
      <c r="S80" s="189"/>
      <c r="T80" s="189"/>
      <c r="U80" s="189"/>
      <c r="V80" s="190"/>
      <c r="W80" s="68"/>
      <c r="X80" s="188" t="s">
        <v>127</v>
      </c>
      <c r="Y80" s="189"/>
      <c r="Z80" s="189"/>
      <c r="AA80" s="189"/>
      <c r="AB80" s="190"/>
    </row>
    <row r="81" spans="1:28" s="89" customFormat="1" ht="11.25" customHeight="1">
      <c r="A81" s="187" t="s">
        <v>320</v>
      </c>
      <c r="B81" s="187"/>
      <c r="C81" s="187"/>
      <c r="D81" s="187"/>
      <c r="E81" s="187"/>
      <c r="F81" s="88"/>
      <c r="G81" s="88"/>
      <c r="H81" s="88"/>
      <c r="I81" s="86"/>
      <c r="J81" s="90"/>
      <c r="K81" s="88"/>
      <c r="L81" s="88"/>
      <c r="M81" s="88"/>
      <c r="N81" s="88"/>
      <c r="O81" s="72" t="s">
        <v>128</v>
      </c>
      <c r="P81" s="73"/>
      <c r="Q81" s="71"/>
      <c r="R81" s="69"/>
      <c r="S81" s="74" t="s">
        <v>129</v>
      </c>
      <c r="T81" s="74" t="s">
        <v>129</v>
      </c>
      <c r="U81" s="74" t="s">
        <v>130</v>
      </c>
      <c r="V81" s="75">
        <f>U82</f>
        <v>2019</v>
      </c>
      <c r="W81" s="68"/>
      <c r="X81" s="69"/>
      <c r="Y81" s="74" t="s">
        <v>129</v>
      </c>
      <c r="Z81" s="74" t="s">
        <v>129</v>
      </c>
      <c r="AA81" s="74" t="s">
        <v>130</v>
      </c>
      <c r="AB81" s="75">
        <f>AA82</f>
        <v>2019</v>
      </c>
    </row>
    <row r="82" spans="1:28" s="89" customFormat="1" ht="11.25" customHeight="1" thickBot="1">
      <c r="A82" s="187" t="s">
        <v>321</v>
      </c>
      <c r="B82" s="187"/>
      <c r="C82" s="187"/>
      <c r="D82" s="187"/>
      <c r="E82" s="187"/>
      <c r="F82" s="88"/>
      <c r="G82" s="88"/>
      <c r="H82" s="88"/>
      <c r="I82" s="86"/>
      <c r="J82" s="90"/>
      <c r="K82" s="88"/>
      <c r="L82" s="88"/>
      <c r="M82" s="88"/>
      <c r="N82" s="88"/>
      <c r="O82" s="94"/>
      <c r="P82" s="95"/>
      <c r="Q82" s="71"/>
      <c r="R82" s="79" t="s">
        <v>295</v>
      </c>
      <c r="S82" s="96">
        <f>U82-2</f>
        <v>2017</v>
      </c>
      <c r="T82" s="96">
        <f>U82-1</f>
        <v>2018</v>
      </c>
      <c r="U82" s="96">
        <v>2019</v>
      </c>
      <c r="V82" s="81" t="str">
        <f>CONCATENATE(T82,"=100")</f>
        <v>2018=100</v>
      </c>
      <c r="W82" s="68"/>
      <c r="X82" s="79" t="s">
        <v>295</v>
      </c>
      <c r="Y82" s="96">
        <f>AA82-2</f>
        <v>2017</v>
      </c>
      <c r="Z82" s="96">
        <f>AA82-1</f>
        <v>2018</v>
      </c>
      <c r="AA82" s="96">
        <v>2019</v>
      </c>
      <c r="AB82" s="81" t="str">
        <f>CONCATENATE(Z82,"=100")</f>
        <v>2018=100</v>
      </c>
    </row>
    <row r="83" spans="1:28" s="89" customFormat="1" ht="11.25" customHeight="1">
      <c r="A83" s="187" t="s">
        <v>322</v>
      </c>
      <c r="B83" s="187"/>
      <c r="C83" s="187"/>
      <c r="D83" s="187"/>
      <c r="E83" s="187"/>
      <c r="F83" s="88"/>
      <c r="G83" s="88"/>
      <c r="H83" s="88"/>
      <c r="I83" s="86"/>
      <c r="J83" s="90"/>
      <c r="K83" s="88"/>
      <c r="L83" s="88"/>
      <c r="M83" s="88"/>
      <c r="N83" s="88"/>
      <c r="O83" s="83"/>
      <c r="P83" s="83"/>
      <c r="Q83" s="83"/>
      <c r="R83" s="84"/>
      <c r="S83" s="85"/>
      <c r="T83" s="85"/>
      <c r="U83" s="85"/>
      <c r="V83" s="85">
        <f>IF(AND(T83&gt;0,U83&gt;0),U83*100/T83,"")</f>
      </c>
      <c r="W83" s="86"/>
      <c r="X83" s="86"/>
      <c r="Y83" s="87"/>
      <c r="Z83" s="87"/>
      <c r="AA83" s="87"/>
      <c r="AB83" s="88">
        <f>IF(AND(Z83&gt;0,AA83&gt;0),AA83*100/Z83,"")</f>
      </c>
    </row>
    <row r="84" spans="1:28" s="89" customFormat="1" ht="11.25" customHeight="1">
      <c r="A84" s="187" t="s">
        <v>323</v>
      </c>
      <c r="B84" s="187"/>
      <c r="C84" s="187"/>
      <c r="D84" s="187"/>
      <c r="E84" s="187"/>
      <c r="F84" s="88"/>
      <c r="G84" s="88"/>
      <c r="H84" s="88"/>
      <c r="I84" s="86"/>
      <c r="J84" s="90"/>
      <c r="K84" s="88"/>
      <c r="L84" s="88"/>
      <c r="M84" s="88"/>
      <c r="N84" s="88"/>
      <c r="O84" s="83" t="s">
        <v>132</v>
      </c>
      <c r="P84" s="83"/>
      <c r="Q84" s="83"/>
      <c r="R84" s="103"/>
      <c r="S84" s="85"/>
      <c r="T84" s="85"/>
      <c r="U84" s="85"/>
      <c r="V84" s="85">
        <f>IF(AND(T84&gt;0,U84&gt;0),U84*100/T84,"")</f>
      </c>
      <c r="W84" s="86"/>
      <c r="X84" s="104"/>
      <c r="Y84" s="87"/>
      <c r="Z84" s="87"/>
      <c r="AA84" s="87"/>
      <c r="AB84" s="88">
        <f>IF(AND(Z84&gt;0,AA84&gt;0),AA84*100/Z84,"")</f>
      </c>
    </row>
    <row r="85" spans="1:28" s="89" customFormat="1" ht="11.25" customHeight="1">
      <c r="A85" s="187" t="s">
        <v>324</v>
      </c>
      <c r="B85" s="187"/>
      <c r="C85" s="187"/>
      <c r="D85" s="187"/>
      <c r="E85" s="187"/>
      <c r="F85" s="88"/>
      <c r="G85" s="88"/>
      <c r="H85" s="88"/>
      <c r="I85" s="86"/>
      <c r="J85" s="90"/>
      <c r="K85" s="88"/>
      <c r="L85" s="88"/>
      <c r="M85" s="88"/>
      <c r="N85" s="88"/>
      <c r="O85" s="83" t="s">
        <v>133</v>
      </c>
      <c r="P85" s="85"/>
      <c r="Q85" s="85"/>
      <c r="R85" s="103">
        <v>4</v>
      </c>
      <c r="S85" s="91">
        <v>2.693</v>
      </c>
      <c r="T85" s="91">
        <v>2.971</v>
      </c>
      <c r="U85" s="91">
        <v>3.138</v>
      </c>
      <c r="V85" s="91">
        <f>IF(AND(T85&gt;0,U85&gt;0),U85*100/T85,"")</f>
        <v>105.62100302928307</v>
      </c>
      <c r="W85" s="87"/>
      <c r="X85" s="104">
        <v>3</v>
      </c>
      <c r="Y85" s="88">
        <v>81.49074999999999</v>
      </c>
      <c r="Z85" s="88">
        <v>95.75999999999999</v>
      </c>
      <c r="AA85" s="88">
        <v>0</v>
      </c>
      <c r="AB85" s="88">
        <f>IF(AND(Z85&gt;0,AA85&gt;0),AA85*100/Z85,"")</f>
      </c>
    </row>
    <row r="86" spans="1:14" s="89" customFormat="1" ht="11.25" customHeight="1">
      <c r="A86" s="187" t="s">
        <v>325</v>
      </c>
      <c r="B86" s="187"/>
      <c r="C86" s="187"/>
      <c r="D86" s="187"/>
      <c r="E86" s="187"/>
      <c r="F86" s="88"/>
      <c r="G86" s="88"/>
      <c r="H86" s="88"/>
      <c r="I86" s="86"/>
      <c r="J86" s="90"/>
      <c r="K86" s="88"/>
      <c r="L86" s="88"/>
      <c r="M86" s="88"/>
      <c r="N86" s="88"/>
    </row>
    <row r="87" spans="1:14" s="89" customFormat="1" ht="11.25" customHeight="1">
      <c r="A87" s="187" t="s">
        <v>326</v>
      </c>
      <c r="B87" s="187"/>
      <c r="C87" s="187"/>
      <c r="D87" s="187"/>
      <c r="E87" s="187"/>
      <c r="F87" s="88"/>
      <c r="G87" s="88"/>
      <c r="H87" s="88">
        <f>IF(AND(F87&gt;0,G87&gt;0),G87*100/F87,"")</f>
      </c>
      <c r="I87" s="86"/>
      <c r="J87" s="90"/>
      <c r="K87" s="88"/>
      <c r="L87" s="88"/>
      <c r="M87" s="88"/>
      <c r="N87" s="88">
        <f>IF(AND(L87&gt;0,M87&gt;0),M87*100/L87,"")</f>
      </c>
    </row>
    <row r="88" spans="1:14" s="89" customFormat="1" ht="11.25" customHeight="1">
      <c r="A88" s="187" t="s">
        <v>327</v>
      </c>
      <c r="B88" s="187"/>
      <c r="C88" s="187"/>
      <c r="D88" s="187"/>
      <c r="E88" s="187"/>
      <c r="F88" s="88"/>
      <c r="G88" s="88"/>
      <c r="H88" s="88">
        <f>IF(AND(F88&gt;0,G88&gt;0),G88*100/F88,"")</f>
      </c>
      <c r="I88" s="86"/>
      <c r="J88" s="90"/>
      <c r="K88" s="88"/>
      <c r="L88" s="88"/>
      <c r="M88" s="88"/>
      <c r="N88" s="88">
        <f>IF(AND(L88&gt;0,M88&gt;0),M88*100/L88,"")</f>
      </c>
    </row>
    <row r="89" spans="1:8" s="89" customFormat="1" ht="11.25" customHeight="1">
      <c r="A89" s="192" t="s">
        <v>328</v>
      </c>
      <c r="B89" s="192"/>
      <c r="C89" s="192"/>
      <c r="D89" s="192"/>
      <c r="E89" s="192"/>
      <c r="F89" s="192"/>
      <c r="G89" s="192"/>
      <c r="H89" s="100"/>
    </row>
    <row r="90" spans="1:5" s="89" customFormat="1" ht="11.25" customHeight="1">
      <c r="A90" s="191" t="s">
        <v>329</v>
      </c>
      <c r="B90" s="191"/>
      <c r="C90" s="191"/>
      <c r="D90" s="191"/>
      <c r="E90" s="191"/>
    </row>
    <row r="91" spans="1:14" s="89" customFormat="1" ht="11.25" customHeight="1">
      <c r="A91" s="191" t="s">
        <v>330</v>
      </c>
      <c r="B91" s="191"/>
      <c r="C91" s="191"/>
      <c r="D91" s="191"/>
      <c r="E91" s="191"/>
      <c r="N91" s="163"/>
    </row>
    <row r="92" spans="1:14" s="89" customFormat="1" ht="12" customHeight="1">
      <c r="A92" s="192" t="s">
        <v>331</v>
      </c>
      <c r="B92" s="192"/>
      <c r="C92" s="192"/>
      <c r="D92" s="192"/>
      <c r="E92" s="192"/>
      <c r="F92" s="192"/>
      <c r="G92" s="192"/>
      <c r="N92" s="163"/>
    </row>
    <row r="93" spans="1:15" s="68" customFormat="1" ht="9.75">
      <c r="A93" s="191" t="s">
        <v>332</v>
      </c>
      <c r="B93" s="191"/>
      <c r="C93" s="191"/>
      <c r="D93" s="191"/>
      <c r="E93" s="191"/>
      <c r="F93" s="191"/>
      <c r="G93" s="191"/>
      <c r="H93" s="191"/>
      <c r="I93" s="191"/>
      <c r="J93" s="191"/>
      <c r="K93" s="191"/>
      <c r="L93" s="191"/>
      <c r="M93" s="191"/>
      <c r="N93" s="191"/>
      <c r="O93" s="68" t="s">
        <v>337</v>
      </c>
    </row>
    <row r="94" spans="1:28" s="100" customFormat="1" ht="11.25" customHeight="1">
      <c r="A94" s="193" t="s">
        <v>333</v>
      </c>
      <c r="B94" s="193"/>
      <c r="C94" s="193"/>
      <c r="D94" s="193"/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83"/>
      <c r="P94" s="85"/>
      <c r="Q94" s="85"/>
      <c r="R94" s="103"/>
      <c r="S94" s="91"/>
      <c r="T94" s="91"/>
      <c r="U94" s="91"/>
      <c r="V94" s="91"/>
      <c r="W94" s="87"/>
      <c r="X94" s="104"/>
      <c r="Y94" s="88"/>
      <c r="Z94" s="88"/>
      <c r="AA94" s="88"/>
      <c r="AB94" s="88"/>
    </row>
    <row r="95" spans="1:28" s="100" customFormat="1" ht="14.25">
      <c r="A95" s="164" t="s">
        <v>334</v>
      </c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</row>
    <row r="96" spans="1:28" s="100" customFormat="1" ht="9.75">
      <c r="A96" s="191" t="s">
        <v>335</v>
      </c>
      <c r="B96" s="191"/>
      <c r="C96" s="191"/>
      <c r="D96" s="191"/>
      <c r="O96" s="89"/>
      <c r="P96" s="65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</row>
    <row r="97" spans="1:28" s="100" customFormat="1" ht="9.75">
      <c r="A97" s="191" t="s">
        <v>336</v>
      </c>
      <c r="B97" s="191"/>
      <c r="C97" s="191"/>
      <c r="D97" s="191"/>
      <c r="E97" s="191"/>
      <c r="F97" s="191"/>
      <c r="G97" s="191"/>
      <c r="H97" s="191"/>
      <c r="I97" s="191"/>
      <c r="J97" s="191"/>
      <c r="K97" s="191"/>
      <c r="O97" s="89"/>
      <c r="P97" s="65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</row>
    <row r="98" spans="1:28" s="100" customFormat="1" ht="11.25" customHeight="1">
      <c r="A98" s="89"/>
      <c r="B98" s="89"/>
      <c r="C98" s="89"/>
      <c r="D98" s="90"/>
      <c r="E98" s="87"/>
      <c r="F98" s="87"/>
      <c r="G98" s="87"/>
      <c r="H98" s="87"/>
      <c r="I98" s="86"/>
      <c r="J98" s="90"/>
      <c r="K98" s="87"/>
      <c r="L98" s="87"/>
      <c r="M98" s="87"/>
      <c r="N98" s="87"/>
      <c r="O98" s="89"/>
      <c r="P98" s="65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</row>
    <row r="99" spans="1:28" s="100" customFormat="1" ht="11.25" customHeight="1">
      <c r="A99" s="89"/>
      <c r="B99" s="89"/>
      <c r="C99" s="89"/>
      <c r="D99" s="90"/>
      <c r="E99" s="88"/>
      <c r="F99" s="88"/>
      <c r="G99" s="88"/>
      <c r="H99" s="88">
        <f aca="true" t="shared" si="16" ref="H99:H137">IF(AND(F99&gt;0,G99&gt;0),G99*100/F99,"")</f>
      </c>
      <c r="I99" s="86"/>
      <c r="J99" s="90"/>
      <c r="K99" s="88"/>
      <c r="L99" s="88"/>
      <c r="M99" s="88"/>
      <c r="N99" s="88">
        <f aca="true" t="shared" si="17" ref="N99:N137">IF(AND(L99&gt;0,M99&gt;0),M99*100/L99,"")</f>
      </c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</row>
    <row r="100" spans="1:28" s="100" customFormat="1" ht="11.25" customHeight="1">
      <c r="A100" s="89"/>
      <c r="B100" s="89"/>
      <c r="C100" s="89"/>
      <c r="D100" s="90"/>
      <c r="E100" s="88"/>
      <c r="F100" s="88"/>
      <c r="G100" s="88"/>
      <c r="H100" s="88">
        <f t="shared" si="16"/>
      </c>
      <c r="I100" s="86"/>
      <c r="J100" s="90"/>
      <c r="K100" s="88"/>
      <c r="L100" s="88"/>
      <c r="M100" s="88"/>
      <c r="N100" s="88">
        <f t="shared" si="17"/>
      </c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</row>
    <row r="101" spans="1:28" ht="11.25" customHeight="1">
      <c r="A101" s="89"/>
      <c r="B101" s="89"/>
      <c r="C101" s="89"/>
      <c r="D101" s="90"/>
      <c r="E101" s="88"/>
      <c r="F101" s="88"/>
      <c r="G101" s="88"/>
      <c r="H101" s="88">
        <f t="shared" si="16"/>
      </c>
      <c r="I101" s="86"/>
      <c r="J101" s="90"/>
      <c r="K101" s="88"/>
      <c r="L101" s="88"/>
      <c r="M101" s="88"/>
      <c r="N101" s="88">
        <f t="shared" si="17"/>
      </c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</row>
    <row r="102" spans="1:28" ht="11.25" customHeight="1">
      <c r="A102" s="89"/>
      <c r="B102" s="89"/>
      <c r="C102" s="89"/>
      <c r="D102" s="90"/>
      <c r="E102" s="88"/>
      <c r="F102" s="88"/>
      <c r="G102" s="88"/>
      <c r="H102" s="88">
        <f t="shared" si="16"/>
      </c>
      <c r="I102" s="86"/>
      <c r="J102" s="90"/>
      <c r="K102" s="88"/>
      <c r="L102" s="88"/>
      <c r="M102" s="88"/>
      <c r="N102" s="88">
        <f t="shared" si="17"/>
      </c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</row>
    <row r="103" spans="1:28" ht="11.25" customHeight="1">
      <c r="A103" s="89"/>
      <c r="B103" s="89"/>
      <c r="C103" s="89"/>
      <c r="D103" s="90"/>
      <c r="E103" s="88"/>
      <c r="F103" s="88"/>
      <c r="G103" s="88"/>
      <c r="H103" s="88">
        <f t="shared" si="16"/>
      </c>
      <c r="I103" s="86"/>
      <c r="J103" s="90"/>
      <c r="K103" s="88"/>
      <c r="L103" s="88"/>
      <c r="M103" s="88"/>
      <c r="N103" s="88">
        <f t="shared" si="17"/>
      </c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</row>
    <row r="104" spans="1:28" ht="11.25" customHeight="1">
      <c r="A104" s="89"/>
      <c r="B104" s="89"/>
      <c r="C104" s="89"/>
      <c r="D104" s="90"/>
      <c r="E104" s="88"/>
      <c r="F104" s="88"/>
      <c r="G104" s="88"/>
      <c r="H104" s="88">
        <f t="shared" si="16"/>
      </c>
      <c r="I104" s="86"/>
      <c r="J104" s="90"/>
      <c r="K104" s="88"/>
      <c r="L104" s="88"/>
      <c r="M104" s="88"/>
      <c r="N104" s="88">
        <f t="shared" si="17"/>
      </c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</row>
    <row r="105" spans="1:28" ht="11.25" customHeight="1">
      <c r="A105" s="89"/>
      <c r="B105" s="89"/>
      <c r="C105" s="89"/>
      <c r="D105" s="90"/>
      <c r="E105" s="88"/>
      <c r="F105" s="88"/>
      <c r="G105" s="88"/>
      <c r="H105" s="88">
        <f t="shared" si="16"/>
      </c>
      <c r="I105" s="86"/>
      <c r="J105" s="90"/>
      <c r="K105" s="88"/>
      <c r="L105" s="88"/>
      <c r="M105" s="88"/>
      <c r="N105" s="88">
        <f t="shared" si="17"/>
      </c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</row>
    <row r="106" spans="1:28" ht="11.25" customHeight="1">
      <c r="A106" s="89"/>
      <c r="B106" s="89"/>
      <c r="C106" s="89"/>
      <c r="D106" s="90"/>
      <c r="E106" s="88"/>
      <c r="F106" s="88"/>
      <c r="G106" s="88"/>
      <c r="H106" s="88">
        <f t="shared" si="16"/>
      </c>
      <c r="I106" s="86"/>
      <c r="J106" s="90"/>
      <c r="K106" s="88"/>
      <c r="L106" s="88"/>
      <c r="M106" s="88"/>
      <c r="N106" s="88">
        <f t="shared" si="17"/>
      </c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</row>
    <row r="107" spans="1:28" ht="11.25" customHeight="1">
      <c r="A107" s="89"/>
      <c r="B107" s="89"/>
      <c r="C107" s="89"/>
      <c r="D107" s="90"/>
      <c r="E107" s="88"/>
      <c r="F107" s="88"/>
      <c r="G107" s="88"/>
      <c r="H107" s="88">
        <f t="shared" si="16"/>
      </c>
      <c r="I107" s="86"/>
      <c r="J107" s="90"/>
      <c r="K107" s="88"/>
      <c r="L107" s="88"/>
      <c r="M107" s="88"/>
      <c r="N107" s="88">
        <f t="shared" si="17"/>
      </c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</row>
    <row r="108" spans="1:28" ht="11.25" customHeight="1">
      <c r="A108" s="89"/>
      <c r="B108" s="89"/>
      <c r="C108" s="89"/>
      <c r="D108" s="90"/>
      <c r="E108" s="88"/>
      <c r="F108" s="88"/>
      <c r="G108" s="88"/>
      <c r="H108" s="88">
        <f t="shared" si="16"/>
      </c>
      <c r="I108" s="86"/>
      <c r="J108" s="90"/>
      <c r="K108" s="88"/>
      <c r="L108" s="88"/>
      <c r="M108" s="88"/>
      <c r="N108" s="88">
        <f t="shared" si="17"/>
      </c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</row>
    <row r="109" spans="1:28" ht="11.25" customHeight="1">
      <c r="A109" s="89"/>
      <c r="B109" s="89"/>
      <c r="C109" s="89"/>
      <c r="D109" s="90"/>
      <c r="E109" s="88"/>
      <c r="F109" s="88"/>
      <c r="G109" s="88"/>
      <c r="H109" s="88">
        <f t="shared" si="16"/>
      </c>
      <c r="I109" s="86"/>
      <c r="J109" s="90"/>
      <c r="K109" s="88"/>
      <c r="L109" s="88"/>
      <c r="M109" s="88"/>
      <c r="N109" s="88">
        <f t="shared" si="17"/>
      </c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</row>
    <row r="110" spans="1:28" ht="11.25" customHeight="1">
      <c r="A110" s="89"/>
      <c r="B110" s="89"/>
      <c r="C110" s="89"/>
      <c r="D110" s="90"/>
      <c r="E110" s="88"/>
      <c r="F110" s="88"/>
      <c r="G110" s="88"/>
      <c r="H110" s="88">
        <f t="shared" si="16"/>
      </c>
      <c r="I110" s="86"/>
      <c r="J110" s="90"/>
      <c r="K110" s="88"/>
      <c r="L110" s="88"/>
      <c r="M110" s="88"/>
      <c r="N110" s="88">
        <f t="shared" si="17"/>
      </c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</row>
    <row r="111" spans="1:28" ht="11.25" customHeight="1">
      <c r="A111" s="89"/>
      <c r="B111" s="89"/>
      <c r="C111" s="89"/>
      <c r="D111" s="90"/>
      <c r="E111" s="88"/>
      <c r="F111" s="88"/>
      <c r="G111" s="88"/>
      <c r="H111" s="88">
        <f t="shared" si="16"/>
      </c>
      <c r="I111" s="86"/>
      <c r="J111" s="90"/>
      <c r="K111" s="88"/>
      <c r="L111" s="88"/>
      <c r="M111" s="88"/>
      <c r="N111" s="88">
        <f t="shared" si="17"/>
      </c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</row>
    <row r="112" spans="1:28" ht="11.25" customHeight="1">
      <c r="A112" s="89"/>
      <c r="B112" s="89"/>
      <c r="C112" s="89"/>
      <c r="D112" s="90"/>
      <c r="E112" s="88"/>
      <c r="F112" s="88"/>
      <c r="G112" s="88"/>
      <c r="H112" s="88">
        <f t="shared" si="16"/>
      </c>
      <c r="I112" s="86"/>
      <c r="J112" s="90"/>
      <c r="K112" s="88"/>
      <c r="L112" s="88"/>
      <c r="M112" s="88"/>
      <c r="N112" s="88">
        <f t="shared" si="17"/>
      </c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</row>
    <row r="113" spans="1:28" ht="11.25" customHeight="1">
      <c r="A113" s="89"/>
      <c r="B113" s="89"/>
      <c r="C113" s="89"/>
      <c r="D113" s="90"/>
      <c r="E113" s="88"/>
      <c r="F113" s="88"/>
      <c r="G113" s="88"/>
      <c r="H113" s="88">
        <f t="shared" si="16"/>
      </c>
      <c r="I113" s="86"/>
      <c r="J113" s="90"/>
      <c r="K113" s="88"/>
      <c r="L113" s="88"/>
      <c r="M113" s="88"/>
      <c r="N113" s="88">
        <f t="shared" si="17"/>
      </c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</row>
    <row r="114" spans="1:28" ht="11.25" customHeight="1">
      <c r="A114" s="89"/>
      <c r="B114" s="89"/>
      <c r="C114" s="89"/>
      <c r="D114" s="90"/>
      <c r="E114" s="88"/>
      <c r="F114" s="88"/>
      <c r="G114" s="88"/>
      <c r="H114" s="88">
        <f t="shared" si="16"/>
      </c>
      <c r="I114" s="86"/>
      <c r="J114" s="90"/>
      <c r="K114" s="88"/>
      <c r="L114" s="88"/>
      <c r="M114" s="88"/>
      <c r="N114" s="88">
        <f t="shared" si="17"/>
      </c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</row>
    <row r="115" spans="1:28" ht="11.25" customHeight="1">
      <c r="A115" s="89"/>
      <c r="B115" s="89"/>
      <c r="C115" s="89"/>
      <c r="D115" s="90"/>
      <c r="E115" s="88"/>
      <c r="F115" s="88"/>
      <c r="G115" s="88"/>
      <c r="H115" s="88">
        <f t="shared" si="16"/>
      </c>
      <c r="I115" s="86"/>
      <c r="J115" s="90"/>
      <c r="K115" s="88"/>
      <c r="L115" s="88"/>
      <c r="M115" s="88"/>
      <c r="N115" s="88">
        <f t="shared" si="17"/>
      </c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</row>
    <row r="116" spans="1:28" ht="11.25" customHeight="1">
      <c r="A116" s="89"/>
      <c r="B116" s="89"/>
      <c r="C116" s="89"/>
      <c r="D116" s="90"/>
      <c r="E116" s="88"/>
      <c r="F116" s="88"/>
      <c r="G116" s="88"/>
      <c r="H116" s="88">
        <f t="shared" si="16"/>
      </c>
      <c r="I116" s="86"/>
      <c r="J116" s="90"/>
      <c r="K116" s="88"/>
      <c r="L116" s="88"/>
      <c r="M116" s="88"/>
      <c r="N116" s="88">
        <f t="shared" si="17"/>
      </c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</row>
    <row r="117" spans="1:28" ht="11.25" customHeight="1">
      <c r="A117" s="89"/>
      <c r="B117" s="89"/>
      <c r="C117" s="89"/>
      <c r="D117" s="90"/>
      <c r="E117" s="88"/>
      <c r="F117" s="88"/>
      <c r="G117" s="88"/>
      <c r="H117" s="88">
        <f t="shared" si="16"/>
      </c>
      <c r="I117" s="86"/>
      <c r="J117" s="90"/>
      <c r="K117" s="88"/>
      <c r="L117" s="88"/>
      <c r="M117" s="88"/>
      <c r="N117" s="88">
        <f t="shared" si="17"/>
      </c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</row>
    <row r="118" spans="1:28" ht="11.25" customHeight="1">
      <c r="A118" s="89"/>
      <c r="B118" s="89"/>
      <c r="C118" s="89"/>
      <c r="D118" s="90"/>
      <c r="E118" s="88"/>
      <c r="F118" s="88"/>
      <c r="G118" s="88"/>
      <c r="H118" s="88">
        <f t="shared" si="16"/>
      </c>
      <c r="I118" s="86"/>
      <c r="J118" s="90"/>
      <c r="K118" s="88"/>
      <c r="L118" s="88"/>
      <c r="M118" s="88"/>
      <c r="N118" s="88">
        <f t="shared" si="17"/>
      </c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</row>
    <row r="119" spans="1:28" ht="11.25" customHeight="1">
      <c r="A119" s="89"/>
      <c r="B119" s="89"/>
      <c r="C119" s="89"/>
      <c r="D119" s="90"/>
      <c r="E119" s="88"/>
      <c r="F119" s="88"/>
      <c r="G119" s="88"/>
      <c r="H119" s="88">
        <f t="shared" si="16"/>
      </c>
      <c r="I119" s="86"/>
      <c r="J119" s="90"/>
      <c r="K119" s="88"/>
      <c r="L119" s="88"/>
      <c r="M119" s="88"/>
      <c r="N119" s="88">
        <f t="shared" si="17"/>
      </c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</row>
    <row r="120" spans="1:28" ht="11.25" customHeight="1">
      <c r="A120" s="89"/>
      <c r="B120" s="89"/>
      <c r="C120" s="89"/>
      <c r="D120" s="90"/>
      <c r="E120" s="88"/>
      <c r="F120" s="88"/>
      <c r="G120" s="88"/>
      <c r="H120" s="88">
        <f t="shared" si="16"/>
      </c>
      <c r="I120" s="86"/>
      <c r="J120" s="90"/>
      <c r="K120" s="88"/>
      <c r="L120" s="88"/>
      <c r="M120" s="88"/>
      <c r="N120" s="88">
        <f t="shared" si="17"/>
      </c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</row>
    <row r="121" spans="1:28" ht="11.25" customHeight="1">
      <c r="A121" s="89"/>
      <c r="B121" s="89"/>
      <c r="C121" s="89"/>
      <c r="D121" s="90"/>
      <c r="E121" s="88"/>
      <c r="F121" s="88"/>
      <c r="G121" s="88"/>
      <c r="H121" s="88">
        <f t="shared" si="16"/>
      </c>
      <c r="I121" s="86"/>
      <c r="J121" s="90"/>
      <c r="K121" s="88"/>
      <c r="L121" s="88"/>
      <c r="M121" s="88"/>
      <c r="N121" s="88">
        <f t="shared" si="17"/>
      </c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</row>
    <row r="122" spans="1:28" ht="11.25" customHeight="1">
      <c r="A122" s="89"/>
      <c r="B122" s="89"/>
      <c r="C122" s="89"/>
      <c r="D122" s="90"/>
      <c r="E122" s="88"/>
      <c r="F122" s="88"/>
      <c r="G122" s="88"/>
      <c r="H122" s="88">
        <f t="shared" si="16"/>
      </c>
      <c r="I122" s="86"/>
      <c r="J122" s="90"/>
      <c r="K122" s="88"/>
      <c r="L122" s="88"/>
      <c r="M122" s="88"/>
      <c r="N122" s="88">
        <f t="shared" si="17"/>
      </c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</row>
    <row r="123" spans="1:28" ht="11.25" customHeight="1">
      <c r="A123" s="89"/>
      <c r="B123" s="89"/>
      <c r="C123" s="89"/>
      <c r="D123" s="90"/>
      <c r="E123" s="88"/>
      <c r="F123" s="88"/>
      <c r="G123" s="88"/>
      <c r="H123" s="88">
        <f t="shared" si="16"/>
      </c>
      <c r="I123" s="86"/>
      <c r="J123" s="90"/>
      <c r="K123" s="88"/>
      <c r="L123" s="88"/>
      <c r="M123" s="88"/>
      <c r="N123" s="88">
        <f t="shared" si="17"/>
      </c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</row>
    <row r="124" spans="1:28" ht="11.25" customHeight="1">
      <c r="A124" s="89"/>
      <c r="B124" s="89"/>
      <c r="C124" s="89"/>
      <c r="D124" s="90"/>
      <c r="E124" s="88"/>
      <c r="F124" s="88"/>
      <c r="G124" s="88"/>
      <c r="H124" s="88">
        <f t="shared" si="16"/>
      </c>
      <c r="I124" s="86"/>
      <c r="J124" s="90"/>
      <c r="K124" s="88"/>
      <c r="L124" s="88"/>
      <c r="M124" s="88"/>
      <c r="N124" s="88">
        <f t="shared" si="17"/>
      </c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</row>
    <row r="125" spans="1:28" ht="11.25" customHeight="1">
      <c r="A125" s="89"/>
      <c r="B125" s="89"/>
      <c r="C125" s="89"/>
      <c r="D125" s="90"/>
      <c r="E125" s="88"/>
      <c r="F125" s="88"/>
      <c r="G125" s="88"/>
      <c r="H125" s="88">
        <f t="shared" si="16"/>
      </c>
      <c r="I125" s="86"/>
      <c r="J125" s="90"/>
      <c r="K125" s="88"/>
      <c r="L125" s="88"/>
      <c r="M125" s="88"/>
      <c r="N125" s="88">
        <f t="shared" si="17"/>
      </c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</row>
    <row r="126" spans="1:28" ht="11.25" customHeight="1">
      <c r="A126" s="89"/>
      <c r="B126" s="89"/>
      <c r="C126" s="89"/>
      <c r="D126" s="90"/>
      <c r="E126" s="88"/>
      <c r="F126" s="88"/>
      <c r="G126" s="88"/>
      <c r="H126" s="88">
        <f t="shared" si="16"/>
      </c>
      <c r="I126" s="86"/>
      <c r="J126" s="90"/>
      <c r="K126" s="88"/>
      <c r="L126" s="88"/>
      <c r="M126" s="88"/>
      <c r="N126" s="88">
        <f t="shared" si="17"/>
      </c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</row>
    <row r="127" spans="1:28" ht="11.25" customHeight="1">
      <c r="A127" s="89"/>
      <c r="B127" s="89"/>
      <c r="C127" s="89"/>
      <c r="D127" s="90"/>
      <c r="E127" s="88"/>
      <c r="F127" s="88"/>
      <c r="G127" s="88"/>
      <c r="H127" s="88">
        <f t="shared" si="16"/>
      </c>
      <c r="I127" s="86"/>
      <c r="J127" s="90"/>
      <c r="K127" s="88"/>
      <c r="L127" s="88"/>
      <c r="M127" s="88"/>
      <c r="N127" s="88">
        <f t="shared" si="17"/>
      </c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</row>
    <row r="128" spans="1:28" ht="11.25" customHeight="1">
      <c r="A128" s="89"/>
      <c r="B128" s="89"/>
      <c r="C128" s="89"/>
      <c r="D128" s="90"/>
      <c r="E128" s="88"/>
      <c r="F128" s="88"/>
      <c r="G128" s="88"/>
      <c r="H128" s="88">
        <f t="shared" si="16"/>
      </c>
      <c r="I128" s="86"/>
      <c r="J128" s="90"/>
      <c r="K128" s="88"/>
      <c r="L128" s="88"/>
      <c r="M128" s="88"/>
      <c r="N128" s="88">
        <f t="shared" si="17"/>
      </c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</row>
    <row r="129" spans="1:28" ht="11.25" customHeight="1">
      <c r="A129" s="89"/>
      <c r="B129" s="89"/>
      <c r="C129" s="89"/>
      <c r="D129" s="90"/>
      <c r="E129" s="88"/>
      <c r="F129" s="88"/>
      <c r="G129" s="88"/>
      <c r="H129" s="88">
        <f t="shared" si="16"/>
      </c>
      <c r="I129" s="86"/>
      <c r="J129" s="90"/>
      <c r="K129" s="88"/>
      <c r="L129" s="88"/>
      <c r="M129" s="88"/>
      <c r="N129" s="88">
        <f t="shared" si="17"/>
      </c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</row>
    <row r="130" spans="1:28" ht="11.25" customHeight="1">
      <c r="A130" s="89"/>
      <c r="B130" s="89"/>
      <c r="C130" s="89"/>
      <c r="D130" s="90"/>
      <c r="E130" s="88"/>
      <c r="F130" s="88"/>
      <c r="G130" s="88"/>
      <c r="H130" s="88">
        <f t="shared" si="16"/>
      </c>
      <c r="I130" s="86"/>
      <c r="J130" s="90"/>
      <c r="K130" s="88"/>
      <c r="L130" s="88"/>
      <c r="M130" s="88"/>
      <c r="N130" s="88">
        <f t="shared" si="17"/>
      </c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</row>
    <row r="131" spans="1:28" ht="11.25" customHeight="1">
      <c r="A131" s="89"/>
      <c r="B131" s="89"/>
      <c r="C131" s="89"/>
      <c r="D131" s="90"/>
      <c r="E131" s="88"/>
      <c r="F131" s="88"/>
      <c r="G131" s="88"/>
      <c r="H131" s="88">
        <f t="shared" si="16"/>
      </c>
      <c r="I131" s="86"/>
      <c r="J131" s="90"/>
      <c r="K131" s="88"/>
      <c r="L131" s="88"/>
      <c r="M131" s="88"/>
      <c r="N131" s="88">
        <f t="shared" si="17"/>
      </c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</row>
    <row r="132" spans="1:28" ht="11.25" customHeight="1">
      <c r="A132" s="89"/>
      <c r="B132" s="89"/>
      <c r="C132" s="89"/>
      <c r="D132" s="90"/>
      <c r="E132" s="88"/>
      <c r="F132" s="88"/>
      <c r="G132" s="88"/>
      <c r="H132" s="88">
        <f t="shared" si="16"/>
      </c>
      <c r="I132" s="86"/>
      <c r="J132" s="90"/>
      <c r="K132" s="88"/>
      <c r="L132" s="88"/>
      <c r="M132" s="88"/>
      <c r="N132" s="88">
        <f t="shared" si="17"/>
      </c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</row>
    <row r="133" spans="1:28" ht="11.25">
      <c r="A133" s="89"/>
      <c r="B133" s="89"/>
      <c r="C133" s="89"/>
      <c r="D133" s="90"/>
      <c r="E133" s="88"/>
      <c r="F133" s="88"/>
      <c r="G133" s="88"/>
      <c r="H133" s="88">
        <f t="shared" si="16"/>
      </c>
      <c r="I133" s="86"/>
      <c r="J133" s="90"/>
      <c r="K133" s="88"/>
      <c r="L133" s="88"/>
      <c r="M133" s="88"/>
      <c r="N133" s="88">
        <f t="shared" si="17"/>
      </c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</row>
    <row r="134" spans="1:28" ht="11.25">
      <c r="A134" s="89"/>
      <c r="B134" s="89"/>
      <c r="C134" s="89"/>
      <c r="D134" s="90"/>
      <c r="E134" s="88"/>
      <c r="F134" s="88"/>
      <c r="G134" s="88"/>
      <c r="H134" s="88">
        <f t="shared" si="16"/>
      </c>
      <c r="I134" s="86"/>
      <c r="J134" s="90"/>
      <c r="K134" s="88"/>
      <c r="L134" s="88"/>
      <c r="M134" s="88"/>
      <c r="N134" s="88">
        <f t="shared" si="17"/>
      </c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</row>
    <row r="135" spans="1:28" ht="11.25">
      <c r="A135" s="89"/>
      <c r="B135" s="89"/>
      <c r="C135" s="89"/>
      <c r="D135" s="90"/>
      <c r="E135" s="88"/>
      <c r="F135" s="88"/>
      <c r="G135" s="88"/>
      <c r="H135" s="88">
        <f t="shared" si="16"/>
      </c>
      <c r="I135" s="86"/>
      <c r="J135" s="90"/>
      <c r="K135" s="88"/>
      <c r="L135" s="88"/>
      <c r="M135" s="88"/>
      <c r="N135" s="88">
        <f t="shared" si="17"/>
      </c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</row>
    <row r="136" spans="1:28" ht="11.25">
      <c r="A136" s="89"/>
      <c r="B136" s="89"/>
      <c r="C136" s="89"/>
      <c r="D136" s="90"/>
      <c r="E136" s="88"/>
      <c r="F136" s="88"/>
      <c r="G136" s="88"/>
      <c r="H136" s="88">
        <f t="shared" si="16"/>
      </c>
      <c r="I136" s="86"/>
      <c r="J136" s="90"/>
      <c r="K136" s="88"/>
      <c r="L136" s="88"/>
      <c r="M136" s="88"/>
      <c r="N136" s="88">
        <f t="shared" si="17"/>
      </c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</row>
    <row r="137" spans="1:28" ht="11.25">
      <c r="A137" s="89"/>
      <c r="B137" s="89"/>
      <c r="C137" s="89"/>
      <c r="D137" s="90"/>
      <c r="E137" s="88"/>
      <c r="F137" s="88"/>
      <c r="G137" s="88"/>
      <c r="H137" s="88">
        <f t="shared" si="16"/>
      </c>
      <c r="I137" s="86"/>
      <c r="J137" s="90"/>
      <c r="K137" s="88"/>
      <c r="L137" s="88"/>
      <c r="M137" s="88"/>
      <c r="N137" s="88">
        <f t="shared" si="17"/>
      </c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</row>
    <row r="138" spans="1:28" ht="11.25">
      <c r="A138" s="89"/>
      <c r="B138" s="97"/>
      <c r="C138" s="89"/>
      <c r="D138" s="86"/>
      <c r="E138" s="88"/>
      <c r="F138" s="88"/>
      <c r="G138" s="88"/>
      <c r="H138" s="87"/>
      <c r="I138" s="86"/>
      <c r="J138" s="86"/>
      <c r="K138" s="98"/>
      <c r="L138" s="98"/>
      <c r="M138" s="98"/>
      <c r="N138" s="86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89"/>
      <c r="AB138" s="89"/>
    </row>
    <row r="139" spans="1:28" ht="11.25">
      <c r="A139" s="89"/>
      <c r="B139" s="89"/>
      <c r="C139" s="89"/>
      <c r="D139" s="86"/>
      <c r="E139" s="87"/>
      <c r="F139" s="87"/>
      <c r="G139" s="87"/>
      <c r="H139" s="87"/>
      <c r="I139" s="86"/>
      <c r="J139" s="86"/>
      <c r="K139" s="86"/>
      <c r="L139" s="86"/>
      <c r="M139" s="86"/>
      <c r="N139" s="86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</row>
    <row r="140" spans="1:28" ht="11.25">
      <c r="A140" s="92"/>
      <c r="B140" s="89"/>
      <c r="C140" s="89"/>
      <c r="D140" s="86"/>
      <c r="E140" s="87"/>
      <c r="F140" s="87"/>
      <c r="G140" s="87"/>
      <c r="H140" s="87"/>
      <c r="I140" s="86"/>
      <c r="J140" s="86"/>
      <c r="K140" s="86"/>
      <c r="L140" s="86"/>
      <c r="M140" s="86"/>
      <c r="N140" s="86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</row>
    <row r="141" spans="1:28" ht="11.25">
      <c r="A141" s="92"/>
      <c r="B141" s="89"/>
      <c r="C141" s="89"/>
      <c r="D141" s="86"/>
      <c r="E141" s="87"/>
      <c r="F141" s="87"/>
      <c r="G141" s="87"/>
      <c r="H141" s="87"/>
      <c r="I141" s="86"/>
      <c r="J141" s="86"/>
      <c r="K141" s="86"/>
      <c r="L141" s="86"/>
      <c r="M141" s="86"/>
      <c r="N141" s="86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</row>
    <row r="142" spans="1:28" ht="11.25">
      <c r="A142" s="92"/>
      <c r="B142" s="89"/>
      <c r="C142" s="89"/>
      <c r="D142" s="86"/>
      <c r="E142" s="87"/>
      <c r="F142" s="87"/>
      <c r="G142" s="87"/>
      <c r="H142" s="87"/>
      <c r="I142" s="86"/>
      <c r="J142" s="86"/>
      <c r="K142" s="86"/>
      <c r="L142" s="86"/>
      <c r="M142" s="86"/>
      <c r="N142" s="86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89"/>
    </row>
    <row r="143" spans="1:28" ht="11.25">
      <c r="A143" s="92"/>
      <c r="B143" s="89"/>
      <c r="C143" s="89"/>
      <c r="D143" s="86"/>
      <c r="E143" s="87"/>
      <c r="F143" s="87"/>
      <c r="G143" s="87"/>
      <c r="H143" s="87"/>
      <c r="I143" s="86"/>
      <c r="J143" s="86"/>
      <c r="K143" s="86"/>
      <c r="L143" s="86"/>
      <c r="M143" s="86"/>
      <c r="N143" s="86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89"/>
      <c r="AB143" s="89"/>
    </row>
    <row r="144" spans="14:28" ht="12">
      <c r="N144" s="86"/>
      <c r="O144" s="99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</row>
    <row r="145" spans="14:28" ht="9.75">
      <c r="N145" s="68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</row>
    <row r="146" spans="14:28" ht="11.25">
      <c r="N146" s="93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</row>
    <row r="147" spans="14:28" ht="11.25">
      <c r="N147" s="93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</row>
    <row r="148" spans="14:28" ht="11.25">
      <c r="N148" s="93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</row>
    <row r="149" spans="14:28" ht="11.25">
      <c r="N149" s="93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</row>
    <row r="150" spans="14:28" ht="11.25">
      <c r="N150" s="93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</row>
    <row r="151" spans="14:28" ht="11.25">
      <c r="N151" s="93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</row>
    <row r="152" ht="11.25">
      <c r="N152" s="93"/>
    </row>
    <row r="153" ht="11.25">
      <c r="N153" s="93"/>
    </row>
    <row r="154" ht="11.25">
      <c r="N154" s="93"/>
    </row>
    <row r="155" ht="11.25">
      <c r="N155" s="93"/>
    </row>
    <row r="156" ht="11.25">
      <c r="N156" s="93"/>
    </row>
    <row r="157" ht="11.25">
      <c r="N157" s="93"/>
    </row>
  </sheetData>
  <sheetProtection/>
  <mergeCells count="24">
    <mergeCell ref="A96:D96"/>
    <mergeCell ref="A97:K97"/>
    <mergeCell ref="A89:G89"/>
    <mergeCell ref="A90:E90"/>
    <mergeCell ref="A91:E91"/>
    <mergeCell ref="A92:G92"/>
    <mergeCell ref="A93:N93"/>
    <mergeCell ref="A94:N94"/>
    <mergeCell ref="D4:H4"/>
    <mergeCell ref="J4:N4"/>
    <mergeCell ref="R4:V4"/>
    <mergeCell ref="X4:AB4"/>
    <mergeCell ref="R71:V71"/>
    <mergeCell ref="X71:AB71"/>
    <mergeCell ref="A85:E85"/>
    <mergeCell ref="A86:E86"/>
    <mergeCell ref="A87:E87"/>
    <mergeCell ref="A88:E88"/>
    <mergeCell ref="R80:V80"/>
    <mergeCell ref="X80:AB80"/>
    <mergeCell ref="A81:E81"/>
    <mergeCell ref="A82:E82"/>
    <mergeCell ref="A83:E83"/>
    <mergeCell ref="A84:E84"/>
  </mergeCells>
  <printOptions horizontalCentered="1"/>
  <pageMargins left="0.7874015748031497" right="0.5905511811023623" top="0.1968503937007874" bottom="0.3937007874015748" header="0" footer="0.3937007874015748"/>
  <pageSetup firstPageNumber="7" useFirstPageNumber="1" horizontalDpi="600" verticalDpi="600" orientation="portrait" pageOrder="overThenDown" paperSize="9" scale="71" r:id="rId1"/>
  <headerFooter alignWithMargins="0">
    <oddFooter>&amp;C&amp;P</oddFooter>
  </headerFooter>
  <rowBreaks count="1" manualBreakCount="1">
    <brk id="97" max="27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7"/>
  <dimension ref="A1:K625"/>
  <sheetViews>
    <sheetView view="pageBreakPreview" zoomScale="95" zoomScaleSheetLayoutView="95" zoomScalePageLayoutView="0" workbookViewId="0" topLeftCell="A1">
      <selection activeCell="K88" sqref="K8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95</v>
      </c>
      <c r="B2" s="4"/>
      <c r="C2" s="4"/>
      <c r="D2" s="4"/>
      <c r="E2" s="5"/>
      <c r="F2" s="4"/>
      <c r="G2" s="4"/>
      <c r="H2" s="4"/>
      <c r="I2" s="6"/>
      <c r="J2" s="195" t="s">
        <v>69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6" t="s">
        <v>2</v>
      </c>
      <c r="D4" s="197"/>
      <c r="E4" s="197"/>
      <c r="F4" s="198"/>
      <c r="G4" s="9"/>
      <c r="H4" s="199" t="s">
        <v>3</v>
      </c>
      <c r="I4" s="200"/>
      <c r="J4" s="200"/>
      <c r="K4" s="20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290</v>
      </c>
      <c r="D7" s="21" t="s">
        <v>6</v>
      </c>
      <c r="E7" s="21">
        <v>4</v>
      </c>
      <c r="F7" s="22" t="str">
        <f>CONCATENATE(D6,"=100")</f>
        <v>2017=100</v>
      </c>
      <c r="G7" s="23"/>
      <c r="H7" s="20" t="s">
        <v>290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5"/>
      <c r="I9" s="125"/>
      <c r="J9" s="125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5"/>
      <c r="I10" s="125"/>
      <c r="J10" s="125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5"/>
      <c r="I11" s="125"/>
      <c r="J11" s="125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5"/>
      <c r="I12" s="125"/>
      <c r="J12" s="125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6"/>
      <c r="I13" s="127"/>
      <c r="J13" s="12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5"/>
      <c r="I14" s="125"/>
      <c r="J14" s="125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6"/>
      <c r="I15" s="127"/>
      <c r="J15" s="12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5"/>
      <c r="I16" s="125"/>
      <c r="J16" s="125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6"/>
      <c r="I17" s="127"/>
      <c r="J17" s="12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5"/>
      <c r="I18" s="125"/>
      <c r="J18" s="125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5"/>
      <c r="I19" s="125"/>
      <c r="J19" s="125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5"/>
      <c r="I20" s="125"/>
      <c r="J20" s="125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5"/>
      <c r="I21" s="125"/>
      <c r="J21" s="125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6"/>
      <c r="I22" s="127"/>
      <c r="J22" s="12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5"/>
      <c r="I23" s="125"/>
      <c r="J23" s="125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26"/>
      <c r="I24" s="127"/>
      <c r="J24" s="12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5"/>
      <c r="I25" s="125"/>
      <c r="J25" s="125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26"/>
      <c r="I26" s="127"/>
      <c r="J26" s="12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5"/>
      <c r="I27" s="125"/>
      <c r="J27" s="125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25"/>
      <c r="I28" s="125"/>
      <c r="J28" s="125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5"/>
      <c r="I29" s="125"/>
      <c r="J29" s="125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25"/>
      <c r="I30" s="125"/>
      <c r="J30" s="125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26"/>
      <c r="I31" s="127"/>
      <c r="J31" s="12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5"/>
      <c r="I32" s="125"/>
      <c r="J32" s="125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25"/>
      <c r="I33" s="125"/>
      <c r="J33" s="125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25"/>
      <c r="I34" s="125"/>
      <c r="J34" s="125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25"/>
      <c r="I35" s="125"/>
      <c r="J35" s="125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25"/>
      <c r="I36" s="125"/>
      <c r="J36" s="125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26"/>
      <c r="I37" s="127"/>
      <c r="J37" s="12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5"/>
      <c r="I38" s="125"/>
      <c r="J38" s="125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6"/>
      <c r="I39" s="127"/>
      <c r="J39" s="12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5"/>
      <c r="I40" s="125"/>
      <c r="J40" s="125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5"/>
      <c r="I41" s="125"/>
      <c r="J41" s="125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5"/>
      <c r="I42" s="125"/>
      <c r="J42" s="125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5"/>
      <c r="I43" s="125"/>
      <c r="J43" s="125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5"/>
      <c r="I44" s="125"/>
      <c r="J44" s="125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5"/>
      <c r="I45" s="125"/>
      <c r="J45" s="125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25"/>
      <c r="I46" s="125"/>
      <c r="J46" s="125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5"/>
      <c r="I47" s="125"/>
      <c r="J47" s="125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5"/>
      <c r="I48" s="125"/>
      <c r="J48" s="125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5"/>
      <c r="I49" s="125"/>
      <c r="J49" s="125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26"/>
      <c r="I50" s="127"/>
      <c r="J50" s="12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5"/>
      <c r="I51" s="125"/>
      <c r="J51" s="125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6"/>
      <c r="I52" s="127"/>
      <c r="J52" s="12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5"/>
      <c r="I53" s="125"/>
      <c r="J53" s="125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25"/>
      <c r="I54" s="125"/>
      <c r="J54" s="125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25"/>
      <c r="I55" s="125"/>
      <c r="J55" s="125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5"/>
      <c r="I56" s="125"/>
      <c r="J56" s="125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5"/>
      <c r="I57" s="125"/>
      <c r="J57" s="125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25"/>
      <c r="I58" s="125"/>
      <c r="J58" s="125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26"/>
      <c r="I59" s="127"/>
      <c r="J59" s="12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5"/>
      <c r="I60" s="125"/>
      <c r="J60" s="125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25"/>
      <c r="I61" s="125"/>
      <c r="J61" s="125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5"/>
      <c r="I62" s="125"/>
      <c r="J62" s="125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5"/>
      <c r="I63" s="125"/>
      <c r="J63" s="125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26"/>
      <c r="I64" s="127"/>
      <c r="J64" s="12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5"/>
      <c r="I65" s="125"/>
      <c r="J65" s="125"/>
      <c r="K65" s="32"/>
    </row>
    <row r="66" spans="1:11" s="42" customFormat="1" ht="11.25" customHeight="1">
      <c r="A66" s="36" t="s">
        <v>51</v>
      </c>
      <c r="B66" s="37"/>
      <c r="C66" s="38">
        <v>51</v>
      </c>
      <c r="D66" s="38">
        <v>53</v>
      </c>
      <c r="E66" s="38">
        <v>50</v>
      </c>
      <c r="F66" s="39">
        <v>94.33962264150944</v>
      </c>
      <c r="G66" s="40"/>
      <c r="H66" s="126">
        <v>0.135</v>
      </c>
      <c r="I66" s="127">
        <v>0.092</v>
      </c>
      <c r="J66" s="12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5"/>
      <c r="I67" s="125"/>
      <c r="J67" s="125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5"/>
      <c r="I68" s="125"/>
      <c r="J68" s="125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5"/>
      <c r="I69" s="125"/>
      <c r="J69" s="125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6"/>
      <c r="I70" s="127"/>
      <c r="J70" s="12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5"/>
      <c r="I71" s="125"/>
      <c r="J71" s="125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25"/>
      <c r="I72" s="125"/>
      <c r="J72" s="125"/>
      <c r="K72" s="32"/>
    </row>
    <row r="73" spans="1:11" s="33" customFormat="1" ht="11.25" customHeight="1">
      <c r="A73" s="35" t="s">
        <v>56</v>
      </c>
      <c r="B73" s="29"/>
      <c r="C73" s="30">
        <v>12894</v>
      </c>
      <c r="D73" s="30">
        <v>13533</v>
      </c>
      <c r="E73" s="30">
        <v>13358</v>
      </c>
      <c r="F73" s="31"/>
      <c r="G73" s="31"/>
      <c r="H73" s="125">
        <v>37.76</v>
      </c>
      <c r="I73" s="125">
        <v>35.54</v>
      </c>
      <c r="J73" s="125"/>
      <c r="K73" s="32"/>
    </row>
    <row r="74" spans="1:11" s="33" customFormat="1" ht="11.25" customHeight="1">
      <c r="A74" s="35" t="s">
        <v>57</v>
      </c>
      <c r="B74" s="29"/>
      <c r="C74" s="30">
        <v>5014</v>
      </c>
      <c r="D74" s="30">
        <v>4712</v>
      </c>
      <c r="E74" s="30">
        <v>4000</v>
      </c>
      <c r="F74" s="31"/>
      <c r="G74" s="31"/>
      <c r="H74" s="125">
        <v>12.02</v>
      </c>
      <c r="I74" s="125">
        <v>13.724</v>
      </c>
      <c r="J74" s="125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25"/>
      <c r="I75" s="125"/>
      <c r="J75" s="125"/>
      <c r="K75" s="32"/>
    </row>
    <row r="76" spans="1:11" s="33" customFormat="1" ht="11.25" customHeight="1">
      <c r="A76" s="35" t="s">
        <v>59</v>
      </c>
      <c r="B76" s="29"/>
      <c r="C76" s="30">
        <v>351</v>
      </c>
      <c r="D76" s="30">
        <v>385</v>
      </c>
      <c r="E76" s="30">
        <v>385</v>
      </c>
      <c r="F76" s="31"/>
      <c r="G76" s="31"/>
      <c r="H76" s="125">
        <v>0.577</v>
      </c>
      <c r="I76" s="125">
        <v>0.66</v>
      </c>
      <c r="J76" s="125"/>
      <c r="K76" s="32"/>
    </row>
    <row r="77" spans="1:11" s="33" customFormat="1" ht="11.25" customHeight="1">
      <c r="A77" s="35" t="s">
        <v>60</v>
      </c>
      <c r="B77" s="29"/>
      <c r="C77" s="30">
        <v>4453</v>
      </c>
      <c r="D77" s="30">
        <v>4657</v>
      </c>
      <c r="E77" s="30">
        <v>4656</v>
      </c>
      <c r="F77" s="31"/>
      <c r="G77" s="31"/>
      <c r="H77" s="125">
        <v>13.36</v>
      </c>
      <c r="I77" s="125">
        <v>13.313</v>
      </c>
      <c r="J77" s="125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25"/>
      <c r="I78" s="125"/>
      <c r="J78" s="125"/>
      <c r="K78" s="32"/>
    </row>
    <row r="79" spans="1:11" s="33" customFormat="1" ht="11.25" customHeight="1">
      <c r="A79" s="35" t="s">
        <v>62</v>
      </c>
      <c r="B79" s="29"/>
      <c r="C79" s="30">
        <v>38051</v>
      </c>
      <c r="D79" s="30">
        <v>39645</v>
      </c>
      <c r="E79" s="30">
        <v>40695</v>
      </c>
      <c r="F79" s="31"/>
      <c r="G79" s="31"/>
      <c r="H79" s="125">
        <v>101.744</v>
      </c>
      <c r="I79" s="125">
        <v>132.272</v>
      </c>
      <c r="J79" s="125"/>
      <c r="K79" s="32"/>
    </row>
    <row r="80" spans="1:11" s="42" customFormat="1" ht="11.25" customHeight="1">
      <c r="A80" s="43" t="s">
        <v>63</v>
      </c>
      <c r="B80" s="37"/>
      <c r="C80" s="38">
        <v>60763</v>
      </c>
      <c r="D80" s="38">
        <v>62932</v>
      </c>
      <c r="E80" s="38">
        <v>63094</v>
      </c>
      <c r="F80" s="39">
        <v>100.25742070806585</v>
      </c>
      <c r="G80" s="40"/>
      <c r="H80" s="126">
        <v>165.461</v>
      </c>
      <c r="I80" s="127">
        <v>195.509</v>
      </c>
      <c r="J80" s="127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5"/>
      <c r="I81" s="125"/>
      <c r="J81" s="125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5"/>
      <c r="I82" s="125"/>
      <c r="J82" s="125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5"/>
      <c r="I83" s="125"/>
      <c r="J83" s="125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6"/>
      <c r="I84" s="127"/>
      <c r="J84" s="12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5"/>
      <c r="I85" s="125"/>
      <c r="J85" s="12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8"/>
      <c r="I86" s="129"/>
      <c r="J86" s="129"/>
      <c r="K86" s="50"/>
    </row>
    <row r="87" spans="1:11" s="42" customFormat="1" ht="11.25" customHeight="1">
      <c r="A87" s="51" t="s">
        <v>67</v>
      </c>
      <c r="B87" s="52"/>
      <c r="C87" s="53">
        <v>60814</v>
      </c>
      <c r="D87" s="53">
        <v>62985</v>
      </c>
      <c r="E87" s="53">
        <v>63144</v>
      </c>
      <c r="F87" s="54">
        <f>IF(D87&gt;0,100*E87/D87,0)</f>
        <v>100.25244105739462</v>
      </c>
      <c r="G87" s="40"/>
      <c r="H87" s="130">
        <v>165.596</v>
      </c>
      <c r="I87" s="131">
        <v>195.601</v>
      </c>
      <c r="J87" s="131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5" useFirstPageNumber="1" horizontalDpi="600" verticalDpi="600" orientation="portrait" paperSize="9" scale="72" r:id="rId1"/>
  <headerFooter alignWithMargins="0"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8"/>
  <dimension ref="A1:K625"/>
  <sheetViews>
    <sheetView view="pageBreakPreview" zoomScale="98" zoomScaleSheetLayoutView="98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96</v>
      </c>
      <c r="B2" s="4"/>
      <c r="C2" s="4"/>
      <c r="D2" s="4"/>
      <c r="E2" s="5"/>
      <c r="F2" s="4"/>
      <c r="G2" s="4"/>
      <c r="H2" s="4"/>
      <c r="I2" s="6"/>
      <c r="J2" s="195" t="s">
        <v>69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6" t="s">
        <v>2</v>
      </c>
      <c r="D4" s="197"/>
      <c r="E4" s="197"/>
      <c r="F4" s="198"/>
      <c r="G4" s="9"/>
      <c r="H4" s="199" t="s">
        <v>3</v>
      </c>
      <c r="I4" s="200"/>
      <c r="J4" s="200"/>
      <c r="K4" s="20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290</v>
      </c>
      <c r="D7" s="21" t="s">
        <v>6</v>
      </c>
      <c r="E7" s="21">
        <v>4</v>
      </c>
      <c r="F7" s="22" t="str">
        <f>CONCATENATE(D6,"=100")</f>
        <v>2017=100</v>
      </c>
      <c r="G7" s="23"/>
      <c r="H7" s="20" t="s">
        <v>290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5"/>
      <c r="I9" s="125"/>
      <c r="J9" s="125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5"/>
      <c r="I10" s="125"/>
      <c r="J10" s="125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5"/>
      <c r="I11" s="125"/>
      <c r="J11" s="125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5"/>
      <c r="I12" s="125"/>
      <c r="J12" s="125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6"/>
      <c r="I13" s="127"/>
      <c r="J13" s="12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5"/>
      <c r="I14" s="125"/>
      <c r="J14" s="125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6"/>
      <c r="I15" s="127"/>
      <c r="J15" s="12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5"/>
      <c r="I16" s="125"/>
      <c r="J16" s="125"/>
      <c r="K16" s="32"/>
    </row>
    <row r="17" spans="1:11" s="42" customFormat="1" ht="11.25" customHeight="1">
      <c r="A17" s="36" t="s">
        <v>13</v>
      </c>
      <c r="B17" s="37"/>
      <c r="C17" s="38">
        <v>27</v>
      </c>
      <c r="D17" s="38">
        <v>30</v>
      </c>
      <c r="E17" s="38">
        <v>33</v>
      </c>
      <c r="F17" s="39">
        <v>110</v>
      </c>
      <c r="G17" s="40"/>
      <c r="H17" s="126">
        <v>0.035</v>
      </c>
      <c r="I17" s="127">
        <v>0.039</v>
      </c>
      <c r="J17" s="12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5"/>
      <c r="I18" s="125"/>
      <c r="J18" s="125"/>
      <c r="K18" s="32"/>
    </row>
    <row r="19" spans="1:11" s="33" customFormat="1" ht="11.25" customHeight="1">
      <c r="A19" s="28" t="s">
        <v>14</v>
      </c>
      <c r="B19" s="29"/>
      <c r="C19" s="30">
        <v>1172</v>
      </c>
      <c r="D19" s="30">
        <v>1382</v>
      </c>
      <c r="E19" s="30">
        <v>2485</v>
      </c>
      <c r="F19" s="31"/>
      <c r="G19" s="31"/>
      <c r="H19" s="125">
        <v>2.638</v>
      </c>
      <c r="I19" s="125">
        <v>3.898</v>
      </c>
      <c r="J19" s="125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5"/>
      <c r="I20" s="125"/>
      <c r="J20" s="125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5"/>
      <c r="I21" s="125"/>
      <c r="J21" s="125"/>
      <c r="K21" s="32"/>
    </row>
    <row r="22" spans="1:11" s="42" customFormat="1" ht="11.25" customHeight="1">
      <c r="A22" s="36" t="s">
        <v>17</v>
      </c>
      <c r="B22" s="37"/>
      <c r="C22" s="38">
        <v>1172</v>
      </c>
      <c r="D22" s="38">
        <v>1382</v>
      </c>
      <c r="E22" s="38">
        <v>2485</v>
      </c>
      <c r="F22" s="39">
        <v>179.81186685962373</v>
      </c>
      <c r="G22" s="40"/>
      <c r="H22" s="126">
        <v>2.638</v>
      </c>
      <c r="I22" s="127">
        <v>3.898</v>
      </c>
      <c r="J22" s="12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5"/>
      <c r="I23" s="125"/>
      <c r="J23" s="125"/>
      <c r="K23" s="32"/>
    </row>
    <row r="24" spans="1:11" s="42" customFormat="1" ht="11.25" customHeight="1">
      <c r="A24" s="36" t="s">
        <v>18</v>
      </c>
      <c r="B24" s="37"/>
      <c r="C24" s="38">
        <v>4013</v>
      </c>
      <c r="D24" s="38">
        <v>3969</v>
      </c>
      <c r="E24" s="38">
        <v>4016</v>
      </c>
      <c r="F24" s="39">
        <v>101.18417737465357</v>
      </c>
      <c r="G24" s="40"/>
      <c r="H24" s="126">
        <v>6.766</v>
      </c>
      <c r="I24" s="127">
        <v>7.001</v>
      </c>
      <c r="J24" s="12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5"/>
      <c r="I25" s="125"/>
      <c r="J25" s="125"/>
      <c r="K25" s="32"/>
    </row>
    <row r="26" spans="1:11" s="42" customFormat="1" ht="11.25" customHeight="1">
      <c r="A26" s="36" t="s">
        <v>19</v>
      </c>
      <c r="B26" s="37"/>
      <c r="C26" s="38">
        <v>571</v>
      </c>
      <c r="D26" s="38">
        <v>820</v>
      </c>
      <c r="E26" s="38">
        <v>1000</v>
      </c>
      <c r="F26" s="39">
        <v>121.95121951219512</v>
      </c>
      <c r="G26" s="40"/>
      <c r="H26" s="126">
        <v>0.91</v>
      </c>
      <c r="I26" s="127">
        <v>1.25</v>
      </c>
      <c r="J26" s="12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5"/>
      <c r="I27" s="125"/>
      <c r="J27" s="125"/>
      <c r="K27" s="32"/>
    </row>
    <row r="28" spans="1:11" s="33" customFormat="1" ht="11.25" customHeight="1">
      <c r="A28" s="35" t="s">
        <v>20</v>
      </c>
      <c r="B28" s="29"/>
      <c r="C28" s="30">
        <v>5356</v>
      </c>
      <c r="D28" s="30">
        <v>3829</v>
      </c>
      <c r="E28" s="30">
        <v>3800</v>
      </c>
      <c r="F28" s="31"/>
      <c r="G28" s="31"/>
      <c r="H28" s="125">
        <v>11.774</v>
      </c>
      <c r="I28" s="125">
        <v>10.897</v>
      </c>
      <c r="J28" s="125"/>
      <c r="K28" s="32"/>
    </row>
    <row r="29" spans="1:11" s="33" customFormat="1" ht="11.25" customHeight="1">
      <c r="A29" s="35" t="s">
        <v>21</v>
      </c>
      <c r="B29" s="29"/>
      <c r="C29" s="30">
        <v>3677</v>
      </c>
      <c r="D29" s="30">
        <v>4286</v>
      </c>
      <c r="E29" s="30">
        <v>4286</v>
      </c>
      <c r="F29" s="31"/>
      <c r="G29" s="31"/>
      <c r="H29" s="125">
        <v>2.576</v>
      </c>
      <c r="I29" s="125">
        <v>2.27</v>
      </c>
      <c r="J29" s="125"/>
      <c r="K29" s="32"/>
    </row>
    <row r="30" spans="1:11" s="33" customFormat="1" ht="11.25" customHeight="1">
      <c r="A30" s="35" t="s">
        <v>22</v>
      </c>
      <c r="B30" s="29"/>
      <c r="C30" s="30">
        <v>6878</v>
      </c>
      <c r="D30" s="30">
        <v>6847</v>
      </c>
      <c r="E30" s="30">
        <v>7000</v>
      </c>
      <c r="F30" s="31"/>
      <c r="G30" s="31"/>
      <c r="H30" s="125">
        <v>6.964</v>
      </c>
      <c r="I30" s="125">
        <v>7.048</v>
      </c>
      <c r="J30" s="125"/>
      <c r="K30" s="32"/>
    </row>
    <row r="31" spans="1:11" s="42" customFormat="1" ht="11.25" customHeight="1">
      <c r="A31" s="43" t="s">
        <v>23</v>
      </c>
      <c r="B31" s="37"/>
      <c r="C31" s="38">
        <v>15911</v>
      </c>
      <c r="D31" s="38">
        <v>14962</v>
      </c>
      <c r="E31" s="38">
        <v>15086</v>
      </c>
      <c r="F31" s="39">
        <v>100.82876620772625</v>
      </c>
      <c r="G31" s="40"/>
      <c r="H31" s="126">
        <v>21.314</v>
      </c>
      <c r="I31" s="127">
        <v>20.215</v>
      </c>
      <c r="J31" s="12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5"/>
      <c r="I32" s="125"/>
      <c r="J32" s="125"/>
      <c r="K32" s="32"/>
    </row>
    <row r="33" spans="1:11" s="33" customFormat="1" ht="11.25" customHeight="1">
      <c r="A33" s="35" t="s">
        <v>24</v>
      </c>
      <c r="B33" s="29"/>
      <c r="C33" s="30">
        <v>220</v>
      </c>
      <c r="D33" s="30">
        <v>200</v>
      </c>
      <c r="E33" s="30">
        <v>70</v>
      </c>
      <c r="F33" s="31"/>
      <c r="G33" s="31"/>
      <c r="H33" s="125">
        <v>0.34</v>
      </c>
      <c r="I33" s="125">
        <v>0.3</v>
      </c>
      <c r="J33" s="125"/>
      <c r="K33" s="32"/>
    </row>
    <row r="34" spans="1:11" s="33" customFormat="1" ht="11.25" customHeight="1">
      <c r="A34" s="35" t="s">
        <v>25</v>
      </c>
      <c r="B34" s="29"/>
      <c r="C34" s="30">
        <v>1818</v>
      </c>
      <c r="D34" s="30">
        <v>1800</v>
      </c>
      <c r="E34" s="30">
        <v>2000</v>
      </c>
      <c r="F34" s="31"/>
      <c r="G34" s="31"/>
      <c r="H34" s="125">
        <v>3.171</v>
      </c>
      <c r="I34" s="125">
        <v>3</v>
      </c>
      <c r="J34" s="125"/>
      <c r="K34" s="32"/>
    </row>
    <row r="35" spans="1:11" s="33" customFormat="1" ht="11.25" customHeight="1">
      <c r="A35" s="35" t="s">
        <v>26</v>
      </c>
      <c r="B35" s="29"/>
      <c r="C35" s="30">
        <v>974</v>
      </c>
      <c r="D35" s="30">
        <v>800</v>
      </c>
      <c r="E35" s="30">
        <v>900</v>
      </c>
      <c r="F35" s="31"/>
      <c r="G35" s="31"/>
      <c r="H35" s="125">
        <v>1.955</v>
      </c>
      <c r="I35" s="125">
        <v>1.6</v>
      </c>
      <c r="J35" s="125"/>
      <c r="K35" s="32"/>
    </row>
    <row r="36" spans="1:11" s="33" customFormat="1" ht="11.25" customHeight="1">
      <c r="A36" s="35" t="s">
        <v>27</v>
      </c>
      <c r="B36" s="29"/>
      <c r="C36" s="30">
        <v>2</v>
      </c>
      <c r="D36" s="30">
        <v>2</v>
      </c>
      <c r="E36" s="30">
        <v>12</v>
      </c>
      <c r="F36" s="31"/>
      <c r="G36" s="31"/>
      <c r="H36" s="125">
        <v>0.004</v>
      </c>
      <c r="I36" s="125">
        <v>0.004</v>
      </c>
      <c r="J36" s="125"/>
      <c r="K36" s="32"/>
    </row>
    <row r="37" spans="1:11" s="42" customFormat="1" ht="11.25" customHeight="1">
      <c r="A37" s="36" t="s">
        <v>28</v>
      </c>
      <c r="B37" s="37"/>
      <c r="C37" s="38">
        <v>3014</v>
      </c>
      <c r="D37" s="38">
        <v>2802</v>
      </c>
      <c r="E37" s="38">
        <v>2982</v>
      </c>
      <c r="F37" s="39">
        <v>106.42398286937902</v>
      </c>
      <c r="G37" s="40"/>
      <c r="H37" s="126">
        <v>5.469999999999999</v>
      </c>
      <c r="I37" s="127">
        <v>4.904</v>
      </c>
      <c r="J37" s="12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5"/>
      <c r="I38" s="125"/>
      <c r="J38" s="125"/>
      <c r="K38" s="32"/>
    </row>
    <row r="39" spans="1:11" s="42" customFormat="1" ht="11.25" customHeight="1">
      <c r="A39" s="36" t="s">
        <v>29</v>
      </c>
      <c r="B39" s="37"/>
      <c r="C39" s="38">
        <v>7</v>
      </c>
      <c r="D39" s="38">
        <v>7</v>
      </c>
      <c r="E39" s="38">
        <v>7</v>
      </c>
      <c r="F39" s="39">
        <v>100</v>
      </c>
      <c r="G39" s="40"/>
      <c r="H39" s="126">
        <v>0.011</v>
      </c>
      <c r="I39" s="127">
        <v>0.011</v>
      </c>
      <c r="J39" s="12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5"/>
      <c r="I40" s="125"/>
      <c r="J40" s="125"/>
      <c r="K40" s="32"/>
    </row>
    <row r="41" spans="1:11" s="33" customFormat="1" ht="11.25" customHeight="1">
      <c r="A41" s="28" t="s">
        <v>30</v>
      </c>
      <c r="B41" s="29"/>
      <c r="C41" s="30">
        <v>4300</v>
      </c>
      <c r="D41" s="30">
        <v>5129</v>
      </c>
      <c r="E41" s="30">
        <v>4800</v>
      </c>
      <c r="F41" s="31"/>
      <c r="G41" s="31"/>
      <c r="H41" s="125">
        <v>4.114</v>
      </c>
      <c r="I41" s="125">
        <v>4.82</v>
      </c>
      <c r="J41" s="125"/>
      <c r="K41" s="32"/>
    </row>
    <row r="42" spans="1:11" s="33" customFormat="1" ht="11.25" customHeight="1">
      <c r="A42" s="35" t="s">
        <v>31</v>
      </c>
      <c r="B42" s="29"/>
      <c r="C42" s="30">
        <v>50846</v>
      </c>
      <c r="D42" s="30">
        <v>59399</v>
      </c>
      <c r="E42" s="30">
        <v>61000</v>
      </c>
      <c r="F42" s="31"/>
      <c r="G42" s="31"/>
      <c r="H42" s="125">
        <v>52.573</v>
      </c>
      <c r="I42" s="125">
        <v>65.463</v>
      </c>
      <c r="J42" s="125"/>
      <c r="K42" s="32"/>
    </row>
    <row r="43" spans="1:11" s="33" customFormat="1" ht="11.25" customHeight="1">
      <c r="A43" s="35" t="s">
        <v>32</v>
      </c>
      <c r="B43" s="29"/>
      <c r="C43" s="30">
        <v>8400</v>
      </c>
      <c r="D43" s="30">
        <v>11364</v>
      </c>
      <c r="E43" s="30">
        <v>9000</v>
      </c>
      <c r="F43" s="31"/>
      <c r="G43" s="31"/>
      <c r="H43" s="125">
        <v>13.58</v>
      </c>
      <c r="I43" s="125">
        <v>23.029</v>
      </c>
      <c r="J43" s="125"/>
      <c r="K43" s="32"/>
    </row>
    <row r="44" spans="1:11" s="33" customFormat="1" ht="11.25" customHeight="1">
      <c r="A44" s="35" t="s">
        <v>33</v>
      </c>
      <c r="B44" s="29"/>
      <c r="C44" s="30">
        <v>34420</v>
      </c>
      <c r="D44" s="30">
        <v>39675</v>
      </c>
      <c r="E44" s="30">
        <v>35000</v>
      </c>
      <c r="F44" s="31"/>
      <c r="G44" s="31"/>
      <c r="H44" s="125">
        <v>37.35</v>
      </c>
      <c r="I44" s="125">
        <v>34.531</v>
      </c>
      <c r="J44" s="125"/>
      <c r="K44" s="32"/>
    </row>
    <row r="45" spans="1:11" s="33" customFormat="1" ht="11.25" customHeight="1">
      <c r="A45" s="35" t="s">
        <v>34</v>
      </c>
      <c r="B45" s="29"/>
      <c r="C45" s="30">
        <v>12878</v>
      </c>
      <c r="D45" s="30">
        <v>14680</v>
      </c>
      <c r="E45" s="30">
        <v>16000</v>
      </c>
      <c r="F45" s="31"/>
      <c r="G45" s="31"/>
      <c r="H45" s="125">
        <v>10.688</v>
      </c>
      <c r="I45" s="125">
        <v>12.412</v>
      </c>
      <c r="J45" s="125"/>
      <c r="K45" s="32"/>
    </row>
    <row r="46" spans="1:11" s="33" customFormat="1" ht="11.25" customHeight="1">
      <c r="A46" s="35" t="s">
        <v>35</v>
      </c>
      <c r="B46" s="29"/>
      <c r="C46" s="30">
        <v>29852</v>
      </c>
      <c r="D46" s="30">
        <v>28311</v>
      </c>
      <c r="E46" s="30">
        <v>28311</v>
      </c>
      <c r="F46" s="31"/>
      <c r="G46" s="31"/>
      <c r="H46" s="125">
        <v>22.004</v>
      </c>
      <c r="I46" s="125">
        <v>29.101</v>
      </c>
      <c r="J46" s="125"/>
      <c r="K46" s="32"/>
    </row>
    <row r="47" spans="1:11" s="33" customFormat="1" ht="11.25" customHeight="1">
      <c r="A47" s="35" t="s">
        <v>36</v>
      </c>
      <c r="B47" s="29"/>
      <c r="C47" s="30">
        <v>39026</v>
      </c>
      <c r="D47" s="30">
        <v>44751</v>
      </c>
      <c r="E47" s="30">
        <v>48000</v>
      </c>
      <c r="F47" s="31"/>
      <c r="G47" s="31"/>
      <c r="H47" s="125">
        <v>46.756</v>
      </c>
      <c r="I47" s="125">
        <v>56.501</v>
      </c>
      <c r="J47" s="125"/>
      <c r="K47" s="32"/>
    </row>
    <row r="48" spans="1:11" s="33" customFormat="1" ht="11.25" customHeight="1">
      <c r="A48" s="35" t="s">
        <v>37</v>
      </c>
      <c r="B48" s="29"/>
      <c r="C48" s="30">
        <v>47542</v>
      </c>
      <c r="D48" s="30">
        <v>40373</v>
      </c>
      <c r="E48" s="30">
        <v>44000</v>
      </c>
      <c r="F48" s="31"/>
      <c r="G48" s="31"/>
      <c r="H48" s="125">
        <v>46.19</v>
      </c>
      <c r="I48" s="125">
        <v>25.054</v>
      </c>
      <c r="J48" s="125"/>
      <c r="K48" s="32"/>
    </row>
    <row r="49" spans="1:11" s="33" customFormat="1" ht="11.25" customHeight="1">
      <c r="A49" s="35" t="s">
        <v>38</v>
      </c>
      <c r="B49" s="29"/>
      <c r="C49" s="30">
        <v>21266</v>
      </c>
      <c r="D49" s="30">
        <v>22423</v>
      </c>
      <c r="E49" s="30">
        <v>24000</v>
      </c>
      <c r="F49" s="31"/>
      <c r="G49" s="31"/>
      <c r="H49" s="125">
        <v>22.937</v>
      </c>
      <c r="I49" s="125">
        <v>29.947</v>
      </c>
      <c r="J49" s="125"/>
      <c r="K49" s="32"/>
    </row>
    <row r="50" spans="1:11" s="42" customFormat="1" ht="11.25" customHeight="1">
      <c r="A50" s="43" t="s">
        <v>39</v>
      </c>
      <c r="B50" s="37"/>
      <c r="C50" s="38">
        <v>248530</v>
      </c>
      <c r="D50" s="38">
        <v>266105</v>
      </c>
      <c r="E50" s="38">
        <v>270111</v>
      </c>
      <c r="F50" s="39">
        <v>101.5054207925443</v>
      </c>
      <c r="G50" s="40"/>
      <c r="H50" s="126">
        <v>256.192</v>
      </c>
      <c r="I50" s="127">
        <v>280.858</v>
      </c>
      <c r="J50" s="12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5"/>
      <c r="I51" s="125"/>
      <c r="J51" s="125"/>
      <c r="K51" s="32"/>
    </row>
    <row r="52" spans="1:11" s="42" customFormat="1" ht="11.25" customHeight="1">
      <c r="A52" s="36" t="s">
        <v>40</v>
      </c>
      <c r="B52" s="37"/>
      <c r="C52" s="38">
        <v>1189</v>
      </c>
      <c r="D52" s="38">
        <v>1189</v>
      </c>
      <c r="E52" s="38">
        <v>1189</v>
      </c>
      <c r="F52" s="39">
        <v>100</v>
      </c>
      <c r="G52" s="40"/>
      <c r="H52" s="126">
        <v>1.963</v>
      </c>
      <c r="I52" s="127">
        <v>1.963</v>
      </c>
      <c r="J52" s="12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5"/>
      <c r="I53" s="125"/>
      <c r="J53" s="125"/>
      <c r="K53" s="32"/>
    </row>
    <row r="54" spans="1:11" s="33" customFormat="1" ht="11.25" customHeight="1">
      <c r="A54" s="35" t="s">
        <v>41</v>
      </c>
      <c r="B54" s="29"/>
      <c r="C54" s="30">
        <v>3713</v>
      </c>
      <c r="D54" s="30">
        <v>3313</v>
      </c>
      <c r="E54" s="30">
        <v>3250</v>
      </c>
      <c r="F54" s="31"/>
      <c r="G54" s="31"/>
      <c r="H54" s="125">
        <v>4.61</v>
      </c>
      <c r="I54" s="125">
        <v>4.515</v>
      </c>
      <c r="J54" s="125"/>
      <c r="K54" s="32"/>
    </row>
    <row r="55" spans="1:11" s="33" customFormat="1" ht="11.25" customHeight="1">
      <c r="A55" s="35" t="s">
        <v>42</v>
      </c>
      <c r="B55" s="29"/>
      <c r="C55" s="30">
        <v>1022</v>
      </c>
      <c r="D55" s="30">
        <v>897</v>
      </c>
      <c r="E55" s="30">
        <v>900</v>
      </c>
      <c r="F55" s="31"/>
      <c r="G55" s="31"/>
      <c r="H55" s="125">
        <v>0.77</v>
      </c>
      <c r="I55" s="125">
        <v>0.675</v>
      </c>
      <c r="J55" s="125"/>
      <c r="K55" s="32"/>
    </row>
    <row r="56" spans="1:11" s="33" customFormat="1" ht="11.25" customHeight="1">
      <c r="A56" s="35" t="s">
        <v>43</v>
      </c>
      <c r="B56" s="29"/>
      <c r="C56" s="30">
        <v>144789</v>
      </c>
      <c r="D56" s="30">
        <v>133000</v>
      </c>
      <c r="E56" s="30">
        <v>117000</v>
      </c>
      <c r="F56" s="31"/>
      <c r="G56" s="31"/>
      <c r="H56" s="125">
        <v>114.998</v>
      </c>
      <c r="I56" s="125">
        <v>106.9</v>
      </c>
      <c r="J56" s="125"/>
      <c r="K56" s="32"/>
    </row>
    <row r="57" spans="1:11" s="33" customFormat="1" ht="11.25" customHeight="1">
      <c r="A57" s="35" t="s">
        <v>44</v>
      </c>
      <c r="B57" s="29"/>
      <c r="C57" s="30">
        <v>31152</v>
      </c>
      <c r="D57" s="30">
        <v>29548</v>
      </c>
      <c r="E57" s="30">
        <v>29548</v>
      </c>
      <c r="F57" s="31"/>
      <c r="G57" s="31"/>
      <c r="H57" s="125">
        <v>39.261</v>
      </c>
      <c r="I57" s="125">
        <v>29.548</v>
      </c>
      <c r="J57" s="125"/>
      <c r="K57" s="32"/>
    </row>
    <row r="58" spans="1:11" s="33" customFormat="1" ht="11.25" customHeight="1">
      <c r="A58" s="35" t="s">
        <v>45</v>
      </c>
      <c r="B58" s="29"/>
      <c r="C58" s="30">
        <v>1788</v>
      </c>
      <c r="D58" s="30">
        <v>1463</v>
      </c>
      <c r="E58" s="30">
        <v>1397</v>
      </c>
      <c r="F58" s="31"/>
      <c r="G58" s="31"/>
      <c r="H58" s="125">
        <v>1.177</v>
      </c>
      <c r="I58" s="125">
        <v>0.804</v>
      </c>
      <c r="J58" s="125"/>
      <c r="K58" s="32"/>
    </row>
    <row r="59" spans="1:11" s="42" customFormat="1" ht="11.25" customHeight="1">
      <c r="A59" s="36" t="s">
        <v>46</v>
      </c>
      <c r="B59" s="37"/>
      <c r="C59" s="38">
        <v>182464</v>
      </c>
      <c r="D59" s="38">
        <v>168221</v>
      </c>
      <c r="E59" s="38">
        <v>152095</v>
      </c>
      <c r="F59" s="39">
        <v>90.41380089287307</v>
      </c>
      <c r="G59" s="40"/>
      <c r="H59" s="126">
        <v>160.816</v>
      </c>
      <c r="I59" s="127">
        <v>142.442</v>
      </c>
      <c r="J59" s="12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5"/>
      <c r="I60" s="125"/>
      <c r="J60" s="125"/>
      <c r="K60" s="32"/>
    </row>
    <row r="61" spans="1:11" s="33" customFormat="1" ht="11.25" customHeight="1">
      <c r="A61" s="35" t="s">
        <v>47</v>
      </c>
      <c r="B61" s="29"/>
      <c r="C61" s="30">
        <v>701</v>
      </c>
      <c r="D61" s="30">
        <v>408</v>
      </c>
      <c r="E61" s="30">
        <v>400</v>
      </c>
      <c r="F61" s="31"/>
      <c r="G61" s="31"/>
      <c r="H61" s="125">
        <v>0.261</v>
      </c>
      <c r="I61" s="125">
        <v>0.258</v>
      </c>
      <c r="J61" s="125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5"/>
      <c r="I62" s="125"/>
      <c r="J62" s="125"/>
      <c r="K62" s="32"/>
    </row>
    <row r="63" spans="1:11" s="33" customFormat="1" ht="11.25" customHeight="1">
      <c r="A63" s="35" t="s">
        <v>49</v>
      </c>
      <c r="B63" s="29"/>
      <c r="C63" s="30">
        <v>798</v>
      </c>
      <c r="D63" s="30">
        <v>571</v>
      </c>
      <c r="E63" s="30">
        <v>628</v>
      </c>
      <c r="F63" s="31"/>
      <c r="G63" s="31"/>
      <c r="H63" s="125">
        <v>0.27</v>
      </c>
      <c r="I63" s="125">
        <v>0.5</v>
      </c>
      <c r="J63" s="125"/>
      <c r="K63" s="32"/>
    </row>
    <row r="64" spans="1:11" s="42" customFormat="1" ht="11.25" customHeight="1">
      <c r="A64" s="36" t="s">
        <v>50</v>
      </c>
      <c r="B64" s="37"/>
      <c r="C64" s="38">
        <v>1499</v>
      </c>
      <c r="D64" s="38">
        <v>979</v>
      </c>
      <c r="E64" s="38">
        <v>1028</v>
      </c>
      <c r="F64" s="39">
        <v>105.00510725229826</v>
      </c>
      <c r="G64" s="40"/>
      <c r="H64" s="126">
        <v>0.531</v>
      </c>
      <c r="I64" s="127">
        <v>0.758</v>
      </c>
      <c r="J64" s="12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5"/>
      <c r="I65" s="125"/>
      <c r="J65" s="125"/>
      <c r="K65" s="32"/>
    </row>
    <row r="66" spans="1:11" s="42" customFormat="1" ht="11.25" customHeight="1">
      <c r="A66" s="36" t="s">
        <v>51</v>
      </c>
      <c r="B66" s="37"/>
      <c r="C66" s="38">
        <v>37</v>
      </c>
      <c r="D66" s="38">
        <v>14</v>
      </c>
      <c r="E66" s="38">
        <v>15</v>
      </c>
      <c r="F66" s="39">
        <v>107.14285714285714</v>
      </c>
      <c r="G66" s="40"/>
      <c r="H66" s="126">
        <v>0.039</v>
      </c>
      <c r="I66" s="127">
        <v>0.02</v>
      </c>
      <c r="J66" s="12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5"/>
      <c r="I67" s="125"/>
      <c r="J67" s="125"/>
      <c r="K67" s="32"/>
    </row>
    <row r="68" spans="1:11" s="33" customFormat="1" ht="11.25" customHeight="1">
      <c r="A68" s="35" t="s">
        <v>52</v>
      </c>
      <c r="B68" s="29"/>
      <c r="C68" s="30">
        <v>17240</v>
      </c>
      <c r="D68" s="30">
        <v>15150</v>
      </c>
      <c r="E68" s="30">
        <v>11300</v>
      </c>
      <c r="F68" s="31"/>
      <c r="G68" s="31"/>
      <c r="H68" s="125">
        <v>19.049</v>
      </c>
      <c r="I68" s="125">
        <v>15.6</v>
      </c>
      <c r="J68" s="125"/>
      <c r="K68" s="32"/>
    </row>
    <row r="69" spans="1:11" s="33" customFormat="1" ht="11.25" customHeight="1">
      <c r="A69" s="35" t="s">
        <v>53</v>
      </c>
      <c r="B69" s="29"/>
      <c r="C69" s="30">
        <v>997</v>
      </c>
      <c r="D69" s="30">
        <v>995</v>
      </c>
      <c r="E69" s="30">
        <v>800</v>
      </c>
      <c r="F69" s="31"/>
      <c r="G69" s="31"/>
      <c r="H69" s="125">
        <v>2.29</v>
      </c>
      <c r="I69" s="125">
        <v>3.2</v>
      </c>
      <c r="J69" s="125"/>
      <c r="K69" s="32"/>
    </row>
    <row r="70" spans="1:11" s="42" customFormat="1" ht="11.25" customHeight="1">
      <c r="A70" s="36" t="s">
        <v>54</v>
      </c>
      <c r="B70" s="37"/>
      <c r="C70" s="38">
        <v>18237</v>
      </c>
      <c r="D70" s="38">
        <v>16145</v>
      </c>
      <c r="E70" s="38">
        <v>12100</v>
      </c>
      <c r="F70" s="39">
        <v>74.94580365438216</v>
      </c>
      <c r="G70" s="40"/>
      <c r="H70" s="126">
        <v>21.339</v>
      </c>
      <c r="I70" s="127">
        <v>18.8</v>
      </c>
      <c r="J70" s="12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5"/>
      <c r="I71" s="125"/>
      <c r="J71" s="125"/>
      <c r="K71" s="32"/>
    </row>
    <row r="72" spans="1:11" s="33" customFormat="1" ht="11.25" customHeight="1">
      <c r="A72" s="35" t="s">
        <v>55</v>
      </c>
      <c r="B72" s="29"/>
      <c r="C72" s="30">
        <v>60</v>
      </c>
      <c r="D72" s="30">
        <v>20</v>
      </c>
      <c r="E72" s="30">
        <v>2</v>
      </c>
      <c r="F72" s="31"/>
      <c r="G72" s="31"/>
      <c r="H72" s="125">
        <v>0.011</v>
      </c>
      <c r="I72" s="125">
        <v>0.008</v>
      </c>
      <c r="J72" s="125"/>
      <c r="K72" s="32"/>
    </row>
    <row r="73" spans="1:11" s="33" customFormat="1" ht="11.25" customHeight="1">
      <c r="A73" s="35" t="s">
        <v>56</v>
      </c>
      <c r="B73" s="29"/>
      <c r="C73" s="30">
        <v>58705</v>
      </c>
      <c r="D73" s="30">
        <v>61654</v>
      </c>
      <c r="E73" s="30">
        <v>64737</v>
      </c>
      <c r="F73" s="31"/>
      <c r="G73" s="31"/>
      <c r="H73" s="125">
        <v>93.895</v>
      </c>
      <c r="I73" s="125">
        <v>105.015</v>
      </c>
      <c r="J73" s="125"/>
      <c r="K73" s="32"/>
    </row>
    <row r="74" spans="1:11" s="33" customFormat="1" ht="11.25" customHeight="1">
      <c r="A74" s="35" t="s">
        <v>57</v>
      </c>
      <c r="B74" s="29"/>
      <c r="C74" s="30">
        <v>41496</v>
      </c>
      <c r="D74" s="30">
        <v>37102</v>
      </c>
      <c r="E74" s="30">
        <v>40000</v>
      </c>
      <c r="F74" s="31"/>
      <c r="G74" s="31"/>
      <c r="H74" s="125">
        <v>32.175</v>
      </c>
      <c r="I74" s="125">
        <v>35.914</v>
      </c>
      <c r="J74" s="125"/>
      <c r="K74" s="32"/>
    </row>
    <row r="75" spans="1:11" s="33" customFormat="1" ht="11.25" customHeight="1">
      <c r="A75" s="35" t="s">
        <v>58</v>
      </c>
      <c r="B75" s="29"/>
      <c r="C75" s="30">
        <v>1439</v>
      </c>
      <c r="D75" s="30">
        <v>1028</v>
      </c>
      <c r="E75" s="30">
        <v>1008</v>
      </c>
      <c r="F75" s="31"/>
      <c r="G75" s="31"/>
      <c r="H75" s="125">
        <v>0.492</v>
      </c>
      <c r="I75" s="125">
        <v>0.708</v>
      </c>
      <c r="J75" s="125"/>
      <c r="K75" s="32"/>
    </row>
    <row r="76" spans="1:11" s="33" customFormat="1" ht="11.25" customHeight="1">
      <c r="A76" s="35" t="s">
        <v>59</v>
      </c>
      <c r="B76" s="29"/>
      <c r="C76" s="30">
        <v>15266</v>
      </c>
      <c r="D76" s="30">
        <v>15773</v>
      </c>
      <c r="E76" s="30">
        <v>15773</v>
      </c>
      <c r="F76" s="31"/>
      <c r="G76" s="31"/>
      <c r="H76" s="125">
        <v>25.647</v>
      </c>
      <c r="I76" s="125">
        <v>28.391</v>
      </c>
      <c r="J76" s="125"/>
      <c r="K76" s="32"/>
    </row>
    <row r="77" spans="1:11" s="33" customFormat="1" ht="11.25" customHeight="1">
      <c r="A77" s="35" t="s">
        <v>60</v>
      </c>
      <c r="B77" s="29"/>
      <c r="C77" s="30">
        <v>1301</v>
      </c>
      <c r="D77" s="30">
        <v>671</v>
      </c>
      <c r="E77" s="30">
        <v>700</v>
      </c>
      <c r="F77" s="31"/>
      <c r="G77" s="31"/>
      <c r="H77" s="125">
        <v>0.696</v>
      </c>
      <c r="I77" s="125">
        <v>0.744</v>
      </c>
      <c r="J77" s="125"/>
      <c r="K77" s="32"/>
    </row>
    <row r="78" spans="1:11" s="33" customFormat="1" ht="11.25" customHeight="1">
      <c r="A78" s="35" t="s">
        <v>61</v>
      </c>
      <c r="B78" s="29"/>
      <c r="C78" s="30">
        <v>2789</v>
      </c>
      <c r="D78" s="30">
        <v>1870</v>
      </c>
      <c r="E78" s="30">
        <v>1800</v>
      </c>
      <c r="F78" s="31"/>
      <c r="G78" s="31"/>
      <c r="H78" s="125">
        <v>3.13</v>
      </c>
      <c r="I78" s="125">
        <v>1.855</v>
      </c>
      <c r="J78" s="125"/>
      <c r="K78" s="32"/>
    </row>
    <row r="79" spans="1:11" s="33" customFormat="1" ht="11.25" customHeight="1">
      <c r="A79" s="35" t="s">
        <v>62</v>
      </c>
      <c r="B79" s="29"/>
      <c r="C79" s="30">
        <v>119947</v>
      </c>
      <c r="D79" s="30">
        <v>121585.23</v>
      </c>
      <c r="E79" s="30">
        <v>131393</v>
      </c>
      <c r="F79" s="31"/>
      <c r="G79" s="31"/>
      <c r="H79" s="125">
        <v>138.121</v>
      </c>
      <c r="I79" s="125">
        <v>233.109</v>
      </c>
      <c r="J79" s="125"/>
      <c r="K79" s="32"/>
    </row>
    <row r="80" spans="1:11" s="42" customFormat="1" ht="11.25" customHeight="1">
      <c r="A80" s="43" t="s">
        <v>63</v>
      </c>
      <c r="B80" s="37"/>
      <c r="C80" s="38">
        <v>241003</v>
      </c>
      <c r="D80" s="38">
        <v>239703.22999999998</v>
      </c>
      <c r="E80" s="38">
        <v>255413</v>
      </c>
      <c r="F80" s="39">
        <v>106.55384159821293</v>
      </c>
      <c r="G80" s="40"/>
      <c r="H80" s="126">
        <v>294.16700000000003</v>
      </c>
      <c r="I80" s="127">
        <v>405.744</v>
      </c>
      <c r="J80" s="127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5"/>
      <c r="I81" s="125"/>
      <c r="J81" s="125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5"/>
      <c r="I82" s="125"/>
      <c r="J82" s="125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5"/>
      <c r="I83" s="125"/>
      <c r="J83" s="125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6"/>
      <c r="I84" s="127"/>
      <c r="J84" s="12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5"/>
      <c r="I85" s="125"/>
      <c r="J85" s="12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8"/>
      <c r="I86" s="129"/>
      <c r="J86" s="129"/>
      <c r="K86" s="50"/>
    </row>
    <row r="87" spans="1:11" s="42" customFormat="1" ht="11.25" customHeight="1">
      <c r="A87" s="51" t="s">
        <v>67</v>
      </c>
      <c r="B87" s="52"/>
      <c r="C87" s="53">
        <v>717674</v>
      </c>
      <c r="D87" s="53">
        <v>716328.23</v>
      </c>
      <c r="E87" s="53">
        <v>717560</v>
      </c>
      <c r="F87" s="54">
        <f>IF(D87&gt;0,100*E87/D87,0)</f>
        <v>100.17195608778395</v>
      </c>
      <c r="G87" s="40"/>
      <c r="H87" s="130">
        <v>772.191</v>
      </c>
      <c r="I87" s="131">
        <v>887.903</v>
      </c>
      <c r="J87" s="131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6" useFirstPageNumber="1" horizontalDpi="600" verticalDpi="600" orientation="portrait" paperSize="9" scale="72" r:id="rId1"/>
  <headerFooter alignWithMargins="0"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9"/>
  <dimension ref="A1:K625"/>
  <sheetViews>
    <sheetView view="pageBreakPreview" zoomScale="96" zoomScaleSheetLayoutView="96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97</v>
      </c>
      <c r="B2" s="4"/>
      <c r="C2" s="4"/>
      <c r="D2" s="4"/>
      <c r="E2" s="5"/>
      <c r="F2" s="4"/>
      <c r="G2" s="4"/>
      <c r="H2" s="4"/>
      <c r="I2" s="6"/>
      <c r="J2" s="195" t="s">
        <v>69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6" t="s">
        <v>2</v>
      </c>
      <c r="D4" s="197"/>
      <c r="E4" s="197"/>
      <c r="F4" s="198"/>
      <c r="G4" s="9"/>
      <c r="H4" s="199" t="s">
        <v>3</v>
      </c>
      <c r="I4" s="200"/>
      <c r="J4" s="200"/>
      <c r="K4" s="20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290</v>
      </c>
      <c r="D7" s="21" t="s">
        <v>6</v>
      </c>
      <c r="E7" s="21">
        <v>2</v>
      </c>
      <c r="F7" s="22" t="str">
        <f>CONCATENATE(D6,"=100")</f>
        <v>2017=100</v>
      </c>
      <c r="G7" s="23"/>
      <c r="H7" s="20" t="s">
        <v>290</v>
      </c>
      <c r="I7" s="21" t="s">
        <v>6</v>
      </c>
      <c r="J7" s="21">
        <v>4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>
        <v>13.34</v>
      </c>
      <c r="F9" s="31"/>
      <c r="G9" s="31"/>
      <c r="H9" s="125"/>
      <c r="I9" s="125"/>
      <c r="J9" s="125">
        <v>0.046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5"/>
      <c r="I10" s="125"/>
      <c r="J10" s="125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>
        <v>5</v>
      </c>
      <c r="F11" s="31"/>
      <c r="G11" s="31"/>
      <c r="H11" s="125"/>
      <c r="I11" s="125"/>
      <c r="J11" s="125">
        <v>0.015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5"/>
      <c r="I12" s="125"/>
      <c r="J12" s="125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>
        <v>18.34</v>
      </c>
      <c r="F13" s="39"/>
      <c r="G13" s="40"/>
      <c r="H13" s="126"/>
      <c r="I13" s="127"/>
      <c r="J13" s="127">
        <v>0.061</v>
      </c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5"/>
      <c r="I14" s="125"/>
      <c r="J14" s="125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6"/>
      <c r="I15" s="127"/>
      <c r="J15" s="12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5"/>
      <c r="I16" s="125"/>
      <c r="J16" s="125"/>
      <c r="K16" s="32"/>
    </row>
    <row r="17" spans="1:11" s="42" customFormat="1" ht="11.25" customHeight="1">
      <c r="A17" s="36" t="s">
        <v>13</v>
      </c>
      <c r="B17" s="37"/>
      <c r="C17" s="38">
        <v>37</v>
      </c>
      <c r="D17" s="38">
        <v>17</v>
      </c>
      <c r="E17" s="38">
        <v>19</v>
      </c>
      <c r="F17" s="39">
        <v>111.76470588235294</v>
      </c>
      <c r="G17" s="40"/>
      <c r="H17" s="126">
        <v>0.054</v>
      </c>
      <c r="I17" s="127">
        <v>0.024</v>
      </c>
      <c r="J17" s="127">
        <v>0.027</v>
      </c>
      <c r="K17" s="41">
        <v>112.5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5"/>
      <c r="I18" s="125"/>
      <c r="J18" s="125"/>
      <c r="K18" s="32"/>
    </row>
    <row r="19" spans="1:11" s="33" customFormat="1" ht="11.25" customHeight="1">
      <c r="A19" s="28" t="s">
        <v>14</v>
      </c>
      <c r="B19" s="29"/>
      <c r="C19" s="30">
        <v>1022</v>
      </c>
      <c r="D19" s="30">
        <v>849</v>
      </c>
      <c r="E19" s="30">
        <v>849</v>
      </c>
      <c r="F19" s="31"/>
      <c r="G19" s="31"/>
      <c r="H19" s="125">
        <v>3.577</v>
      </c>
      <c r="I19" s="125">
        <v>2.207</v>
      </c>
      <c r="J19" s="125">
        <v>2.263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5"/>
      <c r="I20" s="125"/>
      <c r="J20" s="125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5"/>
      <c r="I21" s="125"/>
      <c r="J21" s="125"/>
      <c r="K21" s="32"/>
    </row>
    <row r="22" spans="1:11" s="42" customFormat="1" ht="11.25" customHeight="1">
      <c r="A22" s="36" t="s">
        <v>17</v>
      </c>
      <c r="B22" s="37"/>
      <c r="C22" s="38">
        <v>1022</v>
      </c>
      <c r="D22" s="38">
        <v>849</v>
      </c>
      <c r="E22" s="38">
        <v>849</v>
      </c>
      <c r="F22" s="39">
        <v>100</v>
      </c>
      <c r="G22" s="40"/>
      <c r="H22" s="126">
        <v>3.577</v>
      </c>
      <c r="I22" s="127">
        <v>2.207</v>
      </c>
      <c r="J22" s="127">
        <v>2.263</v>
      </c>
      <c r="K22" s="41">
        <v>102.5373810602628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5"/>
      <c r="I23" s="125"/>
      <c r="J23" s="125"/>
      <c r="K23" s="32"/>
    </row>
    <row r="24" spans="1:11" s="42" customFormat="1" ht="11.25" customHeight="1">
      <c r="A24" s="36" t="s">
        <v>18</v>
      </c>
      <c r="B24" s="37"/>
      <c r="C24" s="38">
        <v>5467</v>
      </c>
      <c r="D24" s="38">
        <v>5395</v>
      </c>
      <c r="E24" s="38">
        <v>6053</v>
      </c>
      <c r="F24" s="39">
        <v>112.1964782205746</v>
      </c>
      <c r="G24" s="40"/>
      <c r="H24" s="126">
        <v>16.184</v>
      </c>
      <c r="I24" s="127">
        <v>13.312</v>
      </c>
      <c r="J24" s="127">
        <v>15.442</v>
      </c>
      <c r="K24" s="41">
        <v>116.00060096153847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5"/>
      <c r="I25" s="125"/>
      <c r="J25" s="125"/>
      <c r="K25" s="32"/>
    </row>
    <row r="26" spans="1:11" s="42" customFormat="1" ht="11.25" customHeight="1">
      <c r="A26" s="36" t="s">
        <v>19</v>
      </c>
      <c r="B26" s="37"/>
      <c r="C26" s="38">
        <v>968</v>
      </c>
      <c r="D26" s="38">
        <v>620</v>
      </c>
      <c r="E26" s="38">
        <v>700</v>
      </c>
      <c r="F26" s="39">
        <v>112.90322580645162</v>
      </c>
      <c r="G26" s="40"/>
      <c r="H26" s="126">
        <v>3.129</v>
      </c>
      <c r="I26" s="127">
        <v>1.2</v>
      </c>
      <c r="J26" s="127">
        <v>1.25</v>
      </c>
      <c r="K26" s="41">
        <v>104.16666666666667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5"/>
      <c r="I27" s="125"/>
      <c r="J27" s="125"/>
      <c r="K27" s="32"/>
    </row>
    <row r="28" spans="1:11" s="33" customFormat="1" ht="11.25" customHeight="1">
      <c r="A28" s="35" t="s">
        <v>20</v>
      </c>
      <c r="B28" s="29"/>
      <c r="C28" s="30">
        <v>2514</v>
      </c>
      <c r="D28" s="30">
        <v>2716</v>
      </c>
      <c r="E28" s="30">
        <v>2723</v>
      </c>
      <c r="F28" s="31"/>
      <c r="G28" s="31"/>
      <c r="H28" s="125">
        <v>5.363</v>
      </c>
      <c r="I28" s="125">
        <v>5.659</v>
      </c>
      <c r="J28" s="125">
        <v>6.148</v>
      </c>
      <c r="K28" s="32"/>
    </row>
    <row r="29" spans="1:11" s="33" customFormat="1" ht="11.25" customHeight="1">
      <c r="A29" s="35" t="s">
        <v>21</v>
      </c>
      <c r="B29" s="29"/>
      <c r="C29" s="30">
        <v>105</v>
      </c>
      <c r="D29" s="30">
        <v>112</v>
      </c>
      <c r="E29" s="30">
        <v>93</v>
      </c>
      <c r="F29" s="31"/>
      <c r="G29" s="31"/>
      <c r="H29" s="125">
        <v>0.117</v>
      </c>
      <c r="I29" s="125">
        <v>0.248</v>
      </c>
      <c r="J29" s="125">
        <v>0.259</v>
      </c>
      <c r="K29" s="32"/>
    </row>
    <row r="30" spans="1:11" s="33" customFormat="1" ht="11.25" customHeight="1">
      <c r="A30" s="35" t="s">
        <v>22</v>
      </c>
      <c r="B30" s="29"/>
      <c r="C30" s="30">
        <v>1497</v>
      </c>
      <c r="D30" s="30">
        <v>1383</v>
      </c>
      <c r="E30" s="30">
        <v>1400</v>
      </c>
      <c r="F30" s="31"/>
      <c r="G30" s="31"/>
      <c r="H30" s="125">
        <v>2.571</v>
      </c>
      <c r="I30" s="125">
        <v>2.478</v>
      </c>
      <c r="J30" s="125">
        <v>2.6</v>
      </c>
      <c r="K30" s="32"/>
    </row>
    <row r="31" spans="1:11" s="42" customFormat="1" ht="11.25" customHeight="1">
      <c r="A31" s="43" t="s">
        <v>23</v>
      </c>
      <c r="B31" s="37"/>
      <c r="C31" s="38">
        <v>4116</v>
      </c>
      <c r="D31" s="38">
        <v>4211</v>
      </c>
      <c r="E31" s="38">
        <v>4216</v>
      </c>
      <c r="F31" s="39">
        <v>100.11873664212776</v>
      </c>
      <c r="G31" s="40"/>
      <c r="H31" s="126">
        <v>8.051</v>
      </c>
      <c r="I31" s="127">
        <v>8.385</v>
      </c>
      <c r="J31" s="127">
        <v>9.007</v>
      </c>
      <c r="K31" s="41">
        <v>107.4180083482409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5"/>
      <c r="I32" s="125"/>
      <c r="J32" s="125"/>
      <c r="K32" s="32"/>
    </row>
    <row r="33" spans="1:11" s="33" customFormat="1" ht="11.25" customHeight="1">
      <c r="A33" s="35" t="s">
        <v>24</v>
      </c>
      <c r="B33" s="29"/>
      <c r="C33" s="30">
        <v>4042</v>
      </c>
      <c r="D33" s="30">
        <v>3800</v>
      </c>
      <c r="E33" s="30">
        <v>4200</v>
      </c>
      <c r="F33" s="31"/>
      <c r="G33" s="31"/>
      <c r="H33" s="125">
        <v>6.133</v>
      </c>
      <c r="I33" s="125">
        <v>5.2</v>
      </c>
      <c r="J33" s="125">
        <v>8</v>
      </c>
      <c r="K33" s="32"/>
    </row>
    <row r="34" spans="1:11" s="33" customFormat="1" ht="11.25" customHeight="1">
      <c r="A34" s="35" t="s">
        <v>25</v>
      </c>
      <c r="B34" s="29"/>
      <c r="C34" s="30">
        <v>3590</v>
      </c>
      <c r="D34" s="30">
        <v>3700</v>
      </c>
      <c r="E34" s="30">
        <v>3700</v>
      </c>
      <c r="F34" s="31"/>
      <c r="G34" s="31"/>
      <c r="H34" s="125">
        <v>10.919</v>
      </c>
      <c r="I34" s="125">
        <v>10.5</v>
      </c>
      <c r="J34" s="125">
        <v>10</v>
      </c>
      <c r="K34" s="32"/>
    </row>
    <row r="35" spans="1:11" s="33" customFormat="1" ht="11.25" customHeight="1">
      <c r="A35" s="35" t="s">
        <v>26</v>
      </c>
      <c r="B35" s="29"/>
      <c r="C35" s="30">
        <v>4534</v>
      </c>
      <c r="D35" s="30">
        <v>2600</v>
      </c>
      <c r="E35" s="30">
        <v>2700</v>
      </c>
      <c r="F35" s="31"/>
      <c r="G35" s="31"/>
      <c r="H35" s="125">
        <v>13.364</v>
      </c>
      <c r="I35" s="125">
        <v>8</v>
      </c>
      <c r="J35" s="125">
        <v>7</v>
      </c>
      <c r="K35" s="32"/>
    </row>
    <row r="36" spans="1:11" s="33" customFormat="1" ht="11.25" customHeight="1">
      <c r="A36" s="35" t="s">
        <v>27</v>
      </c>
      <c r="B36" s="29"/>
      <c r="C36" s="30">
        <v>640</v>
      </c>
      <c r="D36" s="30">
        <v>630</v>
      </c>
      <c r="E36" s="30">
        <v>463</v>
      </c>
      <c r="F36" s="31"/>
      <c r="G36" s="31"/>
      <c r="H36" s="125">
        <v>2.073</v>
      </c>
      <c r="I36" s="125">
        <v>1.3</v>
      </c>
      <c r="J36" s="125">
        <v>1.389</v>
      </c>
      <c r="K36" s="32"/>
    </row>
    <row r="37" spans="1:11" s="42" customFormat="1" ht="11.25" customHeight="1">
      <c r="A37" s="36" t="s">
        <v>28</v>
      </c>
      <c r="B37" s="37"/>
      <c r="C37" s="38">
        <v>12806</v>
      </c>
      <c r="D37" s="38">
        <v>10730</v>
      </c>
      <c r="E37" s="38">
        <v>11063</v>
      </c>
      <c r="F37" s="39">
        <v>103.10344827586206</v>
      </c>
      <c r="G37" s="40"/>
      <c r="H37" s="126">
        <v>32.489</v>
      </c>
      <c r="I37" s="127">
        <v>25</v>
      </c>
      <c r="J37" s="127">
        <v>26.389</v>
      </c>
      <c r="K37" s="41">
        <v>105.556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5"/>
      <c r="I38" s="125"/>
      <c r="J38" s="125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6"/>
      <c r="I39" s="127"/>
      <c r="J39" s="12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5"/>
      <c r="I40" s="125"/>
      <c r="J40" s="125"/>
      <c r="K40" s="32"/>
    </row>
    <row r="41" spans="1:11" s="33" customFormat="1" ht="11.25" customHeight="1">
      <c r="A41" s="28" t="s">
        <v>30</v>
      </c>
      <c r="B41" s="29"/>
      <c r="C41" s="30">
        <v>2985</v>
      </c>
      <c r="D41" s="30">
        <v>2892</v>
      </c>
      <c r="E41" s="30">
        <v>2200</v>
      </c>
      <c r="F41" s="31"/>
      <c r="G41" s="31"/>
      <c r="H41" s="125">
        <v>6.664</v>
      </c>
      <c r="I41" s="125">
        <v>1.787</v>
      </c>
      <c r="J41" s="125">
        <v>3.88</v>
      </c>
      <c r="K41" s="32"/>
    </row>
    <row r="42" spans="1:11" s="33" customFormat="1" ht="11.25" customHeight="1">
      <c r="A42" s="35" t="s">
        <v>31</v>
      </c>
      <c r="B42" s="29"/>
      <c r="C42" s="30">
        <v>3655</v>
      </c>
      <c r="D42" s="30">
        <v>2974</v>
      </c>
      <c r="E42" s="30">
        <v>1600</v>
      </c>
      <c r="F42" s="31"/>
      <c r="G42" s="31"/>
      <c r="H42" s="125">
        <v>6.406</v>
      </c>
      <c r="I42" s="125">
        <v>3.014</v>
      </c>
      <c r="J42" s="125">
        <v>2.275</v>
      </c>
      <c r="K42" s="32"/>
    </row>
    <row r="43" spans="1:11" s="33" customFormat="1" ht="11.25" customHeight="1">
      <c r="A43" s="35" t="s">
        <v>32</v>
      </c>
      <c r="B43" s="29"/>
      <c r="C43" s="30">
        <v>2300</v>
      </c>
      <c r="D43" s="30">
        <v>2313</v>
      </c>
      <c r="E43" s="30">
        <v>1600</v>
      </c>
      <c r="F43" s="31"/>
      <c r="G43" s="31"/>
      <c r="H43" s="125">
        <v>5.545</v>
      </c>
      <c r="I43" s="125">
        <v>2.151</v>
      </c>
      <c r="J43" s="125">
        <v>3.92</v>
      </c>
      <c r="K43" s="32"/>
    </row>
    <row r="44" spans="1:11" s="33" customFormat="1" ht="11.25" customHeight="1">
      <c r="A44" s="35" t="s">
        <v>33</v>
      </c>
      <c r="B44" s="29"/>
      <c r="C44" s="30">
        <v>1427</v>
      </c>
      <c r="D44" s="30">
        <v>1189</v>
      </c>
      <c r="E44" s="30">
        <v>600</v>
      </c>
      <c r="F44" s="31"/>
      <c r="G44" s="31"/>
      <c r="H44" s="125">
        <v>4.471</v>
      </c>
      <c r="I44" s="125">
        <v>0.841</v>
      </c>
      <c r="J44" s="125">
        <v>0.8</v>
      </c>
      <c r="K44" s="32"/>
    </row>
    <row r="45" spans="1:11" s="33" customFormat="1" ht="11.25" customHeight="1">
      <c r="A45" s="35" t="s">
        <v>34</v>
      </c>
      <c r="B45" s="29"/>
      <c r="C45" s="30">
        <v>7362</v>
      </c>
      <c r="D45" s="30">
        <v>6982</v>
      </c>
      <c r="E45" s="30">
        <v>3100</v>
      </c>
      <c r="F45" s="31"/>
      <c r="G45" s="31"/>
      <c r="H45" s="125">
        <v>16.726</v>
      </c>
      <c r="I45" s="125">
        <v>6.624</v>
      </c>
      <c r="J45" s="125">
        <v>4.4</v>
      </c>
      <c r="K45" s="32"/>
    </row>
    <row r="46" spans="1:11" s="33" customFormat="1" ht="11.25" customHeight="1">
      <c r="A46" s="35" t="s">
        <v>35</v>
      </c>
      <c r="B46" s="29"/>
      <c r="C46" s="30">
        <v>2372</v>
      </c>
      <c r="D46" s="30">
        <v>2842</v>
      </c>
      <c r="E46" s="30">
        <v>2500</v>
      </c>
      <c r="F46" s="31"/>
      <c r="G46" s="31"/>
      <c r="H46" s="125">
        <v>5.932</v>
      </c>
      <c r="I46" s="125">
        <v>0.858</v>
      </c>
      <c r="J46" s="125">
        <v>3.75</v>
      </c>
      <c r="K46" s="32"/>
    </row>
    <row r="47" spans="1:11" s="33" customFormat="1" ht="11.25" customHeight="1">
      <c r="A47" s="35" t="s">
        <v>36</v>
      </c>
      <c r="B47" s="29"/>
      <c r="C47" s="30">
        <v>2779</v>
      </c>
      <c r="D47" s="30">
        <v>1775</v>
      </c>
      <c r="E47" s="30">
        <v>1770</v>
      </c>
      <c r="F47" s="31"/>
      <c r="G47" s="31"/>
      <c r="H47" s="125">
        <v>7.108</v>
      </c>
      <c r="I47" s="125">
        <v>1.89</v>
      </c>
      <c r="J47" s="125">
        <v>1.8</v>
      </c>
      <c r="K47" s="32"/>
    </row>
    <row r="48" spans="1:11" s="33" customFormat="1" ht="11.25" customHeight="1">
      <c r="A48" s="35" t="s">
        <v>37</v>
      </c>
      <c r="B48" s="29"/>
      <c r="C48" s="30">
        <v>8248</v>
      </c>
      <c r="D48" s="30">
        <v>7585</v>
      </c>
      <c r="E48" s="30">
        <v>6000</v>
      </c>
      <c r="F48" s="31"/>
      <c r="G48" s="31"/>
      <c r="H48" s="125">
        <v>26.526</v>
      </c>
      <c r="I48" s="125">
        <v>10.946</v>
      </c>
      <c r="J48" s="125">
        <v>12</v>
      </c>
      <c r="K48" s="32"/>
    </row>
    <row r="49" spans="1:11" s="33" customFormat="1" ht="11.25" customHeight="1">
      <c r="A49" s="35" t="s">
        <v>38</v>
      </c>
      <c r="B49" s="29"/>
      <c r="C49" s="30">
        <v>11304</v>
      </c>
      <c r="D49" s="30">
        <v>9709</v>
      </c>
      <c r="E49" s="30">
        <v>7000</v>
      </c>
      <c r="F49" s="31"/>
      <c r="G49" s="31"/>
      <c r="H49" s="125">
        <v>32.894</v>
      </c>
      <c r="I49" s="125">
        <v>12.216</v>
      </c>
      <c r="J49" s="125">
        <v>21</v>
      </c>
      <c r="K49" s="32"/>
    </row>
    <row r="50" spans="1:11" s="42" customFormat="1" ht="11.25" customHeight="1">
      <c r="A50" s="43" t="s">
        <v>39</v>
      </c>
      <c r="B50" s="37"/>
      <c r="C50" s="38">
        <v>42432</v>
      </c>
      <c r="D50" s="38">
        <v>38261</v>
      </c>
      <c r="E50" s="38">
        <v>26370</v>
      </c>
      <c r="F50" s="39">
        <v>68.9213559499229</v>
      </c>
      <c r="G50" s="40"/>
      <c r="H50" s="126">
        <v>112.27199999999999</v>
      </c>
      <c r="I50" s="127">
        <v>40.327</v>
      </c>
      <c r="J50" s="127">
        <v>53.825</v>
      </c>
      <c r="K50" s="41">
        <v>133.4713715376795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5"/>
      <c r="I51" s="125"/>
      <c r="J51" s="125"/>
      <c r="K51" s="32"/>
    </row>
    <row r="52" spans="1:11" s="42" customFormat="1" ht="11.25" customHeight="1">
      <c r="A52" s="36" t="s">
        <v>40</v>
      </c>
      <c r="B52" s="37"/>
      <c r="C52" s="38">
        <v>831</v>
      </c>
      <c r="D52" s="38">
        <v>831</v>
      </c>
      <c r="E52" s="38">
        <v>831</v>
      </c>
      <c r="F52" s="39">
        <v>100</v>
      </c>
      <c r="G52" s="40"/>
      <c r="H52" s="126">
        <v>1.328</v>
      </c>
      <c r="I52" s="127">
        <v>0.909</v>
      </c>
      <c r="J52" s="127">
        <v>1.328</v>
      </c>
      <c r="K52" s="41">
        <v>146.0946094609461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5"/>
      <c r="I53" s="125"/>
      <c r="J53" s="125"/>
      <c r="K53" s="32"/>
    </row>
    <row r="54" spans="1:11" s="33" customFormat="1" ht="11.25" customHeight="1">
      <c r="A54" s="35" t="s">
        <v>41</v>
      </c>
      <c r="B54" s="29"/>
      <c r="C54" s="30">
        <v>1622</v>
      </c>
      <c r="D54" s="30">
        <v>2001</v>
      </c>
      <c r="E54" s="30">
        <v>1850</v>
      </c>
      <c r="F54" s="31"/>
      <c r="G54" s="31"/>
      <c r="H54" s="125">
        <v>4.379</v>
      </c>
      <c r="I54" s="125">
        <v>5.03</v>
      </c>
      <c r="J54" s="125">
        <v>4.995</v>
      </c>
      <c r="K54" s="32"/>
    </row>
    <row r="55" spans="1:11" s="33" customFormat="1" ht="11.25" customHeight="1">
      <c r="A55" s="35" t="s">
        <v>42</v>
      </c>
      <c r="B55" s="29"/>
      <c r="C55" s="30">
        <v>115</v>
      </c>
      <c r="D55" s="30">
        <v>259</v>
      </c>
      <c r="E55" s="30">
        <v>259</v>
      </c>
      <c r="F55" s="31"/>
      <c r="G55" s="31"/>
      <c r="H55" s="125">
        <v>0.167</v>
      </c>
      <c r="I55" s="125">
        <v>0.363</v>
      </c>
      <c r="J55" s="125">
        <v>0.365</v>
      </c>
      <c r="K55" s="32"/>
    </row>
    <row r="56" spans="1:11" s="33" customFormat="1" ht="11.25" customHeight="1">
      <c r="A56" s="35" t="s">
        <v>43</v>
      </c>
      <c r="B56" s="29"/>
      <c r="C56" s="30">
        <v>2197</v>
      </c>
      <c r="D56" s="30">
        <v>980</v>
      </c>
      <c r="E56" s="30">
        <v>1030</v>
      </c>
      <c r="F56" s="31"/>
      <c r="G56" s="31"/>
      <c r="H56" s="125">
        <v>3.182</v>
      </c>
      <c r="I56" s="125">
        <v>0.995</v>
      </c>
      <c r="J56" s="125">
        <v>0.11</v>
      </c>
      <c r="K56" s="32"/>
    </row>
    <row r="57" spans="1:11" s="33" customFormat="1" ht="11.25" customHeight="1">
      <c r="A57" s="35" t="s">
        <v>44</v>
      </c>
      <c r="B57" s="29"/>
      <c r="C57" s="30">
        <v>4437</v>
      </c>
      <c r="D57" s="30">
        <v>5444</v>
      </c>
      <c r="E57" s="30">
        <v>5444</v>
      </c>
      <c r="F57" s="31"/>
      <c r="G57" s="31"/>
      <c r="H57" s="125">
        <v>9.875</v>
      </c>
      <c r="I57" s="125">
        <v>7.077</v>
      </c>
      <c r="J57" s="125">
        <v>7.077</v>
      </c>
      <c r="K57" s="32"/>
    </row>
    <row r="58" spans="1:11" s="33" customFormat="1" ht="11.25" customHeight="1">
      <c r="A58" s="35" t="s">
        <v>45</v>
      </c>
      <c r="B58" s="29"/>
      <c r="C58" s="30">
        <v>2748</v>
      </c>
      <c r="D58" s="30">
        <v>3198</v>
      </c>
      <c r="E58" s="30">
        <v>3494</v>
      </c>
      <c r="F58" s="31"/>
      <c r="G58" s="31"/>
      <c r="H58" s="125">
        <v>8.044</v>
      </c>
      <c r="I58" s="125">
        <v>8.574</v>
      </c>
      <c r="J58" s="125">
        <v>11.609</v>
      </c>
      <c r="K58" s="32"/>
    </row>
    <row r="59" spans="1:11" s="42" customFormat="1" ht="11.25" customHeight="1">
      <c r="A59" s="36" t="s">
        <v>46</v>
      </c>
      <c r="B59" s="37"/>
      <c r="C59" s="38">
        <v>11119</v>
      </c>
      <c r="D59" s="38">
        <v>11882</v>
      </c>
      <c r="E59" s="38">
        <v>12077</v>
      </c>
      <c r="F59" s="39">
        <v>101.64113785557987</v>
      </c>
      <c r="G59" s="40"/>
      <c r="H59" s="126">
        <v>25.647000000000002</v>
      </c>
      <c r="I59" s="127">
        <v>22.039</v>
      </c>
      <c r="J59" s="127">
        <v>24.156</v>
      </c>
      <c r="K59" s="41">
        <v>109.60569898815734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5"/>
      <c r="I60" s="125"/>
      <c r="J60" s="125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25"/>
      <c r="I61" s="125"/>
      <c r="J61" s="125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5"/>
      <c r="I62" s="125"/>
      <c r="J62" s="125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5"/>
      <c r="I63" s="125"/>
      <c r="J63" s="125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26"/>
      <c r="I64" s="127"/>
      <c r="J64" s="12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5"/>
      <c r="I65" s="125"/>
      <c r="J65" s="125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26"/>
      <c r="I66" s="127"/>
      <c r="J66" s="12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5"/>
      <c r="I67" s="125"/>
      <c r="J67" s="125"/>
      <c r="K67" s="32"/>
    </row>
    <row r="68" spans="1:11" s="33" customFormat="1" ht="11.25" customHeight="1">
      <c r="A68" s="35" t="s">
        <v>52</v>
      </c>
      <c r="B68" s="29"/>
      <c r="C68" s="30">
        <v>313</v>
      </c>
      <c r="D68" s="30">
        <v>1740</v>
      </c>
      <c r="E68" s="30">
        <v>2350</v>
      </c>
      <c r="F68" s="31"/>
      <c r="G68" s="31"/>
      <c r="H68" s="125">
        <v>0.324</v>
      </c>
      <c r="I68" s="125">
        <v>2.5</v>
      </c>
      <c r="J68" s="125">
        <v>3.5</v>
      </c>
      <c r="K68" s="32"/>
    </row>
    <row r="69" spans="1:11" s="33" customFormat="1" ht="11.25" customHeight="1">
      <c r="A69" s="35" t="s">
        <v>53</v>
      </c>
      <c r="B69" s="29"/>
      <c r="C69" s="30">
        <v>103</v>
      </c>
      <c r="D69" s="30">
        <v>70</v>
      </c>
      <c r="E69" s="30">
        <v>220</v>
      </c>
      <c r="F69" s="31"/>
      <c r="G69" s="31"/>
      <c r="H69" s="125">
        <v>0.082</v>
      </c>
      <c r="I69" s="125">
        <v>0.1</v>
      </c>
      <c r="J69" s="125">
        <v>0.5</v>
      </c>
      <c r="K69" s="32"/>
    </row>
    <row r="70" spans="1:11" s="42" customFormat="1" ht="11.25" customHeight="1">
      <c r="A70" s="36" t="s">
        <v>54</v>
      </c>
      <c r="B70" s="37"/>
      <c r="C70" s="38">
        <v>416</v>
      </c>
      <c r="D70" s="38">
        <v>1810</v>
      </c>
      <c r="E70" s="38">
        <v>2570</v>
      </c>
      <c r="F70" s="39">
        <v>141.9889502762431</v>
      </c>
      <c r="G70" s="40"/>
      <c r="H70" s="126">
        <v>0.406</v>
      </c>
      <c r="I70" s="127">
        <v>2.6</v>
      </c>
      <c r="J70" s="127">
        <v>4</v>
      </c>
      <c r="K70" s="41">
        <v>153.84615384615384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5"/>
      <c r="I71" s="125"/>
      <c r="J71" s="125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25"/>
      <c r="I72" s="125"/>
      <c r="J72" s="125"/>
      <c r="K72" s="32"/>
    </row>
    <row r="73" spans="1:11" s="33" customFormat="1" ht="11.25" customHeight="1">
      <c r="A73" s="35" t="s">
        <v>56</v>
      </c>
      <c r="B73" s="29"/>
      <c r="C73" s="30">
        <v>779</v>
      </c>
      <c r="D73" s="30">
        <v>1266.53</v>
      </c>
      <c r="E73" s="30">
        <v>1330</v>
      </c>
      <c r="F73" s="31"/>
      <c r="G73" s="31"/>
      <c r="H73" s="125">
        <v>0.822</v>
      </c>
      <c r="I73" s="125">
        <v>2.9141</v>
      </c>
      <c r="J73" s="125">
        <v>2.914</v>
      </c>
      <c r="K73" s="32"/>
    </row>
    <row r="74" spans="1:11" s="33" customFormat="1" ht="11.25" customHeight="1">
      <c r="A74" s="35" t="s">
        <v>57</v>
      </c>
      <c r="B74" s="29"/>
      <c r="C74" s="30">
        <v>1683</v>
      </c>
      <c r="D74" s="30">
        <v>4665</v>
      </c>
      <c r="E74" s="30">
        <v>4500</v>
      </c>
      <c r="F74" s="31"/>
      <c r="G74" s="31"/>
      <c r="H74" s="125">
        <v>1.815</v>
      </c>
      <c r="I74" s="125">
        <v>5.598</v>
      </c>
      <c r="J74" s="125">
        <v>5.4</v>
      </c>
      <c r="K74" s="32"/>
    </row>
    <row r="75" spans="1:11" s="33" customFormat="1" ht="11.25" customHeight="1">
      <c r="A75" s="35" t="s">
        <v>58</v>
      </c>
      <c r="B75" s="29"/>
      <c r="C75" s="30">
        <v>49</v>
      </c>
      <c r="D75" s="30">
        <v>49</v>
      </c>
      <c r="E75" s="30">
        <v>65</v>
      </c>
      <c r="F75" s="31"/>
      <c r="G75" s="31"/>
      <c r="H75" s="125">
        <v>0.044</v>
      </c>
      <c r="I75" s="125">
        <v>0.043</v>
      </c>
      <c r="J75" s="125">
        <v>0.03</v>
      </c>
      <c r="K75" s="32"/>
    </row>
    <row r="76" spans="1:11" s="33" customFormat="1" ht="11.25" customHeight="1">
      <c r="A76" s="35" t="s">
        <v>59</v>
      </c>
      <c r="B76" s="29"/>
      <c r="C76" s="30">
        <v>705</v>
      </c>
      <c r="D76" s="30">
        <v>786</v>
      </c>
      <c r="E76" s="30">
        <v>786</v>
      </c>
      <c r="F76" s="31"/>
      <c r="G76" s="31"/>
      <c r="H76" s="125">
        <v>2.047</v>
      </c>
      <c r="I76" s="125">
        <v>1.336</v>
      </c>
      <c r="J76" s="125">
        <v>1.572</v>
      </c>
      <c r="K76" s="32"/>
    </row>
    <row r="77" spans="1:11" s="33" customFormat="1" ht="11.25" customHeight="1">
      <c r="A77" s="35" t="s">
        <v>60</v>
      </c>
      <c r="B77" s="29"/>
      <c r="C77" s="30">
        <v>72</v>
      </c>
      <c r="D77" s="30">
        <v>49</v>
      </c>
      <c r="E77" s="30">
        <v>49</v>
      </c>
      <c r="F77" s="31"/>
      <c r="G77" s="31"/>
      <c r="H77" s="125">
        <v>0.093</v>
      </c>
      <c r="I77" s="125">
        <v>0.073</v>
      </c>
      <c r="J77" s="125">
        <v>0.061</v>
      </c>
      <c r="K77" s="32"/>
    </row>
    <row r="78" spans="1:11" s="33" customFormat="1" ht="11.25" customHeight="1">
      <c r="A78" s="35" t="s">
        <v>61</v>
      </c>
      <c r="B78" s="29"/>
      <c r="C78" s="30">
        <v>245</v>
      </c>
      <c r="D78" s="30">
        <v>720</v>
      </c>
      <c r="E78" s="30">
        <v>700</v>
      </c>
      <c r="F78" s="31"/>
      <c r="G78" s="31"/>
      <c r="H78" s="125">
        <v>0.221</v>
      </c>
      <c r="I78" s="125">
        <v>1.109</v>
      </c>
      <c r="J78" s="125">
        <v>0.665</v>
      </c>
      <c r="K78" s="32"/>
    </row>
    <row r="79" spans="1:11" s="33" customFormat="1" ht="11.25" customHeight="1">
      <c r="A79" s="35" t="s">
        <v>62</v>
      </c>
      <c r="B79" s="29"/>
      <c r="C79" s="30">
        <v>8712</v>
      </c>
      <c r="D79" s="30">
        <v>9069</v>
      </c>
      <c r="E79" s="30">
        <v>13390</v>
      </c>
      <c r="F79" s="31"/>
      <c r="G79" s="31"/>
      <c r="H79" s="125">
        <v>16.986</v>
      </c>
      <c r="I79" s="125">
        <v>14.895</v>
      </c>
      <c r="J79" s="125">
        <v>26.147</v>
      </c>
      <c r="K79" s="32"/>
    </row>
    <row r="80" spans="1:11" s="42" customFormat="1" ht="11.25" customHeight="1">
      <c r="A80" s="43" t="s">
        <v>63</v>
      </c>
      <c r="B80" s="37"/>
      <c r="C80" s="38">
        <v>12245</v>
      </c>
      <c r="D80" s="38">
        <v>16604.53</v>
      </c>
      <c r="E80" s="38">
        <v>20820</v>
      </c>
      <c r="F80" s="39">
        <v>125.38746956402862</v>
      </c>
      <c r="G80" s="40"/>
      <c r="H80" s="126">
        <v>22.028</v>
      </c>
      <c r="I80" s="127">
        <v>25.9681</v>
      </c>
      <c r="J80" s="127">
        <v>36.789</v>
      </c>
      <c r="K80" s="41">
        <v>141.66997200411274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5"/>
      <c r="I81" s="125"/>
      <c r="J81" s="125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5"/>
      <c r="I82" s="125"/>
      <c r="J82" s="125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5"/>
      <c r="I83" s="125"/>
      <c r="J83" s="125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6"/>
      <c r="I84" s="127"/>
      <c r="J84" s="12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5"/>
      <c r="I85" s="125"/>
      <c r="J85" s="12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8"/>
      <c r="I86" s="129"/>
      <c r="J86" s="129"/>
      <c r="K86" s="50"/>
    </row>
    <row r="87" spans="1:11" s="42" customFormat="1" ht="11.25" customHeight="1">
      <c r="A87" s="51" t="s">
        <v>67</v>
      </c>
      <c r="B87" s="52"/>
      <c r="C87" s="53">
        <v>91459</v>
      </c>
      <c r="D87" s="53">
        <v>91210.53</v>
      </c>
      <c r="E87" s="53">
        <v>85586.34</v>
      </c>
      <c r="F87" s="54">
        <f>IF(D87&gt;0,100*E87/D87,0)</f>
        <v>93.83383694843128</v>
      </c>
      <c r="G87" s="40"/>
      <c r="H87" s="130">
        <v>225.165</v>
      </c>
      <c r="I87" s="131">
        <v>141.9711</v>
      </c>
      <c r="J87" s="131">
        <v>174.53699999999998</v>
      </c>
      <c r="K87" s="54">
        <f>IF(I87&gt;0,100*J87/I87,0)</f>
        <v>122.93840084355193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7" useFirstPageNumber="1" horizontalDpi="600" verticalDpi="600" orientation="portrait" paperSize="9" scale="72" r:id="rId1"/>
  <headerFooter alignWithMargins="0"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40"/>
  <dimension ref="A1:K625"/>
  <sheetViews>
    <sheetView view="pageBreakPreview" zoomScale="98" zoomScaleSheetLayoutView="98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98</v>
      </c>
      <c r="B2" s="4"/>
      <c r="C2" s="4"/>
      <c r="D2" s="4"/>
      <c r="E2" s="5"/>
      <c r="F2" s="4"/>
      <c r="G2" s="4"/>
      <c r="H2" s="4"/>
      <c r="I2" s="6"/>
      <c r="J2" s="195" t="s">
        <v>69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6" t="s">
        <v>2</v>
      </c>
      <c r="D4" s="197"/>
      <c r="E4" s="197"/>
      <c r="F4" s="198"/>
      <c r="G4" s="9"/>
      <c r="H4" s="199" t="s">
        <v>3</v>
      </c>
      <c r="I4" s="200"/>
      <c r="J4" s="200"/>
      <c r="K4" s="20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290</v>
      </c>
      <c r="D7" s="21" t="s">
        <v>6</v>
      </c>
      <c r="E7" s="21"/>
      <c r="F7" s="22" t="str">
        <f>CONCATENATE(D6,"=100")</f>
        <v>2017=100</v>
      </c>
      <c r="G7" s="23"/>
      <c r="H7" s="20" t="s">
        <v>290</v>
      </c>
      <c r="I7" s="21" t="s">
        <v>6</v>
      </c>
      <c r="J7" s="21">
        <v>4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5"/>
      <c r="I9" s="125"/>
      <c r="J9" s="125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5"/>
      <c r="I10" s="125"/>
      <c r="J10" s="125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5"/>
      <c r="I11" s="125"/>
      <c r="J11" s="125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5"/>
      <c r="I12" s="125"/>
      <c r="J12" s="125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6"/>
      <c r="I13" s="127"/>
      <c r="J13" s="12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5"/>
      <c r="I14" s="125"/>
      <c r="J14" s="125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6"/>
      <c r="I15" s="127"/>
      <c r="J15" s="12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5"/>
      <c r="I16" s="125"/>
      <c r="J16" s="125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6"/>
      <c r="I17" s="127"/>
      <c r="J17" s="12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5"/>
      <c r="I18" s="125"/>
      <c r="J18" s="125"/>
      <c r="K18" s="32"/>
    </row>
    <row r="19" spans="1:11" s="33" customFormat="1" ht="11.25" customHeight="1">
      <c r="A19" s="28" t="s">
        <v>14</v>
      </c>
      <c r="B19" s="29"/>
      <c r="C19" s="30">
        <v>1</v>
      </c>
      <c r="D19" s="30"/>
      <c r="E19" s="30"/>
      <c r="F19" s="31"/>
      <c r="G19" s="31"/>
      <c r="H19" s="125">
        <v>0.003</v>
      </c>
      <c r="I19" s="125"/>
      <c r="J19" s="125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5"/>
      <c r="I20" s="125"/>
      <c r="J20" s="125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5"/>
      <c r="I21" s="125"/>
      <c r="J21" s="125"/>
      <c r="K21" s="32"/>
    </row>
    <row r="22" spans="1:11" s="42" customFormat="1" ht="11.25" customHeight="1">
      <c r="A22" s="36" t="s">
        <v>17</v>
      </c>
      <c r="B22" s="37"/>
      <c r="C22" s="38">
        <v>1</v>
      </c>
      <c r="D22" s="38"/>
      <c r="E22" s="38"/>
      <c r="F22" s="39"/>
      <c r="G22" s="40"/>
      <c r="H22" s="126">
        <v>0.003</v>
      </c>
      <c r="I22" s="127"/>
      <c r="J22" s="12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5"/>
      <c r="I23" s="125"/>
      <c r="J23" s="125"/>
      <c r="K23" s="32"/>
    </row>
    <row r="24" spans="1:11" s="42" customFormat="1" ht="11.25" customHeight="1">
      <c r="A24" s="36" t="s">
        <v>18</v>
      </c>
      <c r="B24" s="37"/>
      <c r="C24" s="38">
        <v>1462</v>
      </c>
      <c r="D24" s="38">
        <v>1461</v>
      </c>
      <c r="E24" s="38"/>
      <c r="F24" s="39"/>
      <c r="G24" s="40"/>
      <c r="H24" s="126">
        <v>4.618</v>
      </c>
      <c r="I24" s="127">
        <v>5.993</v>
      </c>
      <c r="J24" s="127">
        <v>5.5</v>
      </c>
      <c r="K24" s="41">
        <v>91.77373602536292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5"/>
      <c r="I25" s="125"/>
      <c r="J25" s="125"/>
      <c r="K25" s="32"/>
    </row>
    <row r="26" spans="1:11" s="42" customFormat="1" ht="11.25" customHeight="1">
      <c r="A26" s="36" t="s">
        <v>19</v>
      </c>
      <c r="B26" s="37"/>
      <c r="C26" s="38">
        <v>75</v>
      </c>
      <c r="D26" s="38">
        <v>60</v>
      </c>
      <c r="E26" s="38"/>
      <c r="F26" s="39"/>
      <c r="G26" s="40"/>
      <c r="H26" s="126">
        <v>0.262</v>
      </c>
      <c r="I26" s="127">
        <v>0.28</v>
      </c>
      <c r="J26" s="127">
        <v>0.38</v>
      </c>
      <c r="K26" s="41">
        <v>135.7142857142857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5"/>
      <c r="I27" s="125"/>
      <c r="J27" s="125"/>
      <c r="K27" s="32"/>
    </row>
    <row r="28" spans="1:11" s="33" customFormat="1" ht="11.25" customHeight="1">
      <c r="A28" s="35" t="s">
        <v>20</v>
      </c>
      <c r="B28" s="29"/>
      <c r="C28" s="30">
        <v>4</v>
      </c>
      <c r="D28" s="30">
        <v>4</v>
      </c>
      <c r="E28" s="30"/>
      <c r="F28" s="31"/>
      <c r="G28" s="31"/>
      <c r="H28" s="125">
        <v>0.016</v>
      </c>
      <c r="I28" s="125">
        <v>0.017</v>
      </c>
      <c r="J28" s="125">
        <v>0.017</v>
      </c>
      <c r="K28" s="32"/>
    </row>
    <row r="29" spans="1:11" s="33" customFormat="1" ht="11.25" customHeight="1">
      <c r="A29" s="35" t="s">
        <v>21</v>
      </c>
      <c r="B29" s="29"/>
      <c r="C29" s="30">
        <v>14</v>
      </c>
      <c r="D29" s="30">
        <v>14</v>
      </c>
      <c r="E29" s="30"/>
      <c r="F29" s="31"/>
      <c r="G29" s="31"/>
      <c r="H29" s="125">
        <v>0.044</v>
      </c>
      <c r="I29" s="125">
        <v>0.032</v>
      </c>
      <c r="J29" s="125">
        <v>0.046</v>
      </c>
      <c r="K29" s="32"/>
    </row>
    <row r="30" spans="1:11" s="33" customFormat="1" ht="11.25" customHeight="1">
      <c r="A30" s="35" t="s">
        <v>22</v>
      </c>
      <c r="B30" s="29"/>
      <c r="C30" s="30">
        <v>50</v>
      </c>
      <c r="D30" s="30">
        <v>53</v>
      </c>
      <c r="E30" s="30"/>
      <c r="F30" s="31"/>
      <c r="G30" s="31"/>
      <c r="H30" s="125">
        <v>0.208</v>
      </c>
      <c r="I30" s="125">
        <v>0.312</v>
      </c>
      <c r="J30" s="125">
        <v>0.251</v>
      </c>
      <c r="K30" s="32"/>
    </row>
    <row r="31" spans="1:11" s="42" customFormat="1" ht="11.25" customHeight="1">
      <c r="A31" s="43" t="s">
        <v>23</v>
      </c>
      <c r="B31" s="37"/>
      <c r="C31" s="38">
        <v>68</v>
      </c>
      <c r="D31" s="38">
        <v>71</v>
      </c>
      <c r="E31" s="38"/>
      <c r="F31" s="39"/>
      <c r="G31" s="40"/>
      <c r="H31" s="126">
        <v>0.268</v>
      </c>
      <c r="I31" s="127">
        <v>0.361</v>
      </c>
      <c r="J31" s="127">
        <v>0.314</v>
      </c>
      <c r="K31" s="41">
        <v>86.98060941828254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5"/>
      <c r="I32" s="125"/>
      <c r="J32" s="125"/>
      <c r="K32" s="32"/>
    </row>
    <row r="33" spans="1:11" s="33" customFormat="1" ht="11.25" customHeight="1">
      <c r="A33" s="35" t="s">
        <v>24</v>
      </c>
      <c r="B33" s="29"/>
      <c r="C33" s="30">
        <v>2</v>
      </c>
      <c r="D33" s="30">
        <v>2</v>
      </c>
      <c r="E33" s="30"/>
      <c r="F33" s="31"/>
      <c r="G33" s="31"/>
      <c r="H33" s="125">
        <v>0.013</v>
      </c>
      <c r="I33" s="125">
        <v>0.013</v>
      </c>
      <c r="J33" s="125">
        <v>0.013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25"/>
      <c r="I34" s="125"/>
      <c r="J34" s="125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25"/>
      <c r="I35" s="125"/>
      <c r="J35" s="125"/>
      <c r="K35" s="32"/>
    </row>
    <row r="36" spans="1:11" s="33" customFormat="1" ht="11.25" customHeight="1">
      <c r="A36" s="35" t="s">
        <v>27</v>
      </c>
      <c r="B36" s="29"/>
      <c r="C36" s="30">
        <v>1</v>
      </c>
      <c r="D36" s="30"/>
      <c r="E36" s="30"/>
      <c r="F36" s="31"/>
      <c r="G36" s="31"/>
      <c r="H36" s="125">
        <v>0.006</v>
      </c>
      <c r="I36" s="125"/>
      <c r="J36" s="125">
        <v>0.006</v>
      </c>
      <c r="K36" s="32"/>
    </row>
    <row r="37" spans="1:11" s="42" customFormat="1" ht="11.25" customHeight="1">
      <c r="A37" s="36" t="s">
        <v>28</v>
      </c>
      <c r="B37" s="37"/>
      <c r="C37" s="38">
        <v>3</v>
      </c>
      <c r="D37" s="38">
        <v>2</v>
      </c>
      <c r="E37" s="38"/>
      <c r="F37" s="39"/>
      <c r="G37" s="40"/>
      <c r="H37" s="126">
        <v>0.019</v>
      </c>
      <c r="I37" s="127">
        <v>0.013</v>
      </c>
      <c r="J37" s="127">
        <v>0.019</v>
      </c>
      <c r="K37" s="41">
        <f>IF(I37&gt;0,100*J37/I37,0)</f>
        <v>146.15384615384616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5"/>
      <c r="I38" s="125"/>
      <c r="J38" s="125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6"/>
      <c r="I39" s="127"/>
      <c r="J39" s="12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5"/>
      <c r="I40" s="125"/>
      <c r="J40" s="125"/>
      <c r="K40" s="32"/>
    </row>
    <row r="41" spans="1:11" s="33" customFormat="1" ht="11.25" customHeight="1">
      <c r="A41" s="28" t="s">
        <v>30</v>
      </c>
      <c r="B41" s="29"/>
      <c r="C41" s="30">
        <v>10</v>
      </c>
      <c r="D41" s="30">
        <v>9</v>
      </c>
      <c r="E41" s="30"/>
      <c r="F41" s="31"/>
      <c r="G41" s="31"/>
      <c r="H41" s="125">
        <v>0.053</v>
      </c>
      <c r="I41" s="125">
        <v>0.05</v>
      </c>
      <c r="J41" s="125">
        <v>0.051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5"/>
      <c r="I42" s="125"/>
      <c r="J42" s="125"/>
      <c r="K42" s="32"/>
    </row>
    <row r="43" spans="1:11" s="33" customFormat="1" ht="11.25" customHeight="1">
      <c r="A43" s="35" t="s">
        <v>32</v>
      </c>
      <c r="B43" s="29"/>
      <c r="C43" s="30">
        <v>2</v>
      </c>
      <c r="D43" s="30">
        <v>2</v>
      </c>
      <c r="E43" s="30"/>
      <c r="F43" s="31"/>
      <c r="G43" s="31"/>
      <c r="H43" s="125">
        <v>0.013</v>
      </c>
      <c r="I43" s="125">
        <v>0.013</v>
      </c>
      <c r="J43" s="125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5"/>
      <c r="I44" s="125"/>
      <c r="J44" s="125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5"/>
      <c r="I45" s="125"/>
      <c r="J45" s="125"/>
      <c r="K45" s="32"/>
    </row>
    <row r="46" spans="1:11" s="33" customFormat="1" ht="11.25" customHeight="1">
      <c r="A46" s="35" t="s">
        <v>35</v>
      </c>
      <c r="B46" s="29"/>
      <c r="C46" s="30">
        <v>4</v>
      </c>
      <c r="D46" s="30">
        <v>3</v>
      </c>
      <c r="E46" s="30"/>
      <c r="F46" s="31"/>
      <c r="G46" s="31"/>
      <c r="H46" s="125">
        <v>0.04</v>
      </c>
      <c r="I46" s="125">
        <v>0.03</v>
      </c>
      <c r="J46" s="125">
        <v>0.03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5"/>
      <c r="I47" s="125"/>
      <c r="J47" s="125"/>
      <c r="K47" s="32"/>
    </row>
    <row r="48" spans="1:11" s="33" customFormat="1" ht="11.25" customHeight="1">
      <c r="A48" s="35" t="s">
        <v>37</v>
      </c>
      <c r="B48" s="29"/>
      <c r="C48" s="30">
        <v>55</v>
      </c>
      <c r="D48" s="30">
        <v>55</v>
      </c>
      <c r="E48" s="30"/>
      <c r="F48" s="31"/>
      <c r="G48" s="31"/>
      <c r="H48" s="125">
        <v>0.193</v>
      </c>
      <c r="I48" s="125">
        <v>0.275</v>
      </c>
      <c r="J48" s="125">
        <v>0.275</v>
      </c>
      <c r="K48" s="32"/>
    </row>
    <row r="49" spans="1:11" s="33" customFormat="1" ht="11.25" customHeight="1">
      <c r="A49" s="35" t="s">
        <v>38</v>
      </c>
      <c r="B49" s="29"/>
      <c r="C49" s="30">
        <v>29</v>
      </c>
      <c r="D49" s="30">
        <v>32</v>
      </c>
      <c r="E49" s="30"/>
      <c r="F49" s="31"/>
      <c r="G49" s="31"/>
      <c r="H49" s="125">
        <v>0.059</v>
      </c>
      <c r="I49" s="125">
        <v>0.067</v>
      </c>
      <c r="J49" s="125">
        <v>0.06</v>
      </c>
      <c r="K49" s="32"/>
    </row>
    <row r="50" spans="1:11" s="42" customFormat="1" ht="11.25" customHeight="1">
      <c r="A50" s="43" t="s">
        <v>39</v>
      </c>
      <c r="B50" s="37"/>
      <c r="C50" s="38">
        <v>100</v>
      </c>
      <c r="D50" s="38">
        <v>101</v>
      </c>
      <c r="E50" s="38"/>
      <c r="F50" s="39"/>
      <c r="G50" s="40"/>
      <c r="H50" s="126">
        <v>0.35800000000000004</v>
      </c>
      <c r="I50" s="127">
        <v>0.435</v>
      </c>
      <c r="J50" s="127">
        <v>0.416</v>
      </c>
      <c r="K50" s="41">
        <v>95.63218390804597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5"/>
      <c r="I51" s="125"/>
      <c r="J51" s="125"/>
      <c r="K51" s="32"/>
    </row>
    <row r="52" spans="1:11" s="42" customFormat="1" ht="11.25" customHeight="1">
      <c r="A52" s="36" t="s">
        <v>40</v>
      </c>
      <c r="B52" s="37"/>
      <c r="C52" s="38">
        <v>65</v>
      </c>
      <c r="D52" s="38">
        <v>65</v>
      </c>
      <c r="E52" s="38"/>
      <c r="F52" s="39"/>
      <c r="G52" s="40"/>
      <c r="H52" s="126">
        <v>0.479</v>
      </c>
      <c r="I52" s="127">
        <v>0.479</v>
      </c>
      <c r="J52" s="127">
        <v>0.479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5"/>
      <c r="I53" s="125"/>
      <c r="J53" s="125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25"/>
      <c r="I54" s="125"/>
      <c r="J54" s="125"/>
      <c r="K54" s="32"/>
    </row>
    <row r="55" spans="1:11" s="33" customFormat="1" ht="11.25" customHeight="1">
      <c r="A55" s="35" t="s">
        <v>42</v>
      </c>
      <c r="B55" s="29"/>
      <c r="C55" s="30">
        <v>64</v>
      </c>
      <c r="D55" s="30">
        <v>81</v>
      </c>
      <c r="E55" s="30"/>
      <c r="F55" s="31"/>
      <c r="G55" s="31"/>
      <c r="H55" s="125">
        <v>0.32</v>
      </c>
      <c r="I55" s="125">
        <v>0.405</v>
      </c>
      <c r="J55" s="125">
        <v>0.405</v>
      </c>
      <c r="K55" s="32"/>
    </row>
    <row r="56" spans="1:11" s="33" customFormat="1" ht="11.25" customHeight="1">
      <c r="A56" s="35" t="s">
        <v>43</v>
      </c>
      <c r="B56" s="29"/>
      <c r="C56" s="30"/>
      <c r="D56" s="30">
        <v>12</v>
      </c>
      <c r="E56" s="30"/>
      <c r="F56" s="31"/>
      <c r="G56" s="31"/>
      <c r="H56" s="125"/>
      <c r="I56" s="125">
        <v>0.06</v>
      </c>
      <c r="J56" s="125"/>
      <c r="K56" s="32"/>
    </row>
    <row r="57" spans="1:11" s="33" customFormat="1" ht="11.25" customHeight="1">
      <c r="A57" s="35" t="s">
        <v>44</v>
      </c>
      <c r="B57" s="29"/>
      <c r="C57" s="30">
        <v>846</v>
      </c>
      <c r="D57" s="30">
        <v>979</v>
      </c>
      <c r="E57" s="30"/>
      <c r="F57" s="31"/>
      <c r="G57" s="31"/>
      <c r="H57" s="125">
        <v>5.22</v>
      </c>
      <c r="I57" s="125">
        <v>6.121</v>
      </c>
      <c r="J57" s="125">
        <v>5.632</v>
      </c>
      <c r="K57" s="32"/>
    </row>
    <row r="58" spans="1:11" s="33" customFormat="1" ht="11.25" customHeight="1">
      <c r="A58" s="35" t="s">
        <v>45</v>
      </c>
      <c r="B58" s="29"/>
      <c r="C58" s="30">
        <v>60</v>
      </c>
      <c r="D58" s="30">
        <v>60</v>
      </c>
      <c r="E58" s="30"/>
      <c r="F58" s="31"/>
      <c r="G58" s="31"/>
      <c r="H58" s="125">
        <v>0.348</v>
      </c>
      <c r="I58" s="125">
        <v>0.375</v>
      </c>
      <c r="J58" s="125">
        <v>0.285</v>
      </c>
      <c r="K58" s="32"/>
    </row>
    <row r="59" spans="1:11" s="42" customFormat="1" ht="11.25" customHeight="1">
      <c r="A59" s="36" t="s">
        <v>46</v>
      </c>
      <c r="B59" s="37"/>
      <c r="C59" s="38">
        <v>970</v>
      </c>
      <c r="D59" s="38">
        <v>1132</v>
      </c>
      <c r="E59" s="38"/>
      <c r="F59" s="39"/>
      <c r="G59" s="40"/>
      <c r="H59" s="126">
        <v>5.888</v>
      </c>
      <c r="I59" s="127">
        <v>6.961</v>
      </c>
      <c r="J59" s="127">
        <v>6.322</v>
      </c>
      <c r="K59" s="41">
        <v>90.82028444189054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5"/>
      <c r="I60" s="125"/>
      <c r="J60" s="125"/>
      <c r="K60" s="32"/>
    </row>
    <row r="61" spans="1:11" s="33" customFormat="1" ht="11.25" customHeight="1">
      <c r="A61" s="35" t="s">
        <v>47</v>
      </c>
      <c r="B61" s="29"/>
      <c r="C61" s="30">
        <v>12</v>
      </c>
      <c r="D61" s="30">
        <v>12</v>
      </c>
      <c r="E61" s="30"/>
      <c r="F61" s="31"/>
      <c r="G61" s="31"/>
      <c r="H61" s="125">
        <v>0.06</v>
      </c>
      <c r="I61" s="125"/>
      <c r="J61" s="125">
        <v>0.06</v>
      </c>
      <c r="K61" s="32"/>
    </row>
    <row r="62" spans="1:11" s="33" customFormat="1" ht="11.25" customHeight="1">
      <c r="A62" s="35" t="s">
        <v>48</v>
      </c>
      <c r="B62" s="29"/>
      <c r="C62" s="30">
        <v>2</v>
      </c>
      <c r="D62" s="30">
        <v>2</v>
      </c>
      <c r="E62" s="30"/>
      <c r="F62" s="31"/>
      <c r="G62" s="31"/>
      <c r="H62" s="125">
        <v>0.006</v>
      </c>
      <c r="I62" s="125">
        <v>0.006</v>
      </c>
      <c r="J62" s="125">
        <v>0.006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5"/>
      <c r="I63" s="125"/>
      <c r="J63" s="125"/>
      <c r="K63" s="32"/>
    </row>
    <row r="64" spans="1:11" s="42" customFormat="1" ht="11.25" customHeight="1">
      <c r="A64" s="36" t="s">
        <v>50</v>
      </c>
      <c r="B64" s="37"/>
      <c r="C64" s="38">
        <v>14</v>
      </c>
      <c r="D64" s="38">
        <v>14</v>
      </c>
      <c r="E64" s="38"/>
      <c r="F64" s="39"/>
      <c r="G64" s="40"/>
      <c r="H64" s="126">
        <v>0.066</v>
      </c>
      <c r="I64" s="127">
        <v>0.006</v>
      </c>
      <c r="J64" s="127">
        <v>0.066</v>
      </c>
      <c r="K64" s="41">
        <v>1100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5"/>
      <c r="I65" s="125"/>
      <c r="J65" s="125"/>
      <c r="K65" s="32"/>
    </row>
    <row r="66" spans="1:11" s="42" customFormat="1" ht="11.25" customHeight="1">
      <c r="A66" s="36" t="s">
        <v>51</v>
      </c>
      <c r="B66" s="37"/>
      <c r="C66" s="38">
        <v>7</v>
      </c>
      <c r="D66" s="38">
        <v>6</v>
      </c>
      <c r="E66" s="38"/>
      <c r="F66" s="39"/>
      <c r="G66" s="40"/>
      <c r="H66" s="126">
        <v>0.034</v>
      </c>
      <c r="I66" s="127">
        <v>0.024</v>
      </c>
      <c r="J66" s="127">
        <v>0.066</v>
      </c>
      <c r="K66" s="41">
        <v>275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5"/>
      <c r="I67" s="125"/>
      <c r="J67" s="125"/>
      <c r="K67" s="32"/>
    </row>
    <row r="68" spans="1:11" s="33" customFormat="1" ht="11.25" customHeight="1">
      <c r="A68" s="35" t="s">
        <v>52</v>
      </c>
      <c r="B68" s="29"/>
      <c r="C68" s="30">
        <v>414</v>
      </c>
      <c r="D68" s="30">
        <v>437</v>
      </c>
      <c r="E68" s="30"/>
      <c r="F68" s="31"/>
      <c r="G68" s="31"/>
      <c r="H68" s="125">
        <v>2.815</v>
      </c>
      <c r="I68" s="125">
        <v>2.4</v>
      </c>
      <c r="J68" s="125">
        <v>2.8</v>
      </c>
      <c r="K68" s="32"/>
    </row>
    <row r="69" spans="1:11" s="33" customFormat="1" ht="11.25" customHeight="1">
      <c r="A69" s="35" t="s">
        <v>53</v>
      </c>
      <c r="B69" s="29"/>
      <c r="C69" s="30">
        <v>350</v>
      </c>
      <c r="D69" s="30">
        <v>453</v>
      </c>
      <c r="E69" s="30"/>
      <c r="F69" s="31"/>
      <c r="G69" s="31"/>
      <c r="H69" s="125">
        <v>2.1</v>
      </c>
      <c r="I69" s="125">
        <v>2.5</v>
      </c>
      <c r="J69" s="125">
        <v>2.8</v>
      </c>
      <c r="K69" s="32"/>
    </row>
    <row r="70" spans="1:11" s="42" customFormat="1" ht="11.25" customHeight="1">
      <c r="A70" s="36" t="s">
        <v>54</v>
      </c>
      <c r="B70" s="37"/>
      <c r="C70" s="38">
        <v>764</v>
      </c>
      <c r="D70" s="38">
        <v>890</v>
      </c>
      <c r="E70" s="38"/>
      <c r="F70" s="39"/>
      <c r="G70" s="40"/>
      <c r="H70" s="126">
        <v>4.915</v>
      </c>
      <c r="I70" s="127">
        <v>4.9</v>
      </c>
      <c r="J70" s="127">
        <v>5.6</v>
      </c>
      <c r="K70" s="41">
        <v>114.28571428571428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5"/>
      <c r="I71" s="125"/>
      <c r="J71" s="125"/>
      <c r="K71" s="32"/>
    </row>
    <row r="72" spans="1:11" s="33" customFormat="1" ht="11.25" customHeight="1">
      <c r="A72" s="35" t="s">
        <v>55</v>
      </c>
      <c r="B72" s="29"/>
      <c r="C72" s="30">
        <v>48</v>
      </c>
      <c r="D72" s="30">
        <v>50</v>
      </c>
      <c r="E72" s="30"/>
      <c r="F72" s="31"/>
      <c r="G72" s="31"/>
      <c r="H72" s="125">
        <v>0.32</v>
      </c>
      <c r="I72" s="125">
        <v>0.327</v>
      </c>
      <c r="J72" s="125">
        <v>0.327</v>
      </c>
      <c r="K72" s="32"/>
    </row>
    <row r="73" spans="1:11" s="33" customFormat="1" ht="11.25" customHeight="1">
      <c r="A73" s="35" t="s">
        <v>56</v>
      </c>
      <c r="B73" s="29"/>
      <c r="C73" s="30">
        <v>332</v>
      </c>
      <c r="D73" s="30">
        <v>240</v>
      </c>
      <c r="E73" s="30"/>
      <c r="F73" s="31"/>
      <c r="G73" s="31"/>
      <c r="H73" s="125">
        <v>1.813</v>
      </c>
      <c r="I73" s="125">
        <v>0.971</v>
      </c>
      <c r="J73" s="125">
        <v>0.971</v>
      </c>
      <c r="K73" s="32"/>
    </row>
    <row r="74" spans="1:11" s="33" customFormat="1" ht="11.25" customHeight="1">
      <c r="A74" s="35" t="s">
        <v>57</v>
      </c>
      <c r="B74" s="29"/>
      <c r="C74" s="30">
        <v>282</v>
      </c>
      <c r="D74" s="30">
        <v>285</v>
      </c>
      <c r="E74" s="30"/>
      <c r="F74" s="31"/>
      <c r="G74" s="31"/>
      <c r="H74" s="125">
        <v>1.237</v>
      </c>
      <c r="I74" s="125">
        <v>1.785</v>
      </c>
      <c r="J74" s="125">
        <v>1.26</v>
      </c>
      <c r="K74" s="32"/>
    </row>
    <row r="75" spans="1:11" s="33" customFormat="1" ht="11.25" customHeight="1">
      <c r="A75" s="35" t="s">
        <v>58</v>
      </c>
      <c r="B75" s="29"/>
      <c r="C75" s="30">
        <v>6446</v>
      </c>
      <c r="D75" s="30">
        <v>6446</v>
      </c>
      <c r="E75" s="30"/>
      <c r="F75" s="31"/>
      <c r="G75" s="31"/>
      <c r="H75" s="125">
        <v>33.088</v>
      </c>
      <c r="I75" s="125">
        <v>33.088</v>
      </c>
      <c r="J75" s="125">
        <v>32.505</v>
      </c>
      <c r="K75" s="32"/>
    </row>
    <row r="76" spans="1:11" s="33" customFormat="1" ht="11.25" customHeight="1">
      <c r="A76" s="35" t="s">
        <v>59</v>
      </c>
      <c r="B76" s="29"/>
      <c r="C76" s="30">
        <v>10</v>
      </c>
      <c r="D76" s="30">
        <v>41</v>
      </c>
      <c r="E76" s="30"/>
      <c r="F76" s="31"/>
      <c r="G76" s="31"/>
      <c r="H76" s="125">
        <v>0.053</v>
      </c>
      <c r="I76" s="125">
        <v>0.072</v>
      </c>
      <c r="J76" s="125">
        <v>0.072</v>
      </c>
      <c r="K76" s="32"/>
    </row>
    <row r="77" spans="1:11" s="33" customFormat="1" ht="11.25" customHeight="1">
      <c r="A77" s="35" t="s">
        <v>60</v>
      </c>
      <c r="B77" s="29"/>
      <c r="C77" s="30">
        <v>552</v>
      </c>
      <c r="D77" s="30">
        <v>575</v>
      </c>
      <c r="E77" s="30"/>
      <c r="F77" s="31"/>
      <c r="G77" s="31"/>
      <c r="H77" s="125">
        <v>1.332</v>
      </c>
      <c r="I77" s="125">
        <v>3.152</v>
      </c>
      <c r="J77" s="125">
        <v>2.081</v>
      </c>
      <c r="K77" s="32"/>
    </row>
    <row r="78" spans="1:11" s="33" customFormat="1" ht="11.25" customHeight="1">
      <c r="A78" s="35" t="s">
        <v>61</v>
      </c>
      <c r="B78" s="29"/>
      <c r="C78" s="30">
        <v>670</v>
      </c>
      <c r="D78" s="30">
        <v>700</v>
      </c>
      <c r="E78" s="30"/>
      <c r="F78" s="31"/>
      <c r="G78" s="31"/>
      <c r="H78" s="125">
        <v>2.355</v>
      </c>
      <c r="I78" s="125">
        <v>4.45</v>
      </c>
      <c r="J78" s="125">
        <v>5.474</v>
      </c>
      <c r="K78" s="32"/>
    </row>
    <row r="79" spans="1:11" s="33" customFormat="1" ht="11.25" customHeight="1">
      <c r="A79" s="35" t="s">
        <v>62</v>
      </c>
      <c r="B79" s="29"/>
      <c r="C79" s="30">
        <v>720</v>
      </c>
      <c r="D79" s="30">
        <v>720.8</v>
      </c>
      <c r="E79" s="30"/>
      <c r="F79" s="31"/>
      <c r="G79" s="31"/>
      <c r="H79" s="125">
        <v>2.761</v>
      </c>
      <c r="I79" s="125">
        <v>3.507411386927677</v>
      </c>
      <c r="J79" s="125">
        <v>5.046</v>
      </c>
      <c r="K79" s="32"/>
    </row>
    <row r="80" spans="1:11" s="42" customFormat="1" ht="11.25" customHeight="1">
      <c r="A80" s="43" t="s">
        <v>63</v>
      </c>
      <c r="B80" s="37"/>
      <c r="C80" s="38">
        <v>9060</v>
      </c>
      <c r="D80" s="38">
        <v>9057.8</v>
      </c>
      <c r="E80" s="38"/>
      <c r="F80" s="39"/>
      <c r="G80" s="40"/>
      <c r="H80" s="126">
        <v>42.958999999999996</v>
      </c>
      <c r="I80" s="127">
        <v>47.352411386927685</v>
      </c>
      <c r="J80" s="127">
        <v>47.73600000000001</v>
      </c>
      <c r="K80" s="41">
        <v>100.81007197276172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5"/>
      <c r="I81" s="125"/>
      <c r="J81" s="125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5"/>
      <c r="I82" s="125"/>
      <c r="J82" s="125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5"/>
      <c r="I83" s="125"/>
      <c r="J83" s="125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6"/>
      <c r="I84" s="127"/>
      <c r="J84" s="127">
        <v>0</v>
      </c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5"/>
      <c r="I85" s="125"/>
      <c r="J85" s="12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8"/>
      <c r="I86" s="129"/>
      <c r="J86" s="129"/>
      <c r="K86" s="50"/>
    </row>
    <row r="87" spans="1:11" s="42" customFormat="1" ht="11.25" customHeight="1">
      <c r="A87" s="51" t="s">
        <v>67</v>
      </c>
      <c r="B87" s="52"/>
      <c r="C87" s="53">
        <v>12589</v>
      </c>
      <c r="D87" s="53">
        <v>12859.8</v>
      </c>
      <c r="E87" s="53"/>
      <c r="F87" s="54"/>
      <c r="G87" s="40"/>
      <c r="H87" s="130">
        <v>59.869</v>
      </c>
      <c r="I87" s="131">
        <v>66.80441138692768</v>
      </c>
      <c r="J87" s="131">
        <v>66.89800000000001</v>
      </c>
      <c r="K87" s="54">
        <f>IF(I87&gt;0,100*J87/I87,0)</f>
        <v>100.14009346258628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8" useFirstPageNumber="1" horizontalDpi="600" verticalDpi="600" orientation="portrait" paperSize="9" scale="72" r:id="rId1"/>
  <headerFooter alignWithMargins="0"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41"/>
  <dimension ref="A1:K625"/>
  <sheetViews>
    <sheetView view="pageBreakPreview" zoomScale="95" zoomScaleSheetLayoutView="95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99</v>
      </c>
      <c r="B2" s="4"/>
      <c r="C2" s="4"/>
      <c r="D2" s="4"/>
      <c r="E2" s="5"/>
      <c r="F2" s="4"/>
      <c r="G2" s="4"/>
      <c r="H2" s="4"/>
      <c r="I2" s="6"/>
      <c r="J2" s="195" t="s">
        <v>69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6" t="s">
        <v>2</v>
      </c>
      <c r="D4" s="197"/>
      <c r="E4" s="197"/>
      <c r="F4" s="198"/>
      <c r="G4" s="9"/>
      <c r="H4" s="199" t="s">
        <v>3</v>
      </c>
      <c r="I4" s="200"/>
      <c r="J4" s="200"/>
      <c r="K4" s="20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290</v>
      </c>
      <c r="D7" s="21" t="s">
        <v>6</v>
      </c>
      <c r="E7" s="21">
        <v>4</v>
      </c>
      <c r="F7" s="22" t="str">
        <f>CONCATENATE(D6,"=100")</f>
        <v>2017=100</v>
      </c>
      <c r="G7" s="23"/>
      <c r="H7" s="20" t="s">
        <v>290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5"/>
      <c r="I9" s="125"/>
      <c r="J9" s="125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5"/>
      <c r="I10" s="125"/>
      <c r="J10" s="125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5"/>
      <c r="I11" s="125"/>
      <c r="J11" s="125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5"/>
      <c r="I12" s="125"/>
      <c r="J12" s="125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6"/>
      <c r="I13" s="127"/>
      <c r="J13" s="12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5"/>
      <c r="I14" s="125"/>
      <c r="J14" s="125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6"/>
      <c r="I15" s="127"/>
      <c r="J15" s="12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5"/>
      <c r="I16" s="125"/>
      <c r="J16" s="125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6"/>
      <c r="I17" s="127"/>
      <c r="J17" s="12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5"/>
      <c r="I18" s="125"/>
      <c r="J18" s="125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5"/>
      <c r="I19" s="125"/>
      <c r="J19" s="125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5"/>
      <c r="I20" s="125"/>
      <c r="J20" s="125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5"/>
      <c r="I21" s="125"/>
      <c r="J21" s="125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6"/>
      <c r="I22" s="127"/>
      <c r="J22" s="12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5"/>
      <c r="I23" s="125"/>
      <c r="J23" s="125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26"/>
      <c r="I24" s="127"/>
      <c r="J24" s="12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5"/>
      <c r="I25" s="125"/>
      <c r="J25" s="125"/>
      <c r="K25" s="32"/>
    </row>
    <row r="26" spans="1:11" s="42" customFormat="1" ht="11.25" customHeight="1">
      <c r="A26" s="36" t="s">
        <v>19</v>
      </c>
      <c r="B26" s="37"/>
      <c r="C26" s="38">
        <v>2</v>
      </c>
      <c r="D26" s="38">
        <v>2</v>
      </c>
      <c r="E26" s="38">
        <v>2</v>
      </c>
      <c r="F26" s="39">
        <v>100</v>
      </c>
      <c r="G26" s="40"/>
      <c r="H26" s="126">
        <v>0.034</v>
      </c>
      <c r="I26" s="127">
        <v>0.03</v>
      </c>
      <c r="J26" s="12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5"/>
      <c r="I27" s="125"/>
      <c r="J27" s="125"/>
      <c r="K27" s="32"/>
    </row>
    <row r="28" spans="1:11" s="33" customFormat="1" ht="11.25" customHeight="1">
      <c r="A28" s="35" t="s">
        <v>20</v>
      </c>
      <c r="B28" s="29"/>
      <c r="C28" s="30">
        <v>1</v>
      </c>
      <c r="D28" s="30">
        <v>1</v>
      </c>
      <c r="E28" s="30"/>
      <c r="F28" s="31"/>
      <c r="G28" s="31"/>
      <c r="H28" s="125">
        <v>0.039</v>
      </c>
      <c r="I28" s="125">
        <v>0.035</v>
      </c>
      <c r="J28" s="125"/>
      <c r="K28" s="32"/>
    </row>
    <row r="29" spans="1:11" s="33" customFormat="1" ht="11.25" customHeight="1">
      <c r="A29" s="35" t="s">
        <v>21</v>
      </c>
      <c r="B29" s="29"/>
      <c r="C29" s="30"/>
      <c r="D29" s="30">
        <v>1</v>
      </c>
      <c r="E29" s="30">
        <v>1</v>
      </c>
      <c r="F29" s="31"/>
      <c r="G29" s="31"/>
      <c r="H29" s="125"/>
      <c r="I29" s="125">
        <v>0.02</v>
      </c>
      <c r="J29" s="125"/>
      <c r="K29" s="32"/>
    </row>
    <row r="30" spans="1:11" s="33" customFormat="1" ht="11.25" customHeight="1">
      <c r="A30" s="35" t="s">
        <v>22</v>
      </c>
      <c r="B30" s="29"/>
      <c r="C30" s="30">
        <v>18</v>
      </c>
      <c r="D30" s="30">
        <v>14</v>
      </c>
      <c r="E30" s="30">
        <v>15</v>
      </c>
      <c r="F30" s="31"/>
      <c r="G30" s="31"/>
      <c r="H30" s="125">
        <v>0.488</v>
      </c>
      <c r="I30" s="125">
        <v>0.56</v>
      </c>
      <c r="J30" s="125"/>
      <c r="K30" s="32"/>
    </row>
    <row r="31" spans="1:11" s="42" customFormat="1" ht="11.25" customHeight="1">
      <c r="A31" s="43" t="s">
        <v>23</v>
      </c>
      <c r="B31" s="37"/>
      <c r="C31" s="38">
        <v>19</v>
      </c>
      <c r="D31" s="38">
        <v>16</v>
      </c>
      <c r="E31" s="38">
        <v>16</v>
      </c>
      <c r="F31" s="39">
        <v>100</v>
      </c>
      <c r="G31" s="40"/>
      <c r="H31" s="126">
        <v>0.527</v>
      </c>
      <c r="I31" s="127">
        <v>0.6150000000000001</v>
      </c>
      <c r="J31" s="12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5"/>
      <c r="I32" s="125"/>
      <c r="J32" s="125"/>
      <c r="K32" s="32"/>
    </row>
    <row r="33" spans="1:11" s="33" customFormat="1" ht="11.25" customHeight="1">
      <c r="A33" s="35" t="s">
        <v>24</v>
      </c>
      <c r="B33" s="29"/>
      <c r="C33" s="30">
        <v>25</v>
      </c>
      <c r="D33" s="30">
        <v>25</v>
      </c>
      <c r="E33" s="30">
        <v>20</v>
      </c>
      <c r="F33" s="31"/>
      <c r="G33" s="31"/>
      <c r="H33" s="125">
        <v>0.774</v>
      </c>
      <c r="I33" s="125">
        <v>0.75</v>
      </c>
      <c r="J33" s="125"/>
      <c r="K33" s="32"/>
    </row>
    <row r="34" spans="1:11" s="33" customFormat="1" ht="11.25" customHeight="1">
      <c r="A34" s="35" t="s">
        <v>25</v>
      </c>
      <c r="B34" s="29"/>
      <c r="C34" s="30">
        <v>14</v>
      </c>
      <c r="D34" s="30">
        <v>14</v>
      </c>
      <c r="E34" s="30">
        <v>13</v>
      </c>
      <c r="F34" s="31"/>
      <c r="G34" s="31"/>
      <c r="H34" s="125">
        <v>0.42</v>
      </c>
      <c r="I34" s="125">
        <v>0.42</v>
      </c>
      <c r="J34" s="125"/>
      <c r="K34" s="32"/>
    </row>
    <row r="35" spans="1:11" s="33" customFormat="1" ht="11.25" customHeight="1">
      <c r="A35" s="35" t="s">
        <v>26</v>
      </c>
      <c r="B35" s="29"/>
      <c r="C35" s="30">
        <v>37</v>
      </c>
      <c r="D35" s="30">
        <v>35</v>
      </c>
      <c r="E35" s="30">
        <v>15</v>
      </c>
      <c r="F35" s="31"/>
      <c r="G35" s="31"/>
      <c r="H35" s="125">
        <v>0.881</v>
      </c>
      <c r="I35" s="125">
        <v>0.84</v>
      </c>
      <c r="J35" s="125"/>
      <c r="K35" s="32"/>
    </row>
    <row r="36" spans="1:11" s="33" customFormat="1" ht="11.25" customHeight="1">
      <c r="A36" s="35" t="s">
        <v>27</v>
      </c>
      <c r="B36" s="29"/>
      <c r="C36" s="30">
        <v>178</v>
      </c>
      <c r="D36" s="30">
        <v>175</v>
      </c>
      <c r="E36" s="30">
        <v>227</v>
      </c>
      <c r="F36" s="31"/>
      <c r="G36" s="31"/>
      <c r="H36" s="125">
        <v>5.34</v>
      </c>
      <c r="I36" s="125">
        <v>5.25</v>
      </c>
      <c r="J36" s="125"/>
      <c r="K36" s="32"/>
    </row>
    <row r="37" spans="1:11" s="42" customFormat="1" ht="11.25" customHeight="1">
      <c r="A37" s="36" t="s">
        <v>28</v>
      </c>
      <c r="B37" s="37"/>
      <c r="C37" s="38">
        <v>254</v>
      </c>
      <c r="D37" s="38">
        <v>249</v>
      </c>
      <c r="E37" s="38">
        <v>275</v>
      </c>
      <c r="F37" s="39">
        <v>110.4417670682731</v>
      </c>
      <c r="G37" s="40"/>
      <c r="H37" s="126">
        <v>7.415</v>
      </c>
      <c r="I37" s="127">
        <v>7.26</v>
      </c>
      <c r="J37" s="12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5"/>
      <c r="I38" s="125"/>
      <c r="J38" s="125"/>
      <c r="K38" s="32"/>
    </row>
    <row r="39" spans="1:11" s="42" customFormat="1" ht="11.25" customHeight="1">
      <c r="A39" s="36" t="s">
        <v>29</v>
      </c>
      <c r="B39" s="37"/>
      <c r="C39" s="38">
        <v>357</v>
      </c>
      <c r="D39" s="38">
        <v>340</v>
      </c>
      <c r="E39" s="38">
        <v>300</v>
      </c>
      <c r="F39" s="39">
        <v>88.23529411764706</v>
      </c>
      <c r="G39" s="40"/>
      <c r="H39" s="126">
        <v>12.384</v>
      </c>
      <c r="I39" s="127">
        <v>12.3</v>
      </c>
      <c r="J39" s="12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5"/>
      <c r="I40" s="125"/>
      <c r="J40" s="125"/>
      <c r="K40" s="32"/>
    </row>
    <row r="41" spans="1:11" s="33" customFormat="1" ht="11.25" customHeight="1">
      <c r="A41" s="28" t="s">
        <v>30</v>
      </c>
      <c r="B41" s="29"/>
      <c r="C41" s="30">
        <v>26</v>
      </c>
      <c r="D41" s="30">
        <v>26</v>
      </c>
      <c r="E41" s="30">
        <v>25</v>
      </c>
      <c r="F41" s="31"/>
      <c r="G41" s="31"/>
      <c r="H41" s="125">
        <v>0.35</v>
      </c>
      <c r="I41" s="125">
        <v>0.305</v>
      </c>
      <c r="J41" s="125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5"/>
      <c r="I42" s="125"/>
      <c r="J42" s="125"/>
      <c r="K42" s="32"/>
    </row>
    <row r="43" spans="1:11" s="33" customFormat="1" ht="11.25" customHeight="1">
      <c r="A43" s="35" t="s">
        <v>32</v>
      </c>
      <c r="B43" s="29"/>
      <c r="C43" s="30">
        <v>1</v>
      </c>
      <c r="D43" s="30">
        <v>1</v>
      </c>
      <c r="E43" s="30"/>
      <c r="F43" s="31"/>
      <c r="G43" s="31"/>
      <c r="H43" s="125">
        <v>0.036</v>
      </c>
      <c r="I43" s="125">
        <v>0.036</v>
      </c>
      <c r="J43" s="125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5"/>
      <c r="I44" s="125"/>
      <c r="J44" s="125"/>
      <c r="K44" s="32"/>
    </row>
    <row r="45" spans="1:11" s="33" customFormat="1" ht="11.25" customHeight="1">
      <c r="A45" s="35" t="s">
        <v>34</v>
      </c>
      <c r="B45" s="29"/>
      <c r="C45" s="30">
        <v>9</v>
      </c>
      <c r="D45" s="30">
        <v>6</v>
      </c>
      <c r="E45" s="30">
        <v>6</v>
      </c>
      <c r="F45" s="31"/>
      <c r="G45" s="31"/>
      <c r="H45" s="125">
        <v>0.234</v>
      </c>
      <c r="I45" s="125">
        <v>0.15</v>
      </c>
      <c r="J45" s="125"/>
      <c r="K45" s="32"/>
    </row>
    <row r="46" spans="1:11" s="33" customFormat="1" ht="11.25" customHeight="1">
      <c r="A46" s="35" t="s">
        <v>35</v>
      </c>
      <c r="B46" s="29"/>
      <c r="C46" s="30">
        <v>14</v>
      </c>
      <c r="D46" s="30">
        <v>12</v>
      </c>
      <c r="E46" s="30">
        <v>10</v>
      </c>
      <c r="F46" s="31"/>
      <c r="G46" s="31"/>
      <c r="H46" s="125">
        <v>0.42</v>
      </c>
      <c r="I46" s="125">
        <v>0.36</v>
      </c>
      <c r="J46" s="125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5"/>
      <c r="I47" s="125"/>
      <c r="J47" s="125"/>
      <c r="K47" s="32"/>
    </row>
    <row r="48" spans="1:11" s="33" customFormat="1" ht="11.25" customHeight="1">
      <c r="A48" s="35" t="s">
        <v>37</v>
      </c>
      <c r="B48" s="29"/>
      <c r="C48" s="30">
        <v>1</v>
      </c>
      <c r="D48" s="30">
        <v>1</v>
      </c>
      <c r="E48" s="30">
        <v>1</v>
      </c>
      <c r="F48" s="31"/>
      <c r="G48" s="31"/>
      <c r="H48" s="125">
        <v>0.061</v>
      </c>
      <c r="I48" s="125">
        <v>0.061</v>
      </c>
      <c r="J48" s="125"/>
      <c r="K48" s="32"/>
    </row>
    <row r="49" spans="1:11" s="33" customFormat="1" ht="11.25" customHeight="1">
      <c r="A49" s="35" t="s">
        <v>38</v>
      </c>
      <c r="B49" s="29"/>
      <c r="C49" s="30">
        <v>4</v>
      </c>
      <c r="D49" s="30">
        <v>3</v>
      </c>
      <c r="E49" s="30">
        <v>3</v>
      </c>
      <c r="F49" s="31"/>
      <c r="G49" s="31"/>
      <c r="H49" s="125">
        <v>0.085</v>
      </c>
      <c r="I49" s="125">
        <v>0.045</v>
      </c>
      <c r="J49" s="125"/>
      <c r="K49" s="32"/>
    </row>
    <row r="50" spans="1:11" s="42" customFormat="1" ht="11.25" customHeight="1">
      <c r="A50" s="43" t="s">
        <v>39</v>
      </c>
      <c r="B50" s="37"/>
      <c r="C50" s="38">
        <v>55</v>
      </c>
      <c r="D50" s="38">
        <v>49</v>
      </c>
      <c r="E50" s="38">
        <v>45</v>
      </c>
      <c r="F50" s="39">
        <v>91.83673469387755</v>
      </c>
      <c r="G50" s="40"/>
      <c r="H50" s="126">
        <v>1.186</v>
      </c>
      <c r="I50" s="127">
        <v>0.957</v>
      </c>
      <c r="J50" s="12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5"/>
      <c r="I51" s="125"/>
      <c r="J51" s="125"/>
      <c r="K51" s="32"/>
    </row>
    <row r="52" spans="1:11" s="42" customFormat="1" ht="11.25" customHeight="1">
      <c r="A52" s="36" t="s">
        <v>40</v>
      </c>
      <c r="B52" s="37"/>
      <c r="C52" s="38">
        <v>30</v>
      </c>
      <c r="D52" s="38">
        <v>30</v>
      </c>
      <c r="E52" s="38">
        <v>30</v>
      </c>
      <c r="F52" s="39">
        <v>100</v>
      </c>
      <c r="G52" s="40"/>
      <c r="H52" s="126">
        <v>1.11</v>
      </c>
      <c r="I52" s="127">
        <v>1.11</v>
      </c>
      <c r="J52" s="12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5"/>
      <c r="I53" s="125"/>
      <c r="J53" s="125"/>
      <c r="K53" s="32"/>
    </row>
    <row r="54" spans="1:11" s="33" customFormat="1" ht="11.25" customHeight="1">
      <c r="A54" s="35" t="s">
        <v>41</v>
      </c>
      <c r="B54" s="29"/>
      <c r="C54" s="30">
        <v>102</v>
      </c>
      <c r="D54" s="30">
        <v>125</v>
      </c>
      <c r="E54" s="30">
        <v>100</v>
      </c>
      <c r="F54" s="31"/>
      <c r="G54" s="31"/>
      <c r="H54" s="125">
        <v>4.284</v>
      </c>
      <c r="I54" s="125">
        <v>5.125</v>
      </c>
      <c r="J54" s="125"/>
      <c r="K54" s="32"/>
    </row>
    <row r="55" spans="1:11" s="33" customFormat="1" ht="11.25" customHeight="1">
      <c r="A55" s="35" t="s">
        <v>42</v>
      </c>
      <c r="B55" s="29"/>
      <c r="C55" s="30">
        <v>2150</v>
      </c>
      <c r="D55" s="30">
        <v>2515</v>
      </c>
      <c r="E55" s="30">
        <v>2600</v>
      </c>
      <c r="F55" s="31"/>
      <c r="G55" s="31"/>
      <c r="H55" s="125">
        <v>86</v>
      </c>
      <c r="I55" s="125">
        <v>100.6</v>
      </c>
      <c r="J55" s="125"/>
      <c r="K55" s="32"/>
    </row>
    <row r="56" spans="1:11" s="33" customFormat="1" ht="11.25" customHeight="1">
      <c r="A56" s="35" t="s">
        <v>43</v>
      </c>
      <c r="B56" s="29"/>
      <c r="C56" s="30">
        <v>15</v>
      </c>
      <c r="D56" s="30"/>
      <c r="E56" s="30">
        <v>8</v>
      </c>
      <c r="F56" s="31"/>
      <c r="G56" s="31"/>
      <c r="H56" s="125">
        <v>0.6</v>
      </c>
      <c r="I56" s="125"/>
      <c r="J56" s="125"/>
      <c r="K56" s="32"/>
    </row>
    <row r="57" spans="1:11" s="33" customFormat="1" ht="11.25" customHeight="1">
      <c r="A57" s="35" t="s">
        <v>44</v>
      </c>
      <c r="B57" s="29"/>
      <c r="C57" s="30">
        <v>1</v>
      </c>
      <c r="D57" s="30">
        <v>4</v>
      </c>
      <c r="E57" s="30">
        <v>4</v>
      </c>
      <c r="F57" s="31"/>
      <c r="G57" s="31"/>
      <c r="H57" s="125">
        <v>0.015</v>
      </c>
      <c r="I57" s="125"/>
      <c r="J57" s="125"/>
      <c r="K57" s="32"/>
    </row>
    <row r="58" spans="1:11" s="33" customFormat="1" ht="11.25" customHeight="1">
      <c r="A58" s="35" t="s">
        <v>45</v>
      </c>
      <c r="B58" s="29"/>
      <c r="C58" s="30">
        <v>453</v>
      </c>
      <c r="D58" s="30">
        <v>314</v>
      </c>
      <c r="E58" s="30">
        <v>314</v>
      </c>
      <c r="F58" s="31"/>
      <c r="G58" s="31"/>
      <c r="H58" s="125">
        <v>17.915</v>
      </c>
      <c r="I58" s="125">
        <v>7.756</v>
      </c>
      <c r="J58" s="125"/>
      <c r="K58" s="32"/>
    </row>
    <row r="59" spans="1:11" s="42" customFormat="1" ht="11.25" customHeight="1">
      <c r="A59" s="36" t="s">
        <v>46</v>
      </c>
      <c r="B59" s="37"/>
      <c r="C59" s="38">
        <v>2721</v>
      </c>
      <c r="D59" s="38">
        <v>2958</v>
      </c>
      <c r="E59" s="38">
        <v>3026</v>
      </c>
      <c r="F59" s="39">
        <v>102.29885057471265</v>
      </c>
      <c r="G59" s="40"/>
      <c r="H59" s="126">
        <v>108.814</v>
      </c>
      <c r="I59" s="127">
        <v>113.481</v>
      </c>
      <c r="J59" s="12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5"/>
      <c r="I60" s="125"/>
      <c r="J60" s="125"/>
      <c r="K60" s="32"/>
    </row>
    <row r="61" spans="1:11" s="33" customFormat="1" ht="11.25" customHeight="1">
      <c r="A61" s="35" t="s">
        <v>47</v>
      </c>
      <c r="B61" s="29"/>
      <c r="C61" s="30">
        <v>225</v>
      </c>
      <c r="D61" s="30">
        <v>275</v>
      </c>
      <c r="E61" s="30">
        <v>275</v>
      </c>
      <c r="F61" s="31"/>
      <c r="G61" s="31"/>
      <c r="H61" s="125">
        <v>11.813</v>
      </c>
      <c r="I61" s="125">
        <v>15.125</v>
      </c>
      <c r="J61" s="125"/>
      <c r="K61" s="32"/>
    </row>
    <row r="62" spans="1:11" s="33" customFormat="1" ht="11.25" customHeight="1">
      <c r="A62" s="35" t="s">
        <v>48</v>
      </c>
      <c r="B62" s="29"/>
      <c r="C62" s="30">
        <v>501</v>
      </c>
      <c r="D62" s="30">
        <v>497</v>
      </c>
      <c r="E62" s="30">
        <v>497</v>
      </c>
      <c r="F62" s="31"/>
      <c r="G62" s="31"/>
      <c r="H62" s="125">
        <v>13.971</v>
      </c>
      <c r="I62" s="125">
        <v>12.144</v>
      </c>
      <c r="J62" s="125"/>
      <c r="K62" s="32"/>
    </row>
    <row r="63" spans="1:11" s="33" customFormat="1" ht="11.25" customHeight="1">
      <c r="A63" s="35" t="s">
        <v>49</v>
      </c>
      <c r="B63" s="29"/>
      <c r="C63" s="30">
        <v>1011</v>
      </c>
      <c r="D63" s="30">
        <v>956</v>
      </c>
      <c r="E63" s="30">
        <v>817</v>
      </c>
      <c r="F63" s="31"/>
      <c r="G63" s="31"/>
      <c r="H63" s="125">
        <v>50.499</v>
      </c>
      <c r="I63" s="125">
        <v>48.182</v>
      </c>
      <c r="J63" s="125"/>
      <c r="K63" s="32"/>
    </row>
    <row r="64" spans="1:11" s="42" customFormat="1" ht="11.25" customHeight="1">
      <c r="A64" s="36" t="s">
        <v>50</v>
      </c>
      <c r="B64" s="37"/>
      <c r="C64" s="38">
        <v>1737</v>
      </c>
      <c r="D64" s="38">
        <v>1728</v>
      </c>
      <c r="E64" s="38">
        <v>1589</v>
      </c>
      <c r="F64" s="39">
        <v>91.95601851851852</v>
      </c>
      <c r="G64" s="40"/>
      <c r="H64" s="126">
        <v>76.283</v>
      </c>
      <c r="I64" s="127">
        <v>75.451</v>
      </c>
      <c r="J64" s="12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5"/>
      <c r="I65" s="125"/>
      <c r="J65" s="125"/>
      <c r="K65" s="32"/>
    </row>
    <row r="66" spans="1:11" s="42" customFormat="1" ht="11.25" customHeight="1">
      <c r="A66" s="36" t="s">
        <v>51</v>
      </c>
      <c r="B66" s="37"/>
      <c r="C66" s="38">
        <v>2572</v>
      </c>
      <c r="D66" s="38">
        <v>2930</v>
      </c>
      <c r="E66" s="38">
        <v>2648</v>
      </c>
      <c r="F66" s="39">
        <v>90.37542662116041</v>
      </c>
      <c r="G66" s="40"/>
      <c r="H66" s="126">
        <v>210.039</v>
      </c>
      <c r="I66" s="127">
        <v>221.789</v>
      </c>
      <c r="J66" s="12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5"/>
      <c r="I67" s="125"/>
      <c r="J67" s="125"/>
      <c r="K67" s="32"/>
    </row>
    <row r="68" spans="1:11" s="33" customFormat="1" ht="11.25" customHeight="1">
      <c r="A68" s="35" t="s">
        <v>52</v>
      </c>
      <c r="B68" s="29"/>
      <c r="C68" s="30">
        <v>205</v>
      </c>
      <c r="D68" s="30">
        <v>200</v>
      </c>
      <c r="E68" s="30">
        <v>200</v>
      </c>
      <c r="F68" s="31"/>
      <c r="G68" s="31"/>
      <c r="H68" s="125">
        <v>7.705</v>
      </c>
      <c r="I68" s="125">
        <v>8</v>
      </c>
      <c r="J68" s="125"/>
      <c r="K68" s="32"/>
    </row>
    <row r="69" spans="1:11" s="33" customFormat="1" ht="11.25" customHeight="1">
      <c r="A69" s="35" t="s">
        <v>53</v>
      </c>
      <c r="B69" s="29"/>
      <c r="C69" s="30">
        <v>90</v>
      </c>
      <c r="D69" s="30">
        <v>90</v>
      </c>
      <c r="E69" s="30">
        <v>80</v>
      </c>
      <c r="F69" s="31"/>
      <c r="G69" s="31"/>
      <c r="H69" s="125">
        <v>3.786</v>
      </c>
      <c r="I69" s="125">
        <v>4</v>
      </c>
      <c r="J69" s="125"/>
      <c r="K69" s="32"/>
    </row>
    <row r="70" spans="1:11" s="42" customFormat="1" ht="11.25" customHeight="1">
      <c r="A70" s="36" t="s">
        <v>54</v>
      </c>
      <c r="B70" s="37"/>
      <c r="C70" s="38">
        <v>295</v>
      </c>
      <c r="D70" s="38">
        <v>290</v>
      </c>
      <c r="E70" s="38">
        <v>280</v>
      </c>
      <c r="F70" s="39">
        <v>96.55172413793103</v>
      </c>
      <c r="G70" s="40"/>
      <c r="H70" s="126">
        <v>11.491</v>
      </c>
      <c r="I70" s="127">
        <v>12</v>
      </c>
      <c r="J70" s="12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5"/>
      <c r="I71" s="125"/>
      <c r="J71" s="125"/>
      <c r="K71" s="32"/>
    </row>
    <row r="72" spans="1:11" s="33" customFormat="1" ht="11.25" customHeight="1">
      <c r="A72" s="35" t="s">
        <v>55</v>
      </c>
      <c r="B72" s="29"/>
      <c r="C72" s="30">
        <v>8590</v>
      </c>
      <c r="D72" s="30">
        <v>8940</v>
      </c>
      <c r="E72" s="30">
        <v>9212</v>
      </c>
      <c r="F72" s="31"/>
      <c r="G72" s="31"/>
      <c r="H72" s="125">
        <v>532.288</v>
      </c>
      <c r="I72" s="125">
        <v>558.223</v>
      </c>
      <c r="J72" s="125"/>
      <c r="K72" s="32"/>
    </row>
    <row r="73" spans="1:11" s="33" customFormat="1" ht="11.25" customHeight="1">
      <c r="A73" s="35" t="s">
        <v>56</v>
      </c>
      <c r="B73" s="29"/>
      <c r="C73" s="30">
        <v>163</v>
      </c>
      <c r="D73" s="30">
        <v>160</v>
      </c>
      <c r="E73" s="30">
        <v>167</v>
      </c>
      <c r="F73" s="31"/>
      <c r="G73" s="31"/>
      <c r="H73" s="125">
        <v>6.248</v>
      </c>
      <c r="I73" s="125">
        <v>6.4</v>
      </c>
      <c r="J73" s="125"/>
      <c r="K73" s="32"/>
    </row>
    <row r="74" spans="1:11" s="33" customFormat="1" ht="11.25" customHeight="1">
      <c r="A74" s="35" t="s">
        <v>57</v>
      </c>
      <c r="B74" s="29"/>
      <c r="C74" s="30">
        <v>389</v>
      </c>
      <c r="D74" s="30">
        <v>390</v>
      </c>
      <c r="E74" s="30">
        <v>370</v>
      </c>
      <c r="F74" s="31"/>
      <c r="G74" s="31"/>
      <c r="H74" s="125">
        <v>10.799</v>
      </c>
      <c r="I74" s="125">
        <v>11.7</v>
      </c>
      <c r="J74" s="125"/>
      <c r="K74" s="32"/>
    </row>
    <row r="75" spans="1:11" s="33" customFormat="1" ht="11.25" customHeight="1">
      <c r="A75" s="35" t="s">
        <v>58</v>
      </c>
      <c r="B75" s="29"/>
      <c r="C75" s="30">
        <v>448</v>
      </c>
      <c r="D75" s="30">
        <v>448</v>
      </c>
      <c r="E75" s="30">
        <v>358</v>
      </c>
      <c r="F75" s="31"/>
      <c r="G75" s="31"/>
      <c r="H75" s="125">
        <v>20.486</v>
      </c>
      <c r="I75" s="125">
        <v>20.486</v>
      </c>
      <c r="J75" s="125"/>
      <c r="K75" s="32"/>
    </row>
    <row r="76" spans="1:11" s="33" customFormat="1" ht="11.25" customHeight="1">
      <c r="A76" s="35" t="s">
        <v>59</v>
      </c>
      <c r="B76" s="29"/>
      <c r="C76" s="30">
        <v>200</v>
      </c>
      <c r="D76" s="30">
        <v>190</v>
      </c>
      <c r="E76" s="30">
        <v>190</v>
      </c>
      <c r="F76" s="31"/>
      <c r="G76" s="31"/>
      <c r="H76" s="125">
        <v>6.4</v>
      </c>
      <c r="I76" s="125">
        <v>6.514</v>
      </c>
      <c r="J76" s="125"/>
      <c r="K76" s="32"/>
    </row>
    <row r="77" spans="1:11" s="33" customFormat="1" ht="11.25" customHeight="1">
      <c r="A77" s="35" t="s">
        <v>60</v>
      </c>
      <c r="B77" s="29"/>
      <c r="C77" s="30">
        <v>57</v>
      </c>
      <c r="D77" s="30">
        <v>17</v>
      </c>
      <c r="E77" s="30">
        <v>46</v>
      </c>
      <c r="F77" s="31"/>
      <c r="G77" s="31"/>
      <c r="H77" s="125">
        <v>1.365</v>
      </c>
      <c r="I77" s="125">
        <v>0.425</v>
      </c>
      <c r="J77" s="125"/>
      <c r="K77" s="32"/>
    </row>
    <row r="78" spans="1:11" s="33" customFormat="1" ht="11.25" customHeight="1">
      <c r="A78" s="35" t="s">
        <v>61</v>
      </c>
      <c r="B78" s="29"/>
      <c r="C78" s="30">
        <v>105</v>
      </c>
      <c r="D78" s="30">
        <v>100</v>
      </c>
      <c r="E78" s="30">
        <v>108</v>
      </c>
      <c r="F78" s="31"/>
      <c r="G78" s="31"/>
      <c r="H78" s="125">
        <v>4.1</v>
      </c>
      <c r="I78" s="125">
        <v>3.9</v>
      </c>
      <c r="J78" s="125"/>
      <c r="K78" s="32"/>
    </row>
    <row r="79" spans="1:11" s="33" customFormat="1" ht="11.25" customHeight="1">
      <c r="A79" s="35" t="s">
        <v>62</v>
      </c>
      <c r="B79" s="29"/>
      <c r="C79" s="30">
        <v>874</v>
      </c>
      <c r="D79" s="30">
        <v>888.95</v>
      </c>
      <c r="E79" s="30">
        <v>874</v>
      </c>
      <c r="F79" s="31"/>
      <c r="G79" s="31"/>
      <c r="H79" s="125">
        <v>70.877</v>
      </c>
      <c r="I79" s="125">
        <v>52.074</v>
      </c>
      <c r="J79" s="125"/>
      <c r="K79" s="32"/>
    </row>
    <row r="80" spans="1:11" s="42" customFormat="1" ht="11.25" customHeight="1">
      <c r="A80" s="43" t="s">
        <v>63</v>
      </c>
      <c r="B80" s="37"/>
      <c r="C80" s="38">
        <v>10826</v>
      </c>
      <c r="D80" s="38">
        <v>11133.95</v>
      </c>
      <c r="E80" s="38">
        <v>11325</v>
      </c>
      <c r="F80" s="39">
        <v>101.71592292043704</v>
      </c>
      <c r="G80" s="40"/>
      <c r="H80" s="126">
        <v>652.563</v>
      </c>
      <c r="I80" s="127">
        <v>659.7219999999999</v>
      </c>
      <c r="J80" s="127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5"/>
      <c r="I81" s="125"/>
      <c r="J81" s="125"/>
      <c r="K81" s="32"/>
    </row>
    <row r="82" spans="1:11" s="33" customFormat="1" ht="11.25" customHeight="1">
      <c r="A82" s="35" t="s">
        <v>64</v>
      </c>
      <c r="B82" s="29"/>
      <c r="C82" s="30">
        <v>213</v>
      </c>
      <c r="D82" s="30">
        <v>213</v>
      </c>
      <c r="E82" s="30">
        <v>233</v>
      </c>
      <c r="F82" s="31"/>
      <c r="G82" s="31"/>
      <c r="H82" s="125">
        <v>7.679</v>
      </c>
      <c r="I82" s="125">
        <v>7.679</v>
      </c>
      <c r="J82" s="125"/>
      <c r="K82" s="32"/>
    </row>
    <row r="83" spans="1:11" s="33" customFormat="1" ht="11.25" customHeight="1">
      <c r="A83" s="35" t="s">
        <v>65</v>
      </c>
      <c r="B83" s="29"/>
      <c r="C83" s="30">
        <v>75</v>
      </c>
      <c r="D83" s="30">
        <v>75</v>
      </c>
      <c r="E83" s="30">
        <v>98</v>
      </c>
      <c r="F83" s="31"/>
      <c r="G83" s="31"/>
      <c r="H83" s="125">
        <v>2.55</v>
      </c>
      <c r="I83" s="125">
        <v>2.544</v>
      </c>
      <c r="J83" s="125"/>
      <c r="K83" s="32"/>
    </row>
    <row r="84" spans="1:11" s="42" customFormat="1" ht="11.25" customHeight="1">
      <c r="A84" s="36" t="s">
        <v>66</v>
      </c>
      <c r="B84" s="37"/>
      <c r="C84" s="38">
        <v>288</v>
      </c>
      <c r="D84" s="38">
        <v>288</v>
      </c>
      <c r="E84" s="38">
        <v>331</v>
      </c>
      <c r="F84" s="39">
        <v>114.93055555555556</v>
      </c>
      <c r="G84" s="40"/>
      <c r="H84" s="126">
        <v>10.229</v>
      </c>
      <c r="I84" s="127">
        <v>10.223</v>
      </c>
      <c r="J84" s="12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5"/>
      <c r="I85" s="125"/>
      <c r="J85" s="12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8"/>
      <c r="I86" s="129"/>
      <c r="J86" s="129"/>
      <c r="K86" s="50"/>
    </row>
    <row r="87" spans="1:11" s="42" customFormat="1" ht="11.25" customHeight="1">
      <c r="A87" s="51" t="s">
        <v>67</v>
      </c>
      <c r="B87" s="52"/>
      <c r="C87" s="53">
        <v>19156</v>
      </c>
      <c r="D87" s="53">
        <v>20013.95</v>
      </c>
      <c r="E87" s="53">
        <v>19867</v>
      </c>
      <c r="F87" s="54">
        <f>IF(D87&gt;0,100*E87/D87,0)</f>
        <v>99.26576213091369</v>
      </c>
      <c r="G87" s="40"/>
      <c r="H87" s="130">
        <v>1092.075</v>
      </c>
      <c r="I87" s="131">
        <v>1114.9379999999996</v>
      </c>
      <c r="J87" s="131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9" useFirstPageNumber="1" horizontalDpi="600" verticalDpi="600" orientation="portrait" paperSize="9" scale="72" r:id="rId1"/>
  <headerFooter alignWithMargins="0"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42"/>
  <dimension ref="A1:K625"/>
  <sheetViews>
    <sheetView view="pageBreakPreview" zoomScale="99" zoomScaleSheetLayoutView="99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100</v>
      </c>
      <c r="B2" s="4"/>
      <c r="C2" s="4"/>
      <c r="D2" s="4"/>
      <c r="E2" s="5"/>
      <c r="F2" s="4"/>
      <c r="G2" s="4"/>
      <c r="H2" s="4"/>
      <c r="I2" s="6"/>
      <c r="J2" s="195" t="s">
        <v>69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6" t="s">
        <v>2</v>
      </c>
      <c r="D4" s="197"/>
      <c r="E4" s="197"/>
      <c r="F4" s="198"/>
      <c r="G4" s="9"/>
      <c r="H4" s="199" t="s">
        <v>3</v>
      </c>
      <c r="I4" s="200"/>
      <c r="J4" s="200"/>
      <c r="K4" s="20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290</v>
      </c>
      <c r="D7" s="21" t="s">
        <v>6</v>
      </c>
      <c r="E7" s="21">
        <v>4</v>
      </c>
      <c r="F7" s="22" t="str">
        <f>CONCATENATE(D6,"=100")</f>
        <v>2017=100</v>
      </c>
      <c r="G7" s="23"/>
      <c r="H7" s="20" t="s">
        <v>290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5"/>
      <c r="I9" s="125"/>
      <c r="J9" s="125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5"/>
      <c r="I10" s="125"/>
      <c r="J10" s="125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5"/>
      <c r="I11" s="125"/>
      <c r="J11" s="125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5"/>
      <c r="I12" s="125"/>
      <c r="J12" s="125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6"/>
      <c r="I13" s="127"/>
      <c r="J13" s="12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5"/>
      <c r="I14" s="125"/>
      <c r="J14" s="125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6"/>
      <c r="I15" s="127"/>
      <c r="J15" s="12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5"/>
      <c r="I16" s="125"/>
      <c r="J16" s="125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6"/>
      <c r="I17" s="127"/>
      <c r="J17" s="12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5"/>
      <c r="I18" s="125"/>
      <c r="J18" s="125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5"/>
      <c r="I19" s="125"/>
      <c r="J19" s="125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5"/>
      <c r="I20" s="125"/>
      <c r="J20" s="125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5"/>
      <c r="I21" s="125"/>
      <c r="J21" s="125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6"/>
      <c r="I22" s="127"/>
      <c r="J22" s="12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5"/>
      <c r="I23" s="125"/>
      <c r="J23" s="125"/>
      <c r="K23" s="32"/>
    </row>
    <row r="24" spans="1:11" s="42" customFormat="1" ht="11.25" customHeight="1">
      <c r="A24" s="36" t="s">
        <v>18</v>
      </c>
      <c r="B24" s="37"/>
      <c r="C24" s="38">
        <v>6</v>
      </c>
      <c r="D24" s="38">
        <v>5</v>
      </c>
      <c r="E24" s="38">
        <v>3</v>
      </c>
      <c r="F24" s="39">
        <v>60</v>
      </c>
      <c r="G24" s="40"/>
      <c r="H24" s="126">
        <v>0.2</v>
      </c>
      <c r="I24" s="127">
        <v>0.15</v>
      </c>
      <c r="J24" s="12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5"/>
      <c r="I25" s="125"/>
      <c r="J25" s="125"/>
      <c r="K25" s="32"/>
    </row>
    <row r="26" spans="1:11" s="42" customFormat="1" ht="11.25" customHeight="1">
      <c r="A26" s="36" t="s">
        <v>19</v>
      </c>
      <c r="B26" s="37"/>
      <c r="C26" s="38">
        <v>10</v>
      </c>
      <c r="D26" s="38">
        <v>10</v>
      </c>
      <c r="E26" s="38">
        <v>8</v>
      </c>
      <c r="F26" s="39">
        <v>80</v>
      </c>
      <c r="G26" s="40"/>
      <c r="H26" s="126">
        <v>0.14</v>
      </c>
      <c r="I26" s="127">
        <v>0.12</v>
      </c>
      <c r="J26" s="12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5"/>
      <c r="I27" s="125"/>
      <c r="J27" s="125"/>
      <c r="K27" s="32"/>
    </row>
    <row r="28" spans="1:11" s="33" customFormat="1" ht="11.25" customHeight="1">
      <c r="A28" s="35" t="s">
        <v>20</v>
      </c>
      <c r="B28" s="29"/>
      <c r="C28" s="30">
        <v>3</v>
      </c>
      <c r="D28" s="30">
        <v>5</v>
      </c>
      <c r="E28" s="30">
        <v>2</v>
      </c>
      <c r="F28" s="31"/>
      <c r="G28" s="31"/>
      <c r="H28" s="125">
        <v>0.09</v>
      </c>
      <c r="I28" s="125">
        <v>0.15</v>
      </c>
      <c r="J28" s="125"/>
      <c r="K28" s="32"/>
    </row>
    <row r="29" spans="1:11" s="33" customFormat="1" ht="11.25" customHeight="1">
      <c r="A29" s="35" t="s">
        <v>21</v>
      </c>
      <c r="B29" s="29"/>
      <c r="C29" s="30">
        <v>1</v>
      </c>
      <c r="D29" s="30"/>
      <c r="E29" s="30"/>
      <c r="F29" s="31"/>
      <c r="G29" s="31"/>
      <c r="H29" s="125">
        <v>0.02</v>
      </c>
      <c r="I29" s="125"/>
      <c r="J29" s="125"/>
      <c r="K29" s="32"/>
    </row>
    <row r="30" spans="1:11" s="33" customFormat="1" ht="11.25" customHeight="1">
      <c r="A30" s="35" t="s">
        <v>22</v>
      </c>
      <c r="B30" s="29"/>
      <c r="C30" s="30">
        <v>24</v>
      </c>
      <c r="D30" s="30">
        <v>26</v>
      </c>
      <c r="E30" s="30">
        <v>25</v>
      </c>
      <c r="F30" s="31"/>
      <c r="G30" s="31"/>
      <c r="H30" s="125">
        <v>0.572</v>
      </c>
      <c r="I30" s="125">
        <v>0.69</v>
      </c>
      <c r="J30" s="125"/>
      <c r="K30" s="32"/>
    </row>
    <row r="31" spans="1:11" s="42" customFormat="1" ht="11.25" customHeight="1">
      <c r="A31" s="43" t="s">
        <v>23</v>
      </c>
      <c r="B31" s="37"/>
      <c r="C31" s="38">
        <v>28</v>
      </c>
      <c r="D31" s="38">
        <v>31</v>
      </c>
      <c r="E31" s="38">
        <v>27</v>
      </c>
      <c r="F31" s="39">
        <v>87.09677419354838</v>
      </c>
      <c r="G31" s="40"/>
      <c r="H31" s="126">
        <v>0.6819999999999999</v>
      </c>
      <c r="I31" s="127">
        <v>0.84</v>
      </c>
      <c r="J31" s="12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5"/>
      <c r="I32" s="125"/>
      <c r="J32" s="125"/>
      <c r="K32" s="32"/>
    </row>
    <row r="33" spans="1:11" s="33" customFormat="1" ht="11.25" customHeight="1">
      <c r="A33" s="35" t="s">
        <v>24</v>
      </c>
      <c r="B33" s="29"/>
      <c r="C33" s="30">
        <v>64</v>
      </c>
      <c r="D33" s="30">
        <v>64</v>
      </c>
      <c r="E33" s="30">
        <v>60</v>
      </c>
      <c r="F33" s="31"/>
      <c r="G33" s="31"/>
      <c r="H33" s="125">
        <v>0.807</v>
      </c>
      <c r="I33" s="125">
        <v>0.8</v>
      </c>
      <c r="J33" s="125"/>
      <c r="K33" s="32"/>
    </row>
    <row r="34" spans="1:11" s="33" customFormat="1" ht="11.25" customHeight="1">
      <c r="A34" s="35" t="s">
        <v>25</v>
      </c>
      <c r="B34" s="29"/>
      <c r="C34" s="30">
        <v>16</v>
      </c>
      <c r="D34" s="30">
        <v>16</v>
      </c>
      <c r="E34" s="30">
        <v>13</v>
      </c>
      <c r="F34" s="31"/>
      <c r="G34" s="31"/>
      <c r="H34" s="125">
        <v>0.352</v>
      </c>
      <c r="I34" s="125">
        <v>0.35</v>
      </c>
      <c r="J34" s="125"/>
      <c r="K34" s="32"/>
    </row>
    <row r="35" spans="1:11" s="33" customFormat="1" ht="11.25" customHeight="1">
      <c r="A35" s="35" t="s">
        <v>26</v>
      </c>
      <c r="B35" s="29"/>
      <c r="C35" s="30">
        <v>80</v>
      </c>
      <c r="D35" s="30">
        <v>80</v>
      </c>
      <c r="E35" s="30">
        <v>60</v>
      </c>
      <c r="F35" s="31"/>
      <c r="G35" s="31"/>
      <c r="H35" s="125">
        <v>1.601</v>
      </c>
      <c r="I35" s="125">
        <v>1.8</v>
      </c>
      <c r="J35" s="125"/>
      <c r="K35" s="32"/>
    </row>
    <row r="36" spans="1:11" s="33" customFormat="1" ht="11.25" customHeight="1">
      <c r="A36" s="35" t="s">
        <v>27</v>
      </c>
      <c r="B36" s="29"/>
      <c r="C36" s="30">
        <v>127</v>
      </c>
      <c r="D36" s="30">
        <v>127</v>
      </c>
      <c r="E36" s="30">
        <v>125</v>
      </c>
      <c r="F36" s="31"/>
      <c r="G36" s="31"/>
      <c r="H36" s="125">
        <v>2.534</v>
      </c>
      <c r="I36" s="125">
        <v>2.54</v>
      </c>
      <c r="J36" s="125"/>
      <c r="K36" s="32"/>
    </row>
    <row r="37" spans="1:11" s="42" customFormat="1" ht="11.25" customHeight="1">
      <c r="A37" s="36" t="s">
        <v>28</v>
      </c>
      <c r="B37" s="37"/>
      <c r="C37" s="38">
        <v>287</v>
      </c>
      <c r="D37" s="38">
        <v>287</v>
      </c>
      <c r="E37" s="38">
        <v>258</v>
      </c>
      <c r="F37" s="39">
        <v>89.89547038327527</v>
      </c>
      <c r="G37" s="40"/>
      <c r="H37" s="126">
        <v>5.294</v>
      </c>
      <c r="I37" s="127">
        <v>5.49</v>
      </c>
      <c r="J37" s="12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5"/>
      <c r="I38" s="125"/>
      <c r="J38" s="125"/>
      <c r="K38" s="32"/>
    </row>
    <row r="39" spans="1:11" s="42" customFormat="1" ht="11.25" customHeight="1">
      <c r="A39" s="36" t="s">
        <v>29</v>
      </c>
      <c r="B39" s="37"/>
      <c r="C39" s="38">
        <v>226</v>
      </c>
      <c r="D39" s="38">
        <v>200</v>
      </c>
      <c r="E39" s="38">
        <v>230</v>
      </c>
      <c r="F39" s="39">
        <v>115</v>
      </c>
      <c r="G39" s="40"/>
      <c r="H39" s="126">
        <v>5.318</v>
      </c>
      <c r="I39" s="127">
        <v>5.3</v>
      </c>
      <c r="J39" s="12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5"/>
      <c r="I40" s="125"/>
      <c r="J40" s="125"/>
      <c r="K40" s="32"/>
    </row>
    <row r="41" spans="1:11" s="33" customFormat="1" ht="11.25" customHeight="1">
      <c r="A41" s="28" t="s">
        <v>30</v>
      </c>
      <c r="B41" s="29"/>
      <c r="C41" s="30">
        <v>23</v>
      </c>
      <c r="D41" s="30">
        <v>23</v>
      </c>
      <c r="E41" s="30">
        <v>23</v>
      </c>
      <c r="F41" s="31"/>
      <c r="G41" s="31"/>
      <c r="H41" s="125">
        <v>0.24</v>
      </c>
      <c r="I41" s="125">
        <v>0.24</v>
      </c>
      <c r="J41" s="125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5"/>
      <c r="I42" s="125"/>
      <c r="J42" s="125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5"/>
      <c r="I43" s="125"/>
      <c r="J43" s="125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5"/>
      <c r="I44" s="125"/>
      <c r="J44" s="125"/>
      <c r="K44" s="32"/>
    </row>
    <row r="45" spans="1:11" s="33" customFormat="1" ht="11.25" customHeight="1">
      <c r="A45" s="35" t="s">
        <v>34</v>
      </c>
      <c r="B45" s="29"/>
      <c r="C45" s="30">
        <v>11</v>
      </c>
      <c r="D45" s="30">
        <v>7</v>
      </c>
      <c r="E45" s="30">
        <v>7</v>
      </c>
      <c r="F45" s="31"/>
      <c r="G45" s="31"/>
      <c r="H45" s="125">
        <v>0.275</v>
      </c>
      <c r="I45" s="125">
        <v>0.168</v>
      </c>
      <c r="J45" s="125"/>
      <c r="K45" s="32"/>
    </row>
    <row r="46" spans="1:11" s="33" customFormat="1" ht="11.25" customHeight="1">
      <c r="A46" s="35" t="s">
        <v>35</v>
      </c>
      <c r="B46" s="29"/>
      <c r="C46" s="30">
        <v>26</v>
      </c>
      <c r="D46" s="30">
        <v>25</v>
      </c>
      <c r="E46" s="30">
        <v>24</v>
      </c>
      <c r="F46" s="31"/>
      <c r="G46" s="31"/>
      <c r="H46" s="125">
        <v>0.78</v>
      </c>
      <c r="I46" s="125">
        <v>0.75</v>
      </c>
      <c r="J46" s="125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5"/>
      <c r="I47" s="125"/>
      <c r="J47" s="125"/>
      <c r="K47" s="32"/>
    </row>
    <row r="48" spans="1:11" s="33" customFormat="1" ht="11.25" customHeight="1">
      <c r="A48" s="35" t="s">
        <v>37</v>
      </c>
      <c r="B48" s="29"/>
      <c r="C48" s="30">
        <v>12</v>
      </c>
      <c r="D48" s="30">
        <v>10</v>
      </c>
      <c r="E48" s="30">
        <v>10</v>
      </c>
      <c r="F48" s="31"/>
      <c r="G48" s="31"/>
      <c r="H48" s="125">
        <v>0.276</v>
      </c>
      <c r="I48" s="125">
        <v>0.23</v>
      </c>
      <c r="J48" s="125"/>
      <c r="K48" s="32"/>
    </row>
    <row r="49" spans="1:11" s="33" customFormat="1" ht="11.25" customHeight="1">
      <c r="A49" s="35" t="s">
        <v>38</v>
      </c>
      <c r="B49" s="29"/>
      <c r="C49" s="30">
        <v>35</v>
      </c>
      <c r="D49" s="30">
        <v>29</v>
      </c>
      <c r="E49" s="30">
        <v>29</v>
      </c>
      <c r="F49" s="31"/>
      <c r="G49" s="31"/>
      <c r="H49" s="125">
        <v>0.419</v>
      </c>
      <c r="I49" s="125">
        <v>0.391</v>
      </c>
      <c r="J49" s="125"/>
      <c r="K49" s="32"/>
    </row>
    <row r="50" spans="1:11" s="42" customFormat="1" ht="11.25" customHeight="1">
      <c r="A50" s="43" t="s">
        <v>39</v>
      </c>
      <c r="B50" s="37"/>
      <c r="C50" s="38">
        <v>107</v>
      </c>
      <c r="D50" s="38">
        <v>94</v>
      </c>
      <c r="E50" s="38">
        <v>93</v>
      </c>
      <c r="F50" s="39">
        <v>98.93617021276596</v>
      </c>
      <c r="G50" s="40"/>
      <c r="H50" s="126">
        <v>1.99</v>
      </c>
      <c r="I50" s="127">
        <v>1.779</v>
      </c>
      <c r="J50" s="12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5"/>
      <c r="I51" s="125"/>
      <c r="J51" s="125"/>
      <c r="K51" s="32"/>
    </row>
    <row r="52" spans="1:11" s="42" customFormat="1" ht="11.25" customHeight="1">
      <c r="A52" s="36" t="s">
        <v>40</v>
      </c>
      <c r="B52" s="37"/>
      <c r="C52" s="38">
        <v>450</v>
      </c>
      <c r="D52" s="38">
        <v>450</v>
      </c>
      <c r="E52" s="38">
        <v>450</v>
      </c>
      <c r="F52" s="39">
        <v>100</v>
      </c>
      <c r="G52" s="40"/>
      <c r="H52" s="126">
        <v>7.598</v>
      </c>
      <c r="I52" s="127">
        <v>7.598</v>
      </c>
      <c r="J52" s="12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5"/>
      <c r="I53" s="125"/>
      <c r="J53" s="125"/>
      <c r="K53" s="32"/>
    </row>
    <row r="54" spans="1:11" s="33" customFormat="1" ht="11.25" customHeight="1">
      <c r="A54" s="35" t="s">
        <v>41</v>
      </c>
      <c r="B54" s="29"/>
      <c r="C54" s="30">
        <v>330</v>
      </c>
      <c r="D54" s="30">
        <v>425</v>
      </c>
      <c r="E54" s="30">
        <v>445</v>
      </c>
      <c r="F54" s="31"/>
      <c r="G54" s="31"/>
      <c r="H54" s="125">
        <v>13.05</v>
      </c>
      <c r="I54" s="125">
        <v>16.038</v>
      </c>
      <c r="J54" s="125"/>
      <c r="K54" s="32"/>
    </row>
    <row r="55" spans="1:11" s="33" customFormat="1" ht="11.25" customHeight="1">
      <c r="A55" s="35" t="s">
        <v>42</v>
      </c>
      <c r="B55" s="29"/>
      <c r="C55" s="30">
        <v>6150</v>
      </c>
      <c r="D55" s="30">
        <v>5800</v>
      </c>
      <c r="E55" s="30">
        <v>5800</v>
      </c>
      <c r="F55" s="31"/>
      <c r="G55" s="31"/>
      <c r="H55" s="125">
        <v>184.5</v>
      </c>
      <c r="I55" s="125">
        <v>174</v>
      </c>
      <c r="J55" s="125"/>
      <c r="K55" s="32"/>
    </row>
    <row r="56" spans="1:11" s="33" customFormat="1" ht="11.25" customHeight="1">
      <c r="A56" s="35" t="s">
        <v>43</v>
      </c>
      <c r="B56" s="29"/>
      <c r="C56" s="30">
        <v>140</v>
      </c>
      <c r="D56" s="30">
        <v>132</v>
      </c>
      <c r="E56" s="30">
        <v>247</v>
      </c>
      <c r="F56" s="31"/>
      <c r="G56" s="31"/>
      <c r="H56" s="125">
        <v>2.002</v>
      </c>
      <c r="I56" s="125">
        <v>1.995</v>
      </c>
      <c r="J56" s="125"/>
      <c r="K56" s="32"/>
    </row>
    <row r="57" spans="1:11" s="33" customFormat="1" ht="11.25" customHeight="1">
      <c r="A57" s="35" t="s">
        <v>44</v>
      </c>
      <c r="B57" s="29"/>
      <c r="C57" s="30">
        <v>30</v>
      </c>
      <c r="D57" s="30">
        <v>29</v>
      </c>
      <c r="E57" s="30">
        <v>29</v>
      </c>
      <c r="F57" s="31"/>
      <c r="G57" s="31"/>
      <c r="H57" s="125">
        <v>0.485</v>
      </c>
      <c r="I57" s="125">
        <v>0.435</v>
      </c>
      <c r="J57" s="125"/>
      <c r="K57" s="32"/>
    </row>
    <row r="58" spans="1:11" s="33" customFormat="1" ht="11.25" customHeight="1">
      <c r="A58" s="35" t="s">
        <v>45</v>
      </c>
      <c r="B58" s="29"/>
      <c r="C58" s="30">
        <v>810</v>
      </c>
      <c r="D58" s="30">
        <v>702</v>
      </c>
      <c r="E58" s="30">
        <v>717</v>
      </c>
      <c r="F58" s="31"/>
      <c r="G58" s="31"/>
      <c r="H58" s="125">
        <v>22.059</v>
      </c>
      <c r="I58" s="125">
        <v>9.858</v>
      </c>
      <c r="J58" s="125"/>
      <c r="K58" s="32"/>
    </row>
    <row r="59" spans="1:11" s="42" customFormat="1" ht="11.25" customHeight="1">
      <c r="A59" s="36" t="s">
        <v>46</v>
      </c>
      <c r="B59" s="37"/>
      <c r="C59" s="38">
        <v>7460</v>
      </c>
      <c r="D59" s="38">
        <v>7088</v>
      </c>
      <c r="E59" s="38">
        <v>7238</v>
      </c>
      <c r="F59" s="39">
        <v>102.11625282167043</v>
      </c>
      <c r="G59" s="40"/>
      <c r="H59" s="126">
        <v>222.09600000000003</v>
      </c>
      <c r="I59" s="127">
        <v>202.32600000000002</v>
      </c>
      <c r="J59" s="12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5"/>
      <c r="I60" s="125"/>
      <c r="J60" s="125"/>
      <c r="K60" s="32"/>
    </row>
    <row r="61" spans="1:11" s="33" customFormat="1" ht="11.25" customHeight="1">
      <c r="A61" s="35" t="s">
        <v>47</v>
      </c>
      <c r="B61" s="29"/>
      <c r="C61" s="30">
        <v>1134</v>
      </c>
      <c r="D61" s="30">
        <v>890</v>
      </c>
      <c r="E61" s="30">
        <v>950</v>
      </c>
      <c r="F61" s="31"/>
      <c r="G61" s="31"/>
      <c r="H61" s="125">
        <v>32.931</v>
      </c>
      <c r="I61" s="125">
        <v>26.7</v>
      </c>
      <c r="J61" s="125"/>
      <c r="K61" s="32"/>
    </row>
    <row r="62" spans="1:11" s="33" customFormat="1" ht="11.25" customHeight="1">
      <c r="A62" s="35" t="s">
        <v>48</v>
      </c>
      <c r="B62" s="29"/>
      <c r="C62" s="30">
        <v>401</v>
      </c>
      <c r="D62" s="30">
        <v>323</v>
      </c>
      <c r="E62" s="30">
        <v>323</v>
      </c>
      <c r="F62" s="31"/>
      <c r="G62" s="31"/>
      <c r="H62" s="125">
        <v>9.456</v>
      </c>
      <c r="I62" s="125">
        <v>7.408</v>
      </c>
      <c r="J62" s="125"/>
      <c r="K62" s="32"/>
    </row>
    <row r="63" spans="1:11" s="33" customFormat="1" ht="11.25" customHeight="1">
      <c r="A63" s="35" t="s">
        <v>49</v>
      </c>
      <c r="B63" s="29"/>
      <c r="C63" s="30">
        <v>147</v>
      </c>
      <c r="D63" s="30">
        <v>114</v>
      </c>
      <c r="E63" s="30">
        <v>106</v>
      </c>
      <c r="F63" s="31"/>
      <c r="G63" s="31"/>
      <c r="H63" s="125">
        <v>4.996</v>
      </c>
      <c r="I63" s="125">
        <v>4.104</v>
      </c>
      <c r="J63" s="125"/>
      <c r="K63" s="32"/>
    </row>
    <row r="64" spans="1:11" s="42" customFormat="1" ht="11.25" customHeight="1">
      <c r="A64" s="36" t="s">
        <v>50</v>
      </c>
      <c r="B64" s="37"/>
      <c r="C64" s="38">
        <v>1682</v>
      </c>
      <c r="D64" s="38">
        <v>1327</v>
      </c>
      <c r="E64" s="38">
        <v>1379</v>
      </c>
      <c r="F64" s="39">
        <v>103.91861341371515</v>
      </c>
      <c r="G64" s="40"/>
      <c r="H64" s="126">
        <v>47.383</v>
      </c>
      <c r="I64" s="127">
        <v>38.211999999999996</v>
      </c>
      <c r="J64" s="12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5"/>
      <c r="I65" s="125"/>
      <c r="J65" s="125"/>
      <c r="K65" s="32"/>
    </row>
    <row r="66" spans="1:11" s="42" customFormat="1" ht="11.25" customHeight="1">
      <c r="A66" s="36" t="s">
        <v>51</v>
      </c>
      <c r="B66" s="37"/>
      <c r="C66" s="38">
        <v>5300</v>
      </c>
      <c r="D66" s="38">
        <v>5152</v>
      </c>
      <c r="E66" s="38">
        <v>5566</v>
      </c>
      <c r="F66" s="39">
        <v>108.03571428571429</v>
      </c>
      <c r="G66" s="40"/>
      <c r="H66" s="126">
        <v>182.042</v>
      </c>
      <c r="I66" s="127">
        <v>179.523</v>
      </c>
      <c r="J66" s="12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5"/>
      <c r="I67" s="125"/>
      <c r="J67" s="125"/>
      <c r="K67" s="32"/>
    </row>
    <row r="68" spans="1:11" s="33" customFormat="1" ht="11.25" customHeight="1">
      <c r="A68" s="35" t="s">
        <v>52</v>
      </c>
      <c r="B68" s="29"/>
      <c r="C68" s="30">
        <v>555</v>
      </c>
      <c r="D68" s="30">
        <v>630</v>
      </c>
      <c r="E68" s="30">
        <v>600</v>
      </c>
      <c r="F68" s="31"/>
      <c r="G68" s="31"/>
      <c r="H68" s="125">
        <v>17.014</v>
      </c>
      <c r="I68" s="125">
        <v>15</v>
      </c>
      <c r="J68" s="125"/>
      <c r="K68" s="32"/>
    </row>
    <row r="69" spans="1:11" s="33" customFormat="1" ht="11.25" customHeight="1">
      <c r="A69" s="35" t="s">
        <v>53</v>
      </c>
      <c r="B69" s="29"/>
      <c r="C69" s="30">
        <v>71</v>
      </c>
      <c r="D69" s="30">
        <v>75</v>
      </c>
      <c r="E69" s="30">
        <v>90</v>
      </c>
      <c r="F69" s="31"/>
      <c r="G69" s="31"/>
      <c r="H69" s="125">
        <v>2.435</v>
      </c>
      <c r="I69" s="125">
        <v>2.5</v>
      </c>
      <c r="J69" s="125"/>
      <c r="K69" s="32"/>
    </row>
    <row r="70" spans="1:11" s="42" customFormat="1" ht="11.25" customHeight="1">
      <c r="A70" s="36" t="s">
        <v>54</v>
      </c>
      <c r="B70" s="37"/>
      <c r="C70" s="38">
        <v>626</v>
      </c>
      <c r="D70" s="38">
        <v>705</v>
      </c>
      <c r="E70" s="38">
        <v>690</v>
      </c>
      <c r="F70" s="39">
        <v>97.87234042553192</v>
      </c>
      <c r="G70" s="40"/>
      <c r="H70" s="126">
        <v>19.448999999999998</v>
      </c>
      <c r="I70" s="127">
        <v>17.5</v>
      </c>
      <c r="J70" s="12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5"/>
      <c r="I71" s="125"/>
      <c r="J71" s="125"/>
      <c r="K71" s="32"/>
    </row>
    <row r="72" spans="1:11" s="33" customFormat="1" ht="11.25" customHeight="1">
      <c r="A72" s="35" t="s">
        <v>55</v>
      </c>
      <c r="B72" s="29"/>
      <c r="C72" s="30">
        <v>2467</v>
      </c>
      <c r="D72" s="30">
        <v>2220</v>
      </c>
      <c r="E72" s="30">
        <v>2042</v>
      </c>
      <c r="F72" s="31"/>
      <c r="G72" s="31"/>
      <c r="H72" s="125">
        <v>96.417</v>
      </c>
      <c r="I72" s="125">
        <v>93.527</v>
      </c>
      <c r="J72" s="125"/>
      <c r="K72" s="32"/>
    </row>
    <row r="73" spans="1:11" s="33" customFormat="1" ht="11.25" customHeight="1">
      <c r="A73" s="35" t="s">
        <v>56</v>
      </c>
      <c r="B73" s="29"/>
      <c r="C73" s="30">
        <v>210</v>
      </c>
      <c r="D73" s="30">
        <v>195</v>
      </c>
      <c r="E73" s="30">
        <v>320</v>
      </c>
      <c r="F73" s="31"/>
      <c r="G73" s="31"/>
      <c r="H73" s="125">
        <v>6.121</v>
      </c>
      <c r="I73" s="125">
        <v>6.1</v>
      </c>
      <c r="J73" s="125"/>
      <c r="K73" s="32"/>
    </row>
    <row r="74" spans="1:11" s="33" customFormat="1" ht="11.25" customHeight="1">
      <c r="A74" s="35" t="s">
        <v>57</v>
      </c>
      <c r="B74" s="29"/>
      <c r="C74" s="30">
        <v>355</v>
      </c>
      <c r="D74" s="30">
        <v>355</v>
      </c>
      <c r="E74" s="30">
        <v>350</v>
      </c>
      <c r="F74" s="31"/>
      <c r="G74" s="31"/>
      <c r="H74" s="125">
        <v>8.4</v>
      </c>
      <c r="I74" s="125">
        <v>8.165</v>
      </c>
      <c r="J74" s="125"/>
      <c r="K74" s="32"/>
    </row>
    <row r="75" spans="1:11" s="33" customFormat="1" ht="11.25" customHeight="1">
      <c r="A75" s="35" t="s">
        <v>58</v>
      </c>
      <c r="B75" s="29"/>
      <c r="C75" s="30">
        <v>237</v>
      </c>
      <c r="D75" s="30">
        <v>237</v>
      </c>
      <c r="E75" s="30">
        <v>228</v>
      </c>
      <c r="F75" s="31"/>
      <c r="G75" s="31"/>
      <c r="H75" s="125">
        <v>7.438</v>
      </c>
      <c r="I75" s="125">
        <v>7.439</v>
      </c>
      <c r="J75" s="125"/>
      <c r="K75" s="32"/>
    </row>
    <row r="76" spans="1:11" s="33" customFormat="1" ht="11.25" customHeight="1">
      <c r="A76" s="35" t="s">
        <v>59</v>
      </c>
      <c r="B76" s="29"/>
      <c r="C76" s="30">
        <v>170</v>
      </c>
      <c r="D76" s="30">
        <v>160</v>
      </c>
      <c r="E76" s="30">
        <v>160</v>
      </c>
      <c r="F76" s="31"/>
      <c r="G76" s="31"/>
      <c r="H76" s="125">
        <v>5.132</v>
      </c>
      <c r="I76" s="125">
        <v>4.816</v>
      </c>
      <c r="J76" s="125"/>
      <c r="K76" s="32"/>
    </row>
    <row r="77" spans="1:11" s="33" customFormat="1" ht="11.25" customHeight="1">
      <c r="A77" s="35" t="s">
        <v>60</v>
      </c>
      <c r="B77" s="29"/>
      <c r="C77" s="30">
        <v>87</v>
      </c>
      <c r="D77" s="30">
        <v>18</v>
      </c>
      <c r="E77" s="30">
        <v>86</v>
      </c>
      <c r="F77" s="31"/>
      <c r="G77" s="31"/>
      <c r="H77" s="125">
        <v>1.566</v>
      </c>
      <c r="I77" s="125">
        <v>0.306</v>
      </c>
      <c r="J77" s="125"/>
      <c r="K77" s="32"/>
    </row>
    <row r="78" spans="1:11" s="33" customFormat="1" ht="11.25" customHeight="1">
      <c r="A78" s="35" t="s">
        <v>61</v>
      </c>
      <c r="B78" s="29"/>
      <c r="C78" s="30">
        <v>471</v>
      </c>
      <c r="D78" s="30">
        <v>470</v>
      </c>
      <c r="E78" s="30">
        <v>482</v>
      </c>
      <c r="F78" s="31"/>
      <c r="G78" s="31"/>
      <c r="H78" s="125">
        <v>11.785</v>
      </c>
      <c r="I78" s="125">
        <v>13.7</v>
      </c>
      <c r="J78" s="125"/>
      <c r="K78" s="32"/>
    </row>
    <row r="79" spans="1:11" s="33" customFormat="1" ht="11.25" customHeight="1">
      <c r="A79" s="35" t="s">
        <v>62</v>
      </c>
      <c r="B79" s="29"/>
      <c r="C79" s="30">
        <v>316</v>
      </c>
      <c r="D79" s="30">
        <v>311.52</v>
      </c>
      <c r="E79" s="30">
        <v>317</v>
      </c>
      <c r="F79" s="31"/>
      <c r="G79" s="31"/>
      <c r="H79" s="125">
        <v>15.467</v>
      </c>
      <c r="I79" s="125">
        <v>13.257</v>
      </c>
      <c r="J79" s="125"/>
      <c r="K79" s="32"/>
    </row>
    <row r="80" spans="1:11" s="42" customFormat="1" ht="11.25" customHeight="1">
      <c r="A80" s="43" t="s">
        <v>63</v>
      </c>
      <c r="B80" s="37"/>
      <c r="C80" s="38">
        <v>4313</v>
      </c>
      <c r="D80" s="38">
        <v>3966.52</v>
      </c>
      <c r="E80" s="38">
        <v>3985</v>
      </c>
      <c r="F80" s="39">
        <v>100.46589957948025</v>
      </c>
      <c r="G80" s="40"/>
      <c r="H80" s="126">
        <v>152.32600000000002</v>
      </c>
      <c r="I80" s="127">
        <v>147.31</v>
      </c>
      <c r="J80" s="127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5"/>
      <c r="I81" s="125"/>
      <c r="J81" s="125"/>
      <c r="K81" s="32"/>
    </row>
    <row r="82" spans="1:11" s="33" customFormat="1" ht="11.25" customHeight="1">
      <c r="A82" s="35" t="s">
        <v>64</v>
      </c>
      <c r="B82" s="29"/>
      <c r="C82" s="30">
        <v>136</v>
      </c>
      <c r="D82" s="30">
        <v>136</v>
      </c>
      <c r="E82" s="30">
        <v>149</v>
      </c>
      <c r="F82" s="31"/>
      <c r="G82" s="31"/>
      <c r="H82" s="125">
        <v>3.424</v>
      </c>
      <c r="I82" s="125">
        <v>3.424</v>
      </c>
      <c r="J82" s="125"/>
      <c r="K82" s="32"/>
    </row>
    <row r="83" spans="1:11" s="33" customFormat="1" ht="11.25" customHeight="1">
      <c r="A83" s="35" t="s">
        <v>65</v>
      </c>
      <c r="B83" s="29"/>
      <c r="C83" s="30">
        <v>55</v>
      </c>
      <c r="D83" s="30">
        <v>55</v>
      </c>
      <c r="E83" s="30">
        <v>40</v>
      </c>
      <c r="F83" s="31"/>
      <c r="G83" s="31"/>
      <c r="H83" s="125">
        <v>1.825</v>
      </c>
      <c r="I83" s="125">
        <v>1.803</v>
      </c>
      <c r="J83" s="125"/>
      <c r="K83" s="32"/>
    </row>
    <row r="84" spans="1:11" s="42" customFormat="1" ht="11.25" customHeight="1">
      <c r="A84" s="36" t="s">
        <v>66</v>
      </c>
      <c r="B84" s="37"/>
      <c r="C84" s="38">
        <v>191</v>
      </c>
      <c r="D84" s="38">
        <v>191</v>
      </c>
      <c r="E84" s="38">
        <v>189</v>
      </c>
      <c r="F84" s="39">
        <v>98.95287958115183</v>
      </c>
      <c r="G84" s="40"/>
      <c r="H84" s="126">
        <v>5.249</v>
      </c>
      <c r="I84" s="127">
        <v>5.227</v>
      </c>
      <c r="J84" s="12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5"/>
      <c r="I85" s="125"/>
      <c r="J85" s="12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8"/>
      <c r="I86" s="129"/>
      <c r="J86" s="129"/>
      <c r="K86" s="50"/>
    </row>
    <row r="87" spans="1:11" s="42" customFormat="1" ht="11.25" customHeight="1">
      <c r="A87" s="51" t="s">
        <v>67</v>
      </c>
      <c r="B87" s="52"/>
      <c r="C87" s="53">
        <v>20686</v>
      </c>
      <c r="D87" s="53">
        <v>19506.52</v>
      </c>
      <c r="E87" s="53">
        <v>20116</v>
      </c>
      <c r="F87" s="54">
        <f>IF(D87&gt;0,100*E87/D87,0)</f>
        <v>103.12449375900981</v>
      </c>
      <c r="G87" s="40"/>
      <c r="H87" s="130">
        <v>649.767</v>
      </c>
      <c r="I87" s="131">
        <v>611.3749999999999</v>
      </c>
      <c r="J87" s="131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0" useFirstPageNumber="1" horizontalDpi="600" verticalDpi="600" orientation="portrait" paperSize="9" scale="72" r:id="rId1"/>
  <headerFooter alignWithMargins="0">
    <oddFooter>&amp;C&amp;P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3"/>
  <dimension ref="A1:K625"/>
  <sheetViews>
    <sheetView view="pageBreakPreview" zoomScale="95" zoomScaleSheetLayoutView="95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101</v>
      </c>
      <c r="B2" s="4"/>
      <c r="C2" s="4"/>
      <c r="D2" s="4"/>
      <c r="E2" s="5"/>
      <c r="F2" s="4"/>
      <c r="G2" s="4"/>
      <c r="H2" s="4"/>
      <c r="I2" s="6"/>
      <c r="J2" s="195" t="s">
        <v>69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6" t="s">
        <v>2</v>
      </c>
      <c r="D4" s="197"/>
      <c r="E4" s="197"/>
      <c r="F4" s="198"/>
      <c r="G4" s="9"/>
      <c r="H4" s="199" t="s">
        <v>3</v>
      </c>
      <c r="I4" s="200"/>
      <c r="J4" s="200"/>
      <c r="K4" s="20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290</v>
      </c>
      <c r="D7" s="21" t="s">
        <v>6</v>
      </c>
      <c r="E7" s="21">
        <v>2</v>
      </c>
      <c r="F7" s="22" t="str">
        <f>CONCATENATE(D6,"=100")</f>
        <v>2017=100</v>
      </c>
      <c r="G7" s="23"/>
      <c r="H7" s="20" t="s">
        <v>290</v>
      </c>
      <c r="I7" s="21" t="s">
        <v>6</v>
      </c>
      <c r="J7" s="21">
        <v>4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124</v>
      </c>
      <c r="D9" s="30">
        <v>8</v>
      </c>
      <c r="E9" s="30">
        <v>8</v>
      </c>
      <c r="F9" s="31"/>
      <c r="G9" s="31"/>
      <c r="H9" s="125">
        <v>1.294</v>
      </c>
      <c r="I9" s="125">
        <v>0.565</v>
      </c>
      <c r="J9" s="125">
        <v>0.565</v>
      </c>
      <c r="K9" s="32"/>
    </row>
    <row r="10" spans="1:11" s="33" customFormat="1" ht="11.25" customHeight="1">
      <c r="A10" s="35" t="s">
        <v>8</v>
      </c>
      <c r="B10" s="29"/>
      <c r="C10" s="30">
        <v>4</v>
      </c>
      <c r="D10" s="30">
        <v>4</v>
      </c>
      <c r="E10" s="30">
        <v>4</v>
      </c>
      <c r="F10" s="31"/>
      <c r="G10" s="31"/>
      <c r="H10" s="125">
        <v>0.32</v>
      </c>
      <c r="I10" s="125">
        <v>0.32</v>
      </c>
      <c r="J10" s="125">
        <v>0.32</v>
      </c>
      <c r="K10" s="32"/>
    </row>
    <row r="11" spans="1:11" s="33" customFormat="1" ht="11.25" customHeight="1">
      <c r="A11" s="28" t="s">
        <v>9</v>
      </c>
      <c r="B11" s="29"/>
      <c r="C11" s="30">
        <v>4</v>
      </c>
      <c r="D11" s="30">
        <v>4</v>
      </c>
      <c r="E11" s="30">
        <v>4</v>
      </c>
      <c r="F11" s="31"/>
      <c r="G11" s="31"/>
      <c r="H11" s="125">
        <v>0.339</v>
      </c>
      <c r="I11" s="125">
        <v>0.351</v>
      </c>
      <c r="J11" s="125">
        <v>0.352</v>
      </c>
      <c r="K11" s="32"/>
    </row>
    <row r="12" spans="1:11" s="33" customFormat="1" ht="11.25" customHeight="1">
      <c r="A12" s="35" t="s">
        <v>10</v>
      </c>
      <c r="B12" s="29"/>
      <c r="C12" s="30">
        <v>16</v>
      </c>
      <c r="D12" s="30">
        <v>10</v>
      </c>
      <c r="E12" s="30">
        <v>10</v>
      </c>
      <c r="F12" s="31"/>
      <c r="G12" s="31"/>
      <c r="H12" s="125">
        <v>1.398</v>
      </c>
      <c r="I12" s="125">
        <v>0.924</v>
      </c>
      <c r="J12" s="125">
        <v>0.925</v>
      </c>
      <c r="K12" s="32"/>
    </row>
    <row r="13" spans="1:11" s="42" customFormat="1" ht="11.25" customHeight="1">
      <c r="A13" s="36" t="s">
        <v>11</v>
      </c>
      <c r="B13" s="37"/>
      <c r="C13" s="38">
        <v>148</v>
      </c>
      <c r="D13" s="38">
        <v>26</v>
      </c>
      <c r="E13" s="38">
        <v>26</v>
      </c>
      <c r="F13" s="39">
        <v>100</v>
      </c>
      <c r="G13" s="40"/>
      <c r="H13" s="126">
        <v>3.351</v>
      </c>
      <c r="I13" s="127">
        <v>2.16</v>
      </c>
      <c r="J13" s="127">
        <v>2.162</v>
      </c>
      <c r="K13" s="41">
        <v>100.09259259259258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5"/>
      <c r="I14" s="125"/>
      <c r="J14" s="125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6"/>
      <c r="I15" s="127"/>
      <c r="J15" s="12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5"/>
      <c r="I16" s="125"/>
      <c r="J16" s="125"/>
      <c r="K16" s="32"/>
    </row>
    <row r="17" spans="1:11" s="42" customFormat="1" ht="11.25" customHeight="1">
      <c r="A17" s="36" t="s">
        <v>13</v>
      </c>
      <c r="B17" s="37"/>
      <c r="C17" s="38"/>
      <c r="D17" s="38">
        <v>1</v>
      </c>
      <c r="E17" s="38">
        <v>10</v>
      </c>
      <c r="F17" s="39">
        <v>1000</v>
      </c>
      <c r="G17" s="40"/>
      <c r="H17" s="126"/>
      <c r="I17" s="127">
        <v>0.035</v>
      </c>
      <c r="J17" s="127">
        <v>0.35</v>
      </c>
      <c r="K17" s="41">
        <v>999.9999999999999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5"/>
      <c r="I18" s="125"/>
      <c r="J18" s="125"/>
      <c r="K18" s="32"/>
    </row>
    <row r="19" spans="1:11" s="33" customFormat="1" ht="11.25" customHeight="1">
      <c r="A19" s="28" t="s">
        <v>14</v>
      </c>
      <c r="B19" s="29"/>
      <c r="C19" s="30">
        <v>1</v>
      </c>
      <c r="D19" s="30"/>
      <c r="E19" s="30"/>
      <c r="F19" s="31"/>
      <c r="G19" s="31"/>
      <c r="H19" s="125">
        <v>0.05</v>
      </c>
      <c r="I19" s="125"/>
      <c r="J19" s="125"/>
      <c r="K19" s="32"/>
    </row>
    <row r="20" spans="1:11" s="33" customFormat="1" ht="11.25" customHeight="1">
      <c r="A20" s="35" t="s">
        <v>15</v>
      </c>
      <c r="B20" s="29"/>
      <c r="C20" s="30">
        <v>5</v>
      </c>
      <c r="D20" s="30">
        <v>5</v>
      </c>
      <c r="E20" s="30"/>
      <c r="F20" s="31"/>
      <c r="G20" s="31"/>
      <c r="H20" s="125">
        <v>0.283</v>
      </c>
      <c r="I20" s="125">
        <v>0.283</v>
      </c>
      <c r="J20" s="125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5"/>
      <c r="I21" s="125"/>
      <c r="J21" s="125"/>
      <c r="K21" s="32"/>
    </row>
    <row r="22" spans="1:11" s="42" customFormat="1" ht="11.25" customHeight="1">
      <c r="A22" s="36" t="s">
        <v>17</v>
      </c>
      <c r="B22" s="37"/>
      <c r="C22" s="38">
        <v>6</v>
      </c>
      <c r="D22" s="38">
        <v>5</v>
      </c>
      <c r="E22" s="38"/>
      <c r="F22" s="39"/>
      <c r="G22" s="40"/>
      <c r="H22" s="126">
        <v>0.33299999999999996</v>
      </c>
      <c r="I22" s="127">
        <v>0.283</v>
      </c>
      <c r="J22" s="12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5"/>
      <c r="I23" s="125"/>
      <c r="J23" s="125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26"/>
      <c r="I24" s="127"/>
      <c r="J24" s="12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5"/>
      <c r="I25" s="125"/>
      <c r="J25" s="125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26"/>
      <c r="I26" s="127"/>
      <c r="J26" s="12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5"/>
      <c r="I27" s="125"/>
      <c r="J27" s="125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>
        <v>1</v>
      </c>
      <c r="F28" s="31"/>
      <c r="G28" s="31"/>
      <c r="H28" s="125"/>
      <c r="I28" s="125"/>
      <c r="J28" s="125">
        <v>0.15</v>
      </c>
      <c r="K28" s="32"/>
    </row>
    <row r="29" spans="1:11" s="33" customFormat="1" ht="11.25" customHeight="1">
      <c r="A29" s="35" t="s">
        <v>21</v>
      </c>
      <c r="B29" s="29"/>
      <c r="C29" s="30"/>
      <c r="D29" s="30">
        <v>2</v>
      </c>
      <c r="E29" s="30">
        <v>2</v>
      </c>
      <c r="F29" s="31"/>
      <c r="G29" s="31"/>
      <c r="H29" s="125"/>
      <c r="I29" s="125">
        <v>0.11</v>
      </c>
      <c r="J29" s="125">
        <v>0.169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25"/>
      <c r="I30" s="125"/>
      <c r="J30" s="125"/>
      <c r="K30" s="32"/>
    </row>
    <row r="31" spans="1:11" s="42" customFormat="1" ht="11.25" customHeight="1">
      <c r="A31" s="43" t="s">
        <v>23</v>
      </c>
      <c r="B31" s="37"/>
      <c r="C31" s="38"/>
      <c r="D31" s="38">
        <v>2</v>
      </c>
      <c r="E31" s="38">
        <v>3</v>
      </c>
      <c r="F31" s="39">
        <v>150</v>
      </c>
      <c r="G31" s="40"/>
      <c r="H31" s="126"/>
      <c r="I31" s="127">
        <v>0.11</v>
      </c>
      <c r="J31" s="127">
        <v>0.319</v>
      </c>
      <c r="K31" s="41">
        <f>IF(I31&gt;0,100*J31/I31,0)</f>
        <v>290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5"/>
      <c r="I32" s="125"/>
      <c r="J32" s="125"/>
      <c r="K32" s="32"/>
    </row>
    <row r="33" spans="1:11" s="33" customFormat="1" ht="11.25" customHeight="1">
      <c r="A33" s="35" t="s">
        <v>24</v>
      </c>
      <c r="B33" s="29"/>
      <c r="C33" s="30">
        <v>30</v>
      </c>
      <c r="D33" s="30">
        <v>30</v>
      </c>
      <c r="E33" s="30">
        <v>30</v>
      </c>
      <c r="F33" s="31"/>
      <c r="G33" s="31"/>
      <c r="H33" s="125">
        <v>1.6</v>
      </c>
      <c r="I33" s="125">
        <v>1.6</v>
      </c>
      <c r="J33" s="125">
        <v>1.6</v>
      </c>
      <c r="K33" s="32"/>
    </row>
    <row r="34" spans="1:11" s="33" customFormat="1" ht="11.25" customHeight="1">
      <c r="A34" s="35" t="s">
        <v>25</v>
      </c>
      <c r="B34" s="29"/>
      <c r="C34" s="30">
        <v>28</v>
      </c>
      <c r="D34" s="30">
        <v>25</v>
      </c>
      <c r="E34" s="30">
        <v>25</v>
      </c>
      <c r="F34" s="31"/>
      <c r="G34" s="31"/>
      <c r="H34" s="125">
        <v>0.938</v>
      </c>
      <c r="I34" s="125">
        <v>0.8</v>
      </c>
      <c r="J34" s="125">
        <v>0.75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25"/>
      <c r="I35" s="125"/>
      <c r="J35" s="125"/>
      <c r="K35" s="32"/>
    </row>
    <row r="36" spans="1:11" s="33" customFormat="1" ht="11.25" customHeight="1">
      <c r="A36" s="35" t="s">
        <v>27</v>
      </c>
      <c r="B36" s="29"/>
      <c r="C36" s="30">
        <v>23</v>
      </c>
      <c r="D36" s="30">
        <v>8</v>
      </c>
      <c r="E36" s="30">
        <v>23</v>
      </c>
      <c r="F36" s="31"/>
      <c r="G36" s="31"/>
      <c r="H36" s="125">
        <v>0.829</v>
      </c>
      <c r="I36" s="125">
        <v>0.28</v>
      </c>
      <c r="J36" s="125">
        <v>0.334</v>
      </c>
      <c r="K36" s="32"/>
    </row>
    <row r="37" spans="1:11" s="42" customFormat="1" ht="11.25" customHeight="1">
      <c r="A37" s="36" t="s">
        <v>28</v>
      </c>
      <c r="B37" s="37"/>
      <c r="C37" s="38">
        <v>81</v>
      </c>
      <c r="D37" s="38">
        <v>63</v>
      </c>
      <c r="E37" s="38">
        <v>78</v>
      </c>
      <c r="F37" s="39">
        <v>123.80952380952381</v>
      </c>
      <c r="G37" s="40"/>
      <c r="H37" s="126">
        <v>3.367</v>
      </c>
      <c r="I37" s="127">
        <v>2.6800000000000006</v>
      </c>
      <c r="J37" s="127">
        <v>2.684</v>
      </c>
      <c r="K37" s="41">
        <v>100.14925373134328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5"/>
      <c r="I38" s="125"/>
      <c r="J38" s="125"/>
      <c r="K38" s="32"/>
    </row>
    <row r="39" spans="1:11" s="42" customFormat="1" ht="11.25" customHeight="1">
      <c r="A39" s="36" t="s">
        <v>29</v>
      </c>
      <c r="B39" s="37"/>
      <c r="C39" s="38">
        <v>74</v>
      </c>
      <c r="D39" s="38">
        <v>74</v>
      </c>
      <c r="E39" s="38">
        <v>85</v>
      </c>
      <c r="F39" s="39">
        <v>114.86486486486487</v>
      </c>
      <c r="G39" s="40"/>
      <c r="H39" s="126">
        <v>2.757</v>
      </c>
      <c r="I39" s="127">
        <v>2.75</v>
      </c>
      <c r="J39" s="127">
        <v>2.4</v>
      </c>
      <c r="K39" s="41">
        <v>87.27272727272727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5"/>
      <c r="I40" s="125"/>
      <c r="J40" s="125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5"/>
      <c r="I41" s="125"/>
      <c r="J41" s="125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5"/>
      <c r="I42" s="125"/>
      <c r="J42" s="125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5"/>
      <c r="I43" s="125"/>
      <c r="J43" s="125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5"/>
      <c r="I44" s="125"/>
      <c r="J44" s="125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5"/>
      <c r="I45" s="125"/>
      <c r="J45" s="125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25"/>
      <c r="I46" s="125"/>
      <c r="J46" s="125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5"/>
      <c r="I47" s="125"/>
      <c r="J47" s="125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5"/>
      <c r="I48" s="125"/>
      <c r="J48" s="125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5"/>
      <c r="I49" s="125"/>
      <c r="J49" s="125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26"/>
      <c r="I50" s="127"/>
      <c r="J50" s="12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5"/>
      <c r="I51" s="125"/>
      <c r="J51" s="125"/>
      <c r="K51" s="32"/>
    </row>
    <row r="52" spans="1:11" s="42" customFormat="1" ht="11.25" customHeight="1">
      <c r="A52" s="36" t="s">
        <v>40</v>
      </c>
      <c r="B52" s="37"/>
      <c r="C52" s="38">
        <v>1</v>
      </c>
      <c r="D52" s="38">
        <v>1</v>
      </c>
      <c r="E52" s="38">
        <v>1</v>
      </c>
      <c r="F52" s="39">
        <v>100</v>
      </c>
      <c r="G52" s="40"/>
      <c r="H52" s="126">
        <v>0.093</v>
      </c>
      <c r="I52" s="127">
        <v>0.093</v>
      </c>
      <c r="J52" s="127">
        <v>0.093</v>
      </c>
      <c r="K52" s="41">
        <v>100.00000000000001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5"/>
      <c r="I53" s="125"/>
      <c r="J53" s="125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25"/>
      <c r="I54" s="125"/>
      <c r="J54" s="125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25"/>
      <c r="I55" s="125"/>
      <c r="J55" s="125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5"/>
      <c r="I56" s="125"/>
      <c r="J56" s="125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5"/>
      <c r="I57" s="125"/>
      <c r="J57" s="125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25"/>
      <c r="I58" s="125"/>
      <c r="J58" s="125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26"/>
      <c r="I59" s="127"/>
      <c r="J59" s="12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5"/>
      <c r="I60" s="125"/>
      <c r="J60" s="125"/>
      <c r="K60" s="32"/>
    </row>
    <row r="61" spans="1:11" s="33" customFormat="1" ht="11.25" customHeight="1">
      <c r="A61" s="35" t="s">
        <v>47</v>
      </c>
      <c r="B61" s="29"/>
      <c r="C61" s="30">
        <v>142</v>
      </c>
      <c r="D61" s="30">
        <v>140</v>
      </c>
      <c r="E61" s="30">
        <v>142</v>
      </c>
      <c r="F61" s="31"/>
      <c r="G61" s="31"/>
      <c r="H61" s="125">
        <v>12.07</v>
      </c>
      <c r="I61" s="125">
        <v>12.6</v>
      </c>
      <c r="J61" s="125">
        <v>12.78</v>
      </c>
      <c r="K61" s="32"/>
    </row>
    <row r="62" spans="1:11" s="33" customFormat="1" ht="11.25" customHeight="1">
      <c r="A62" s="35" t="s">
        <v>48</v>
      </c>
      <c r="B62" s="29"/>
      <c r="C62" s="30">
        <v>60</v>
      </c>
      <c r="D62" s="30">
        <v>90</v>
      </c>
      <c r="E62" s="30">
        <v>85</v>
      </c>
      <c r="F62" s="31"/>
      <c r="G62" s="31"/>
      <c r="H62" s="125">
        <v>1.882</v>
      </c>
      <c r="I62" s="125">
        <v>2.832</v>
      </c>
      <c r="J62" s="125">
        <v>2.628</v>
      </c>
      <c r="K62" s="32"/>
    </row>
    <row r="63" spans="1:11" s="33" customFormat="1" ht="11.25" customHeight="1">
      <c r="A63" s="35" t="s">
        <v>49</v>
      </c>
      <c r="B63" s="29"/>
      <c r="C63" s="30">
        <v>19</v>
      </c>
      <c r="D63" s="30">
        <v>19</v>
      </c>
      <c r="E63" s="30">
        <v>19</v>
      </c>
      <c r="F63" s="31"/>
      <c r="G63" s="31"/>
      <c r="H63" s="125">
        <v>1.197</v>
      </c>
      <c r="I63" s="125">
        <v>0.798</v>
      </c>
      <c r="J63" s="125">
        <v>0.798</v>
      </c>
      <c r="K63" s="32"/>
    </row>
    <row r="64" spans="1:11" s="42" customFormat="1" ht="11.25" customHeight="1">
      <c r="A64" s="36" t="s">
        <v>50</v>
      </c>
      <c r="B64" s="37"/>
      <c r="C64" s="38">
        <v>221</v>
      </c>
      <c r="D64" s="38">
        <v>249</v>
      </c>
      <c r="E64" s="38">
        <v>246</v>
      </c>
      <c r="F64" s="39">
        <v>98.79518072289157</v>
      </c>
      <c r="G64" s="40"/>
      <c r="H64" s="126">
        <v>15.149000000000001</v>
      </c>
      <c r="I64" s="127">
        <v>16.229999999999997</v>
      </c>
      <c r="J64" s="127">
        <v>16.206</v>
      </c>
      <c r="K64" s="41">
        <v>99.85212569316083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5"/>
      <c r="I65" s="125"/>
      <c r="J65" s="125"/>
      <c r="K65" s="32"/>
    </row>
    <row r="66" spans="1:11" s="42" customFormat="1" ht="11.25" customHeight="1">
      <c r="A66" s="36" t="s">
        <v>51</v>
      </c>
      <c r="B66" s="37"/>
      <c r="C66" s="38">
        <v>921</v>
      </c>
      <c r="D66" s="38">
        <v>921</v>
      </c>
      <c r="E66" s="38">
        <v>825</v>
      </c>
      <c r="F66" s="39">
        <v>89.57654723127035</v>
      </c>
      <c r="G66" s="40"/>
      <c r="H66" s="126">
        <v>111.441</v>
      </c>
      <c r="I66" s="127">
        <v>123.832</v>
      </c>
      <c r="J66" s="127">
        <v>98.125</v>
      </c>
      <c r="K66" s="41">
        <v>79.24042250791395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5"/>
      <c r="I67" s="125"/>
      <c r="J67" s="125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5"/>
      <c r="I68" s="125"/>
      <c r="J68" s="125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5"/>
      <c r="I69" s="125"/>
      <c r="J69" s="125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6"/>
      <c r="I70" s="127"/>
      <c r="J70" s="12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5"/>
      <c r="I71" s="125"/>
      <c r="J71" s="125"/>
      <c r="K71" s="32"/>
    </row>
    <row r="72" spans="1:11" s="33" customFormat="1" ht="11.25" customHeight="1">
      <c r="A72" s="35" t="s">
        <v>55</v>
      </c>
      <c r="B72" s="29"/>
      <c r="C72" s="30">
        <v>7440</v>
      </c>
      <c r="D72" s="30">
        <v>7450</v>
      </c>
      <c r="E72" s="30">
        <v>7200</v>
      </c>
      <c r="F72" s="31"/>
      <c r="G72" s="31"/>
      <c r="H72" s="125">
        <v>753.24</v>
      </c>
      <c r="I72" s="125">
        <v>643.758</v>
      </c>
      <c r="J72" s="125">
        <v>620.506</v>
      </c>
      <c r="K72" s="32"/>
    </row>
    <row r="73" spans="1:11" s="33" customFormat="1" ht="11.25" customHeight="1">
      <c r="A73" s="35" t="s">
        <v>56</v>
      </c>
      <c r="B73" s="29"/>
      <c r="C73" s="30">
        <v>385</v>
      </c>
      <c r="D73" s="30">
        <v>385</v>
      </c>
      <c r="E73" s="30">
        <v>373</v>
      </c>
      <c r="F73" s="31"/>
      <c r="G73" s="31"/>
      <c r="H73" s="125">
        <v>11.925</v>
      </c>
      <c r="I73" s="125">
        <v>11.925</v>
      </c>
      <c r="J73" s="125">
        <v>11.555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25"/>
      <c r="I74" s="125"/>
      <c r="J74" s="125"/>
      <c r="K74" s="32"/>
    </row>
    <row r="75" spans="1:11" s="33" customFormat="1" ht="11.25" customHeight="1">
      <c r="A75" s="35" t="s">
        <v>58</v>
      </c>
      <c r="B75" s="29"/>
      <c r="C75" s="30">
        <v>1382</v>
      </c>
      <c r="D75" s="30">
        <v>1382</v>
      </c>
      <c r="E75" s="30">
        <v>1381</v>
      </c>
      <c r="F75" s="31"/>
      <c r="G75" s="31"/>
      <c r="H75" s="125">
        <v>140.979</v>
      </c>
      <c r="I75" s="125">
        <v>140.979</v>
      </c>
      <c r="J75" s="125">
        <v>140.922</v>
      </c>
      <c r="K75" s="32"/>
    </row>
    <row r="76" spans="1:11" s="33" customFormat="1" ht="11.25" customHeight="1">
      <c r="A76" s="35" t="s">
        <v>59</v>
      </c>
      <c r="B76" s="29"/>
      <c r="C76" s="30">
        <v>17</v>
      </c>
      <c r="D76" s="30">
        <v>10</v>
      </c>
      <c r="E76" s="30">
        <v>10</v>
      </c>
      <c r="F76" s="31"/>
      <c r="G76" s="31"/>
      <c r="H76" s="125">
        <v>0.595</v>
      </c>
      <c r="I76" s="125">
        <v>0.3</v>
      </c>
      <c r="J76" s="125">
        <v>0.3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25"/>
      <c r="I77" s="125"/>
      <c r="J77" s="125"/>
      <c r="K77" s="32"/>
    </row>
    <row r="78" spans="1:11" s="33" customFormat="1" ht="11.25" customHeight="1">
      <c r="A78" s="35" t="s">
        <v>61</v>
      </c>
      <c r="B78" s="29"/>
      <c r="C78" s="30">
        <v>371</v>
      </c>
      <c r="D78" s="30">
        <v>370</v>
      </c>
      <c r="E78" s="30">
        <v>350</v>
      </c>
      <c r="F78" s="31"/>
      <c r="G78" s="31"/>
      <c r="H78" s="125">
        <v>24.488</v>
      </c>
      <c r="I78" s="125">
        <v>25.9</v>
      </c>
      <c r="J78" s="125">
        <v>23.45</v>
      </c>
      <c r="K78" s="32"/>
    </row>
    <row r="79" spans="1:11" s="33" customFormat="1" ht="11.25" customHeight="1">
      <c r="A79" s="35" t="s">
        <v>62</v>
      </c>
      <c r="B79" s="29"/>
      <c r="C79" s="30">
        <v>45</v>
      </c>
      <c r="D79" s="30">
        <v>42</v>
      </c>
      <c r="E79" s="30">
        <v>10</v>
      </c>
      <c r="F79" s="31"/>
      <c r="G79" s="31"/>
      <c r="H79" s="125">
        <v>67.391</v>
      </c>
      <c r="I79" s="125">
        <v>3.559</v>
      </c>
      <c r="J79" s="125">
        <v>1.032</v>
      </c>
      <c r="K79" s="32"/>
    </row>
    <row r="80" spans="1:11" s="42" customFormat="1" ht="11.25" customHeight="1">
      <c r="A80" s="43" t="s">
        <v>63</v>
      </c>
      <c r="B80" s="37"/>
      <c r="C80" s="38">
        <v>9640</v>
      </c>
      <c r="D80" s="38">
        <v>9639</v>
      </c>
      <c r="E80" s="38">
        <v>9324</v>
      </c>
      <c r="F80" s="39">
        <v>96.73202614379085</v>
      </c>
      <c r="G80" s="40"/>
      <c r="H80" s="126">
        <v>998.618</v>
      </c>
      <c r="I80" s="127">
        <v>826.4209999999999</v>
      </c>
      <c r="J80" s="127">
        <v>797.765</v>
      </c>
      <c r="K80" s="41">
        <v>96.53251792972348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5"/>
      <c r="I81" s="125"/>
      <c r="J81" s="125"/>
      <c r="K81" s="32"/>
    </row>
    <row r="82" spans="1:11" s="33" customFormat="1" ht="11.25" customHeight="1">
      <c r="A82" s="35" t="s">
        <v>64</v>
      </c>
      <c r="B82" s="29"/>
      <c r="C82" s="30">
        <v>309</v>
      </c>
      <c r="D82" s="30">
        <v>309</v>
      </c>
      <c r="E82" s="30">
        <v>315</v>
      </c>
      <c r="F82" s="31"/>
      <c r="G82" s="31"/>
      <c r="H82" s="125">
        <v>33.395</v>
      </c>
      <c r="I82" s="125">
        <v>33.395</v>
      </c>
      <c r="J82" s="125">
        <v>29.666</v>
      </c>
      <c r="K82" s="32"/>
    </row>
    <row r="83" spans="1:11" s="33" customFormat="1" ht="11.25" customHeight="1">
      <c r="A83" s="35" t="s">
        <v>65</v>
      </c>
      <c r="B83" s="29"/>
      <c r="C83" s="30">
        <v>78</v>
      </c>
      <c r="D83" s="30">
        <v>93</v>
      </c>
      <c r="E83" s="30">
        <v>92</v>
      </c>
      <c r="F83" s="31"/>
      <c r="G83" s="31"/>
      <c r="H83" s="125">
        <v>5.942</v>
      </c>
      <c r="I83" s="125">
        <v>7.331</v>
      </c>
      <c r="J83" s="125">
        <v>5.8</v>
      </c>
      <c r="K83" s="32"/>
    </row>
    <row r="84" spans="1:11" s="42" customFormat="1" ht="11.25" customHeight="1">
      <c r="A84" s="36" t="s">
        <v>66</v>
      </c>
      <c r="B84" s="37"/>
      <c r="C84" s="38">
        <v>387</v>
      </c>
      <c r="D84" s="38">
        <v>402</v>
      </c>
      <c r="E84" s="38">
        <v>407</v>
      </c>
      <c r="F84" s="39">
        <v>101.24378109452736</v>
      </c>
      <c r="G84" s="40"/>
      <c r="H84" s="126">
        <v>39.337</v>
      </c>
      <c r="I84" s="127">
        <v>40.726000000000006</v>
      </c>
      <c r="J84" s="127">
        <v>35.466</v>
      </c>
      <c r="K84" s="41">
        <v>87.08441781662819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5"/>
      <c r="I85" s="125"/>
      <c r="J85" s="12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8"/>
      <c r="I86" s="129"/>
      <c r="J86" s="129"/>
      <c r="K86" s="50"/>
    </row>
    <row r="87" spans="1:11" s="42" customFormat="1" ht="11.25" customHeight="1">
      <c r="A87" s="51" t="s">
        <v>67</v>
      </c>
      <c r="B87" s="52"/>
      <c r="C87" s="53">
        <v>11479</v>
      </c>
      <c r="D87" s="53">
        <v>11383</v>
      </c>
      <c r="E87" s="53">
        <v>11005</v>
      </c>
      <c r="F87" s="54">
        <f>IF(D87&gt;0,100*E87/D87,0)</f>
        <v>96.67925854344197</v>
      </c>
      <c r="G87" s="40"/>
      <c r="H87" s="130">
        <v>1174.4460000000001</v>
      </c>
      <c r="I87" s="131">
        <v>1015.3199999999999</v>
      </c>
      <c r="J87" s="131">
        <v>955.57</v>
      </c>
      <c r="K87" s="54">
        <f>IF(I87&gt;0,100*J87/I87,0)</f>
        <v>94.11515581294567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1" useFirstPageNumber="1" horizontalDpi="600" verticalDpi="600" orientation="portrait" paperSize="9" scale="72" r:id="rId1"/>
  <headerFooter alignWithMargins="0">
    <oddFooter>&amp;C&amp;P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44"/>
  <dimension ref="A1:K625"/>
  <sheetViews>
    <sheetView view="pageBreakPreview" zoomScale="91" zoomScaleSheetLayoutView="91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102</v>
      </c>
      <c r="B2" s="4"/>
      <c r="C2" s="4"/>
      <c r="D2" s="4"/>
      <c r="E2" s="5"/>
      <c r="F2" s="4"/>
      <c r="G2" s="4"/>
      <c r="H2" s="4"/>
      <c r="I2" s="6"/>
      <c r="J2" s="195" t="s">
        <v>69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6" t="s">
        <v>2</v>
      </c>
      <c r="D4" s="197"/>
      <c r="E4" s="197"/>
      <c r="F4" s="198"/>
      <c r="G4" s="9"/>
      <c r="H4" s="199" t="s">
        <v>3</v>
      </c>
      <c r="I4" s="200"/>
      <c r="J4" s="200"/>
      <c r="K4" s="20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290</v>
      </c>
      <c r="D7" s="21" t="s">
        <v>6</v>
      </c>
      <c r="E7" s="21">
        <v>4</v>
      </c>
      <c r="F7" s="22" t="str">
        <f>CONCATENATE(D6,"=100")</f>
        <v>2017=100</v>
      </c>
      <c r="G7" s="23"/>
      <c r="H7" s="20" t="s">
        <v>290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163</v>
      </c>
      <c r="D9" s="30">
        <v>261</v>
      </c>
      <c r="E9" s="30">
        <v>256</v>
      </c>
      <c r="F9" s="31"/>
      <c r="G9" s="31"/>
      <c r="H9" s="125">
        <v>19.341</v>
      </c>
      <c r="I9" s="125">
        <v>22.362</v>
      </c>
      <c r="J9" s="125"/>
      <c r="K9" s="32"/>
    </row>
    <row r="10" spans="1:11" s="33" customFormat="1" ht="11.25" customHeight="1">
      <c r="A10" s="35" t="s">
        <v>8</v>
      </c>
      <c r="B10" s="29"/>
      <c r="C10" s="30">
        <v>176</v>
      </c>
      <c r="D10" s="30">
        <v>166</v>
      </c>
      <c r="E10" s="30">
        <v>163</v>
      </c>
      <c r="F10" s="31"/>
      <c r="G10" s="31"/>
      <c r="H10" s="125">
        <v>13.266</v>
      </c>
      <c r="I10" s="125">
        <v>14.942</v>
      </c>
      <c r="J10" s="125"/>
      <c r="K10" s="32"/>
    </row>
    <row r="11" spans="1:11" s="33" customFormat="1" ht="11.25" customHeight="1">
      <c r="A11" s="28" t="s">
        <v>9</v>
      </c>
      <c r="B11" s="29"/>
      <c r="C11" s="30">
        <v>220</v>
      </c>
      <c r="D11" s="30">
        <v>220</v>
      </c>
      <c r="E11" s="30">
        <v>216</v>
      </c>
      <c r="F11" s="31"/>
      <c r="G11" s="31"/>
      <c r="H11" s="125">
        <v>18.529</v>
      </c>
      <c r="I11" s="125">
        <v>24.215</v>
      </c>
      <c r="J11" s="125"/>
      <c r="K11" s="32"/>
    </row>
    <row r="12" spans="1:11" s="33" customFormat="1" ht="11.25" customHeight="1">
      <c r="A12" s="35" t="s">
        <v>10</v>
      </c>
      <c r="B12" s="29"/>
      <c r="C12" s="30">
        <v>374</v>
      </c>
      <c r="D12" s="30">
        <v>343</v>
      </c>
      <c r="E12" s="30">
        <v>336</v>
      </c>
      <c r="F12" s="31"/>
      <c r="G12" s="31"/>
      <c r="H12" s="125">
        <v>33.177</v>
      </c>
      <c r="I12" s="125">
        <v>27.754</v>
      </c>
      <c r="J12" s="125"/>
      <c r="K12" s="32"/>
    </row>
    <row r="13" spans="1:11" s="42" customFormat="1" ht="11.25" customHeight="1">
      <c r="A13" s="36" t="s">
        <v>11</v>
      </c>
      <c r="B13" s="37"/>
      <c r="C13" s="38">
        <v>933</v>
      </c>
      <c r="D13" s="38">
        <v>990</v>
      </c>
      <c r="E13" s="38">
        <v>971</v>
      </c>
      <c r="F13" s="39">
        <v>98.08080808080808</v>
      </c>
      <c r="G13" s="40"/>
      <c r="H13" s="126">
        <v>84.31299999999999</v>
      </c>
      <c r="I13" s="127">
        <v>89.27300000000001</v>
      </c>
      <c r="J13" s="12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5"/>
      <c r="I14" s="125"/>
      <c r="J14" s="125"/>
      <c r="K14" s="32"/>
    </row>
    <row r="15" spans="1:11" s="42" customFormat="1" ht="11.25" customHeight="1">
      <c r="A15" s="36" t="s">
        <v>12</v>
      </c>
      <c r="B15" s="37"/>
      <c r="C15" s="38">
        <v>115</v>
      </c>
      <c r="D15" s="38">
        <v>142</v>
      </c>
      <c r="E15" s="38">
        <v>142</v>
      </c>
      <c r="F15" s="39">
        <f>IF(D15&gt;0,100*E15/D15,0)</f>
        <v>100</v>
      </c>
      <c r="G15" s="40"/>
      <c r="H15" s="126">
        <v>3.225</v>
      </c>
      <c r="I15" s="127">
        <v>3.07</v>
      </c>
      <c r="J15" s="12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5"/>
      <c r="I16" s="125"/>
      <c r="J16" s="125"/>
      <c r="K16" s="32"/>
    </row>
    <row r="17" spans="1:11" s="42" customFormat="1" ht="11.25" customHeight="1">
      <c r="A17" s="36" t="s">
        <v>13</v>
      </c>
      <c r="B17" s="37"/>
      <c r="C17" s="38">
        <v>16</v>
      </c>
      <c r="D17" s="38">
        <v>16</v>
      </c>
      <c r="E17" s="38">
        <v>7</v>
      </c>
      <c r="F17" s="39">
        <v>43.75</v>
      </c>
      <c r="G17" s="40"/>
      <c r="H17" s="126">
        <v>1.165</v>
      </c>
      <c r="I17" s="127">
        <v>0.282</v>
      </c>
      <c r="J17" s="12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5"/>
      <c r="I18" s="125"/>
      <c r="J18" s="125"/>
      <c r="K18" s="32"/>
    </row>
    <row r="19" spans="1:11" s="33" customFormat="1" ht="11.25" customHeight="1">
      <c r="A19" s="28" t="s">
        <v>14</v>
      </c>
      <c r="B19" s="29"/>
      <c r="C19" s="30">
        <v>54</v>
      </c>
      <c r="D19" s="30">
        <v>55</v>
      </c>
      <c r="E19" s="30">
        <v>55</v>
      </c>
      <c r="F19" s="31"/>
      <c r="G19" s="31"/>
      <c r="H19" s="125">
        <v>1.391</v>
      </c>
      <c r="I19" s="125">
        <v>1.398</v>
      </c>
      <c r="J19" s="125"/>
      <c r="K19" s="32"/>
    </row>
    <row r="20" spans="1:11" s="33" customFormat="1" ht="11.25" customHeight="1">
      <c r="A20" s="35" t="s">
        <v>15</v>
      </c>
      <c r="B20" s="29"/>
      <c r="C20" s="30">
        <v>66</v>
      </c>
      <c r="D20" s="30">
        <v>70</v>
      </c>
      <c r="E20" s="30">
        <v>70</v>
      </c>
      <c r="F20" s="31"/>
      <c r="G20" s="31"/>
      <c r="H20" s="125">
        <v>1.344</v>
      </c>
      <c r="I20" s="125">
        <v>1.68</v>
      </c>
      <c r="J20" s="125"/>
      <c r="K20" s="32"/>
    </row>
    <row r="21" spans="1:11" s="33" customFormat="1" ht="11.25" customHeight="1">
      <c r="A21" s="35" t="s">
        <v>16</v>
      </c>
      <c r="B21" s="29"/>
      <c r="C21" s="30">
        <v>164</v>
      </c>
      <c r="D21" s="30">
        <v>164</v>
      </c>
      <c r="E21" s="30">
        <v>159</v>
      </c>
      <c r="F21" s="31"/>
      <c r="G21" s="31"/>
      <c r="H21" s="125">
        <v>4.047</v>
      </c>
      <c r="I21" s="125">
        <v>3.7</v>
      </c>
      <c r="J21" s="125"/>
      <c r="K21" s="32"/>
    </row>
    <row r="22" spans="1:11" s="42" customFormat="1" ht="11.25" customHeight="1">
      <c r="A22" s="36" t="s">
        <v>17</v>
      </c>
      <c r="B22" s="37"/>
      <c r="C22" s="38">
        <v>284</v>
      </c>
      <c r="D22" s="38">
        <v>289</v>
      </c>
      <c r="E22" s="38">
        <v>284</v>
      </c>
      <c r="F22" s="39">
        <v>98.26989619377163</v>
      </c>
      <c r="G22" s="40"/>
      <c r="H22" s="126">
        <v>6.782</v>
      </c>
      <c r="I22" s="127">
        <v>6.7780000000000005</v>
      </c>
      <c r="J22" s="12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5"/>
      <c r="I23" s="125"/>
      <c r="J23" s="125"/>
      <c r="K23" s="32"/>
    </row>
    <row r="24" spans="1:11" s="42" customFormat="1" ht="11.25" customHeight="1">
      <c r="A24" s="36" t="s">
        <v>18</v>
      </c>
      <c r="B24" s="37"/>
      <c r="C24" s="38">
        <v>2236</v>
      </c>
      <c r="D24" s="38">
        <v>2076</v>
      </c>
      <c r="E24" s="38">
        <v>1850</v>
      </c>
      <c r="F24" s="39">
        <v>89.11368015414259</v>
      </c>
      <c r="G24" s="40"/>
      <c r="H24" s="126">
        <v>183.33</v>
      </c>
      <c r="I24" s="127">
        <v>147.967</v>
      </c>
      <c r="J24" s="12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5"/>
      <c r="I25" s="125"/>
      <c r="J25" s="125"/>
      <c r="K25" s="32"/>
    </row>
    <row r="26" spans="1:11" s="42" customFormat="1" ht="11.25" customHeight="1">
      <c r="A26" s="36" t="s">
        <v>19</v>
      </c>
      <c r="B26" s="37"/>
      <c r="C26" s="38">
        <v>214</v>
      </c>
      <c r="D26" s="38">
        <v>225</v>
      </c>
      <c r="E26" s="38">
        <v>190</v>
      </c>
      <c r="F26" s="39">
        <v>84.44444444444444</v>
      </c>
      <c r="G26" s="40"/>
      <c r="H26" s="126">
        <v>15.84</v>
      </c>
      <c r="I26" s="127">
        <v>16.7</v>
      </c>
      <c r="J26" s="12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5"/>
      <c r="I27" s="125"/>
      <c r="J27" s="125"/>
      <c r="K27" s="32"/>
    </row>
    <row r="28" spans="1:11" s="33" customFormat="1" ht="11.25" customHeight="1">
      <c r="A28" s="35" t="s">
        <v>20</v>
      </c>
      <c r="B28" s="29"/>
      <c r="C28" s="30">
        <v>31</v>
      </c>
      <c r="D28" s="30">
        <v>17</v>
      </c>
      <c r="E28" s="30">
        <v>23</v>
      </c>
      <c r="F28" s="31"/>
      <c r="G28" s="31"/>
      <c r="H28" s="125">
        <v>2.43</v>
      </c>
      <c r="I28" s="125">
        <v>2.125</v>
      </c>
      <c r="J28" s="125"/>
      <c r="K28" s="32"/>
    </row>
    <row r="29" spans="1:11" s="33" customFormat="1" ht="11.25" customHeight="1">
      <c r="A29" s="35" t="s">
        <v>21</v>
      </c>
      <c r="B29" s="29"/>
      <c r="C29" s="30">
        <v>9</v>
      </c>
      <c r="D29" s="30">
        <v>6</v>
      </c>
      <c r="E29" s="30">
        <v>2</v>
      </c>
      <c r="F29" s="31"/>
      <c r="G29" s="31"/>
      <c r="H29" s="125">
        <v>0.57</v>
      </c>
      <c r="I29" s="125">
        <v>0.24</v>
      </c>
      <c r="J29" s="125"/>
      <c r="K29" s="32"/>
    </row>
    <row r="30" spans="1:11" s="33" customFormat="1" ht="11.25" customHeight="1">
      <c r="A30" s="35" t="s">
        <v>22</v>
      </c>
      <c r="B30" s="29"/>
      <c r="C30" s="30">
        <v>724</v>
      </c>
      <c r="D30" s="30">
        <v>658</v>
      </c>
      <c r="E30" s="30">
        <v>650</v>
      </c>
      <c r="F30" s="31"/>
      <c r="G30" s="31"/>
      <c r="H30" s="125">
        <v>52.337</v>
      </c>
      <c r="I30" s="125">
        <v>52.339</v>
      </c>
      <c r="J30" s="125"/>
      <c r="K30" s="32"/>
    </row>
    <row r="31" spans="1:11" s="42" customFormat="1" ht="11.25" customHeight="1">
      <c r="A31" s="43" t="s">
        <v>23</v>
      </c>
      <c r="B31" s="37"/>
      <c r="C31" s="38">
        <v>764</v>
      </c>
      <c r="D31" s="38">
        <v>681</v>
      </c>
      <c r="E31" s="38">
        <v>675</v>
      </c>
      <c r="F31" s="39">
        <v>99.11894273127753</v>
      </c>
      <c r="G31" s="40"/>
      <c r="H31" s="126">
        <v>55.337</v>
      </c>
      <c r="I31" s="127">
        <v>54.704</v>
      </c>
      <c r="J31" s="12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5"/>
      <c r="I32" s="125"/>
      <c r="J32" s="125"/>
      <c r="K32" s="32"/>
    </row>
    <row r="33" spans="1:11" s="33" customFormat="1" ht="11.25" customHeight="1">
      <c r="A33" s="35" t="s">
        <v>24</v>
      </c>
      <c r="B33" s="29"/>
      <c r="C33" s="30">
        <v>278</v>
      </c>
      <c r="D33" s="30">
        <v>270</v>
      </c>
      <c r="E33" s="30">
        <v>230</v>
      </c>
      <c r="F33" s="31"/>
      <c r="G33" s="31"/>
      <c r="H33" s="125">
        <v>15.67</v>
      </c>
      <c r="I33" s="125">
        <v>16</v>
      </c>
      <c r="J33" s="125"/>
      <c r="K33" s="32"/>
    </row>
    <row r="34" spans="1:11" s="33" customFormat="1" ht="11.25" customHeight="1">
      <c r="A34" s="35" t="s">
        <v>25</v>
      </c>
      <c r="B34" s="29"/>
      <c r="C34" s="30">
        <v>235</v>
      </c>
      <c r="D34" s="30">
        <v>240</v>
      </c>
      <c r="E34" s="30">
        <v>200</v>
      </c>
      <c r="F34" s="31"/>
      <c r="G34" s="31"/>
      <c r="H34" s="125">
        <v>8.44</v>
      </c>
      <c r="I34" s="125">
        <v>8.4</v>
      </c>
      <c r="J34" s="125"/>
      <c r="K34" s="32"/>
    </row>
    <row r="35" spans="1:11" s="33" customFormat="1" ht="11.25" customHeight="1">
      <c r="A35" s="35" t="s">
        <v>26</v>
      </c>
      <c r="B35" s="29"/>
      <c r="C35" s="30">
        <v>160</v>
      </c>
      <c r="D35" s="30">
        <v>150</v>
      </c>
      <c r="E35" s="30">
        <v>130</v>
      </c>
      <c r="F35" s="31"/>
      <c r="G35" s="31"/>
      <c r="H35" s="125">
        <v>5.778</v>
      </c>
      <c r="I35" s="125">
        <v>5.3</v>
      </c>
      <c r="J35" s="125"/>
      <c r="K35" s="32"/>
    </row>
    <row r="36" spans="1:11" s="33" customFormat="1" ht="11.25" customHeight="1">
      <c r="A36" s="35" t="s">
        <v>27</v>
      </c>
      <c r="B36" s="29"/>
      <c r="C36" s="30">
        <v>339</v>
      </c>
      <c r="D36" s="30">
        <v>315</v>
      </c>
      <c r="E36" s="30">
        <v>341</v>
      </c>
      <c r="F36" s="31"/>
      <c r="G36" s="31"/>
      <c r="H36" s="125">
        <v>12.438</v>
      </c>
      <c r="I36" s="125">
        <v>10.5</v>
      </c>
      <c r="J36" s="125"/>
      <c r="K36" s="32"/>
    </row>
    <row r="37" spans="1:11" s="42" customFormat="1" ht="11.25" customHeight="1">
      <c r="A37" s="36" t="s">
        <v>28</v>
      </c>
      <c r="B37" s="37"/>
      <c r="C37" s="38">
        <v>1012</v>
      </c>
      <c r="D37" s="38">
        <v>975</v>
      </c>
      <c r="E37" s="38">
        <v>901</v>
      </c>
      <c r="F37" s="39">
        <v>92.41025641025641</v>
      </c>
      <c r="G37" s="40"/>
      <c r="H37" s="126">
        <v>42.326</v>
      </c>
      <c r="I37" s="127">
        <v>40.2</v>
      </c>
      <c r="J37" s="12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5"/>
      <c r="I38" s="125"/>
      <c r="J38" s="125"/>
      <c r="K38" s="32"/>
    </row>
    <row r="39" spans="1:11" s="42" customFormat="1" ht="11.25" customHeight="1">
      <c r="A39" s="36" t="s">
        <v>29</v>
      </c>
      <c r="B39" s="37"/>
      <c r="C39" s="38">
        <v>261</v>
      </c>
      <c r="D39" s="38">
        <v>250</v>
      </c>
      <c r="E39" s="38">
        <v>230</v>
      </c>
      <c r="F39" s="39">
        <v>92</v>
      </c>
      <c r="G39" s="40"/>
      <c r="H39" s="126">
        <v>9.721</v>
      </c>
      <c r="I39" s="127">
        <v>9.31</v>
      </c>
      <c r="J39" s="12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5"/>
      <c r="I40" s="125"/>
      <c r="J40" s="125"/>
      <c r="K40" s="32"/>
    </row>
    <row r="41" spans="1:11" s="33" customFormat="1" ht="11.25" customHeight="1">
      <c r="A41" s="28" t="s">
        <v>30</v>
      </c>
      <c r="B41" s="29"/>
      <c r="C41" s="30">
        <v>15</v>
      </c>
      <c r="D41" s="30">
        <v>14</v>
      </c>
      <c r="E41" s="30">
        <v>14</v>
      </c>
      <c r="F41" s="31"/>
      <c r="G41" s="31"/>
      <c r="H41" s="125">
        <v>0.923</v>
      </c>
      <c r="I41" s="125">
        <v>0.847</v>
      </c>
      <c r="J41" s="125"/>
      <c r="K41" s="32"/>
    </row>
    <row r="42" spans="1:11" s="33" customFormat="1" ht="11.25" customHeight="1">
      <c r="A42" s="35" t="s">
        <v>31</v>
      </c>
      <c r="B42" s="29"/>
      <c r="C42" s="30">
        <v>1</v>
      </c>
      <c r="D42" s="30">
        <v>1</v>
      </c>
      <c r="E42" s="30">
        <v>2</v>
      </c>
      <c r="F42" s="31"/>
      <c r="G42" s="31"/>
      <c r="H42" s="125">
        <v>0.05</v>
      </c>
      <c r="I42" s="125">
        <v>0.05</v>
      </c>
      <c r="J42" s="125"/>
      <c r="K42" s="32"/>
    </row>
    <row r="43" spans="1:11" s="33" customFormat="1" ht="11.25" customHeight="1">
      <c r="A43" s="35" t="s">
        <v>32</v>
      </c>
      <c r="B43" s="29"/>
      <c r="C43" s="30">
        <v>22</v>
      </c>
      <c r="D43" s="30">
        <v>25</v>
      </c>
      <c r="E43" s="30">
        <v>30</v>
      </c>
      <c r="F43" s="31"/>
      <c r="G43" s="31"/>
      <c r="H43" s="125">
        <v>1.1</v>
      </c>
      <c r="I43" s="125">
        <v>1.25</v>
      </c>
      <c r="J43" s="125"/>
      <c r="K43" s="32"/>
    </row>
    <row r="44" spans="1:11" s="33" customFormat="1" ht="11.25" customHeight="1">
      <c r="A44" s="35" t="s">
        <v>33</v>
      </c>
      <c r="B44" s="29"/>
      <c r="C44" s="30">
        <v>5</v>
      </c>
      <c r="D44" s="30">
        <v>5</v>
      </c>
      <c r="E44" s="30">
        <v>5</v>
      </c>
      <c r="F44" s="31"/>
      <c r="G44" s="31"/>
      <c r="H44" s="125">
        <v>0.225</v>
      </c>
      <c r="I44" s="125">
        <v>0.215</v>
      </c>
      <c r="J44" s="125"/>
      <c r="K44" s="32"/>
    </row>
    <row r="45" spans="1:11" s="33" customFormat="1" ht="11.25" customHeight="1">
      <c r="A45" s="35" t="s">
        <v>34</v>
      </c>
      <c r="B45" s="29"/>
      <c r="C45" s="30">
        <v>32</v>
      </c>
      <c r="D45" s="30">
        <v>25</v>
      </c>
      <c r="E45" s="30">
        <v>25</v>
      </c>
      <c r="F45" s="31"/>
      <c r="G45" s="31"/>
      <c r="H45" s="125">
        <v>0.991</v>
      </c>
      <c r="I45" s="125">
        <v>0.75</v>
      </c>
      <c r="J45" s="125"/>
      <c r="K45" s="32"/>
    </row>
    <row r="46" spans="1:11" s="33" customFormat="1" ht="11.25" customHeight="1">
      <c r="A46" s="35" t="s">
        <v>35</v>
      </c>
      <c r="B46" s="29"/>
      <c r="C46" s="30">
        <v>34</v>
      </c>
      <c r="D46" s="30">
        <v>26</v>
      </c>
      <c r="E46" s="30">
        <v>32</v>
      </c>
      <c r="F46" s="31"/>
      <c r="G46" s="31"/>
      <c r="H46" s="125">
        <v>1.36</v>
      </c>
      <c r="I46" s="125">
        <v>1.04</v>
      </c>
      <c r="J46" s="125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5"/>
      <c r="I47" s="125"/>
      <c r="J47" s="125"/>
      <c r="K47" s="32"/>
    </row>
    <row r="48" spans="1:11" s="33" customFormat="1" ht="11.25" customHeight="1">
      <c r="A48" s="35" t="s">
        <v>37</v>
      </c>
      <c r="B48" s="29"/>
      <c r="C48" s="30">
        <v>11</v>
      </c>
      <c r="D48" s="30">
        <v>10</v>
      </c>
      <c r="E48" s="30">
        <v>10</v>
      </c>
      <c r="F48" s="31"/>
      <c r="G48" s="31"/>
      <c r="H48" s="125">
        <v>0.418</v>
      </c>
      <c r="I48" s="125">
        <v>0.38</v>
      </c>
      <c r="J48" s="125"/>
      <c r="K48" s="32"/>
    </row>
    <row r="49" spans="1:11" s="33" customFormat="1" ht="11.25" customHeight="1">
      <c r="A49" s="35" t="s">
        <v>38</v>
      </c>
      <c r="B49" s="29"/>
      <c r="C49" s="30">
        <v>9</v>
      </c>
      <c r="D49" s="30">
        <v>7</v>
      </c>
      <c r="E49" s="30">
        <v>7</v>
      </c>
      <c r="F49" s="31"/>
      <c r="G49" s="31"/>
      <c r="H49" s="125">
        <v>0.522</v>
      </c>
      <c r="I49" s="125">
        <v>0.29</v>
      </c>
      <c r="J49" s="125"/>
      <c r="K49" s="32"/>
    </row>
    <row r="50" spans="1:11" s="42" customFormat="1" ht="11.25" customHeight="1">
      <c r="A50" s="43" t="s">
        <v>39</v>
      </c>
      <c r="B50" s="37"/>
      <c r="C50" s="38">
        <v>129</v>
      </c>
      <c r="D50" s="38">
        <v>113</v>
      </c>
      <c r="E50" s="38">
        <v>125</v>
      </c>
      <c r="F50" s="39">
        <v>110.61946902654867</v>
      </c>
      <c r="G50" s="40"/>
      <c r="H50" s="126">
        <v>5.589000000000001</v>
      </c>
      <c r="I50" s="127">
        <v>4.822</v>
      </c>
      <c r="J50" s="12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5"/>
      <c r="I51" s="125"/>
      <c r="J51" s="125"/>
      <c r="K51" s="32"/>
    </row>
    <row r="52" spans="1:11" s="42" customFormat="1" ht="11.25" customHeight="1">
      <c r="A52" s="36" t="s">
        <v>40</v>
      </c>
      <c r="B52" s="37"/>
      <c r="C52" s="38">
        <v>48</v>
      </c>
      <c r="D52" s="38">
        <v>48</v>
      </c>
      <c r="E52" s="38">
        <v>48</v>
      </c>
      <c r="F52" s="39">
        <v>100</v>
      </c>
      <c r="G52" s="40"/>
      <c r="H52" s="126">
        <v>4.491</v>
      </c>
      <c r="I52" s="127">
        <v>4.491</v>
      </c>
      <c r="J52" s="12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5"/>
      <c r="I53" s="125"/>
      <c r="J53" s="125"/>
      <c r="K53" s="32"/>
    </row>
    <row r="54" spans="1:11" s="33" customFormat="1" ht="11.25" customHeight="1">
      <c r="A54" s="35" t="s">
        <v>41</v>
      </c>
      <c r="B54" s="29"/>
      <c r="C54" s="30">
        <v>223</v>
      </c>
      <c r="D54" s="30">
        <v>207</v>
      </c>
      <c r="E54" s="30">
        <v>175</v>
      </c>
      <c r="F54" s="31"/>
      <c r="G54" s="31"/>
      <c r="H54" s="125">
        <v>21.582</v>
      </c>
      <c r="I54" s="125">
        <v>16.96</v>
      </c>
      <c r="J54" s="125"/>
      <c r="K54" s="32"/>
    </row>
    <row r="55" spans="1:11" s="33" customFormat="1" ht="11.25" customHeight="1">
      <c r="A55" s="35" t="s">
        <v>42</v>
      </c>
      <c r="B55" s="29"/>
      <c r="C55" s="30">
        <v>340</v>
      </c>
      <c r="D55" s="30">
        <v>275</v>
      </c>
      <c r="E55" s="30">
        <v>280</v>
      </c>
      <c r="F55" s="31"/>
      <c r="G55" s="31"/>
      <c r="H55" s="125">
        <v>26.051</v>
      </c>
      <c r="I55" s="125">
        <v>21.5</v>
      </c>
      <c r="J55" s="125"/>
      <c r="K55" s="32"/>
    </row>
    <row r="56" spans="1:11" s="33" customFormat="1" ht="11.25" customHeight="1">
      <c r="A56" s="35" t="s">
        <v>43</v>
      </c>
      <c r="B56" s="29"/>
      <c r="C56" s="30">
        <v>75</v>
      </c>
      <c r="D56" s="30">
        <v>58</v>
      </c>
      <c r="E56" s="30">
        <v>70</v>
      </c>
      <c r="F56" s="31"/>
      <c r="G56" s="31"/>
      <c r="H56" s="125">
        <v>0.477</v>
      </c>
      <c r="I56" s="125">
        <v>1.465</v>
      </c>
      <c r="J56" s="125"/>
      <c r="K56" s="32"/>
    </row>
    <row r="57" spans="1:11" s="33" customFormat="1" ht="11.25" customHeight="1">
      <c r="A57" s="35" t="s">
        <v>44</v>
      </c>
      <c r="B57" s="29"/>
      <c r="C57" s="30">
        <v>34</v>
      </c>
      <c r="D57" s="30">
        <v>19</v>
      </c>
      <c r="E57" s="30">
        <v>19</v>
      </c>
      <c r="F57" s="31"/>
      <c r="G57" s="31"/>
      <c r="H57" s="125">
        <v>0.6</v>
      </c>
      <c r="I57" s="125">
        <v>0.345</v>
      </c>
      <c r="J57" s="125"/>
      <c r="K57" s="32"/>
    </row>
    <row r="58" spans="1:11" s="33" customFormat="1" ht="11.25" customHeight="1">
      <c r="A58" s="35" t="s">
        <v>45</v>
      </c>
      <c r="B58" s="29"/>
      <c r="C58" s="30">
        <v>635</v>
      </c>
      <c r="D58" s="30">
        <v>574</v>
      </c>
      <c r="E58" s="30">
        <v>582</v>
      </c>
      <c r="F58" s="31"/>
      <c r="G58" s="31"/>
      <c r="H58" s="125">
        <v>43.748</v>
      </c>
      <c r="I58" s="125">
        <v>42.646</v>
      </c>
      <c r="J58" s="125"/>
      <c r="K58" s="32"/>
    </row>
    <row r="59" spans="1:11" s="42" customFormat="1" ht="11.25" customHeight="1">
      <c r="A59" s="36" t="s">
        <v>46</v>
      </c>
      <c r="B59" s="37"/>
      <c r="C59" s="38">
        <v>1307</v>
      </c>
      <c r="D59" s="38">
        <v>1133</v>
      </c>
      <c r="E59" s="38">
        <v>1126</v>
      </c>
      <c r="F59" s="39">
        <v>99.38217122683142</v>
      </c>
      <c r="G59" s="40"/>
      <c r="H59" s="126">
        <v>92.458</v>
      </c>
      <c r="I59" s="127">
        <v>82.916</v>
      </c>
      <c r="J59" s="12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5"/>
      <c r="I60" s="125"/>
      <c r="J60" s="125"/>
      <c r="K60" s="32"/>
    </row>
    <row r="61" spans="1:11" s="33" customFormat="1" ht="11.25" customHeight="1">
      <c r="A61" s="35" t="s">
        <v>47</v>
      </c>
      <c r="B61" s="29"/>
      <c r="C61" s="30">
        <v>128</v>
      </c>
      <c r="D61" s="30">
        <v>130</v>
      </c>
      <c r="E61" s="30">
        <v>130</v>
      </c>
      <c r="F61" s="31"/>
      <c r="G61" s="31"/>
      <c r="H61" s="125">
        <v>4.48</v>
      </c>
      <c r="I61" s="125">
        <v>5.2</v>
      </c>
      <c r="J61" s="125"/>
      <c r="K61" s="32"/>
    </row>
    <row r="62" spans="1:11" s="33" customFormat="1" ht="11.25" customHeight="1">
      <c r="A62" s="35" t="s">
        <v>48</v>
      </c>
      <c r="B62" s="29"/>
      <c r="C62" s="30">
        <v>414</v>
      </c>
      <c r="D62" s="30">
        <v>372</v>
      </c>
      <c r="E62" s="30">
        <v>372</v>
      </c>
      <c r="F62" s="31"/>
      <c r="G62" s="31"/>
      <c r="H62" s="125">
        <v>14.858</v>
      </c>
      <c r="I62" s="125">
        <v>12.849</v>
      </c>
      <c r="J62" s="125"/>
      <c r="K62" s="32"/>
    </row>
    <row r="63" spans="1:11" s="33" customFormat="1" ht="11.25" customHeight="1">
      <c r="A63" s="35" t="s">
        <v>49</v>
      </c>
      <c r="B63" s="29"/>
      <c r="C63" s="30">
        <v>155</v>
      </c>
      <c r="D63" s="30">
        <v>155</v>
      </c>
      <c r="E63" s="30">
        <v>155</v>
      </c>
      <c r="F63" s="31"/>
      <c r="G63" s="31"/>
      <c r="H63" s="125">
        <v>6.8</v>
      </c>
      <c r="I63" s="125">
        <v>6.386</v>
      </c>
      <c r="J63" s="125"/>
      <c r="K63" s="32"/>
    </row>
    <row r="64" spans="1:11" s="42" customFormat="1" ht="11.25" customHeight="1">
      <c r="A64" s="36" t="s">
        <v>50</v>
      </c>
      <c r="B64" s="37"/>
      <c r="C64" s="38">
        <v>697</v>
      </c>
      <c r="D64" s="38">
        <v>657</v>
      </c>
      <c r="E64" s="38">
        <v>657</v>
      </c>
      <c r="F64" s="39">
        <v>100</v>
      </c>
      <c r="G64" s="40"/>
      <c r="H64" s="126">
        <v>26.138</v>
      </c>
      <c r="I64" s="127">
        <v>24.435</v>
      </c>
      <c r="J64" s="12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5"/>
      <c r="I65" s="125"/>
      <c r="J65" s="125"/>
      <c r="K65" s="32"/>
    </row>
    <row r="66" spans="1:11" s="42" customFormat="1" ht="11.25" customHeight="1">
      <c r="A66" s="36" t="s">
        <v>51</v>
      </c>
      <c r="B66" s="37"/>
      <c r="C66" s="38">
        <v>484</v>
      </c>
      <c r="D66" s="38">
        <v>395</v>
      </c>
      <c r="E66" s="38">
        <v>552</v>
      </c>
      <c r="F66" s="39">
        <v>139.74683544303798</v>
      </c>
      <c r="G66" s="40"/>
      <c r="H66" s="126">
        <v>58.177</v>
      </c>
      <c r="I66" s="127">
        <v>39.102</v>
      </c>
      <c r="J66" s="12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5"/>
      <c r="I67" s="125"/>
      <c r="J67" s="125"/>
      <c r="K67" s="32"/>
    </row>
    <row r="68" spans="1:11" s="33" customFormat="1" ht="11.25" customHeight="1">
      <c r="A68" s="35" t="s">
        <v>52</v>
      </c>
      <c r="B68" s="29"/>
      <c r="C68" s="30">
        <v>21521</v>
      </c>
      <c r="D68" s="30">
        <v>21400</v>
      </c>
      <c r="E68" s="30">
        <v>20740</v>
      </c>
      <c r="F68" s="31"/>
      <c r="G68" s="31"/>
      <c r="H68" s="125">
        <v>1569.311</v>
      </c>
      <c r="I68" s="125">
        <v>1845</v>
      </c>
      <c r="J68" s="125"/>
      <c r="K68" s="32"/>
    </row>
    <row r="69" spans="1:11" s="33" customFormat="1" ht="11.25" customHeight="1">
      <c r="A69" s="35" t="s">
        <v>53</v>
      </c>
      <c r="B69" s="29"/>
      <c r="C69" s="30">
        <v>2811</v>
      </c>
      <c r="D69" s="30">
        <v>2700</v>
      </c>
      <c r="E69" s="30">
        <v>2450</v>
      </c>
      <c r="F69" s="31"/>
      <c r="G69" s="31"/>
      <c r="H69" s="125">
        <v>202.715</v>
      </c>
      <c r="I69" s="125">
        <v>230</v>
      </c>
      <c r="J69" s="125"/>
      <c r="K69" s="32"/>
    </row>
    <row r="70" spans="1:11" s="42" customFormat="1" ht="11.25" customHeight="1">
      <c r="A70" s="36" t="s">
        <v>54</v>
      </c>
      <c r="B70" s="37"/>
      <c r="C70" s="38">
        <v>24332</v>
      </c>
      <c r="D70" s="38">
        <v>24100</v>
      </c>
      <c r="E70" s="38">
        <v>23190</v>
      </c>
      <c r="F70" s="39">
        <v>96.2240663900415</v>
      </c>
      <c r="G70" s="40"/>
      <c r="H70" s="126">
        <v>1772.0259999999998</v>
      </c>
      <c r="I70" s="127">
        <v>2075</v>
      </c>
      <c r="J70" s="12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5"/>
      <c r="I71" s="125"/>
      <c r="J71" s="125"/>
      <c r="K71" s="32"/>
    </row>
    <row r="72" spans="1:11" s="33" customFormat="1" ht="11.25" customHeight="1">
      <c r="A72" s="35" t="s">
        <v>55</v>
      </c>
      <c r="B72" s="29"/>
      <c r="C72" s="30">
        <v>1312</v>
      </c>
      <c r="D72" s="30">
        <v>1050</v>
      </c>
      <c r="E72" s="30"/>
      <c r="F72" s="31"/>
      <c r="G72" s="31"/>
      <c r="H72" s="125">
        <v>132.925</v>
      </c>
      <c r="I72" s="125">
        <v>104.62</v>
      </c>
      <c r="J72" s="125"/>
      <c r="K72" s="32"/>
    </row>
    <row r="73" spans="1:11" s="33" customFormat="1" ht="11.25" customHeight="1">
      <c r="A73" s="35" t="s">
        <v>56</v>
      </c>
      <c r="B73" s="29"/>
      <c r="C73" s="30">
        <v>1184</v>
      </c>
      <c r="D73" s="30">
        <v>1184</v>
      </c>
      <c r="E73" s="30">
        <v>1145</v>
      </c>
      <c r="F73" s="31"/>
      <c r="G73" s="31"/>
      <c r="H73" s="125">
        <v>32.337</v>
      </c>
      <c r="I73" s="125">
        <v>33.81</v>
      </c>
      <c r="J73" s="125"/>
      <c r="K73" s="32"/>
    </row>
    <row r="74" spans="1:11" s="33" customFormat="1" ht="11.25" customHeight="1">
      <c r="A74" s="35" t="s">
        <v>57</v>
      </c>
      <c r="B74" s="29"/>
      <c r="C74" s="30">
        <v>249</v>
      </c>
      <c r="D74" s="30">
        <v>250</v>
      </c>
      <c r="E74" s="30">
        <v>250</v>
      </c>
      <c r="F74" s="31"/>
      <c r="G74" s="31"/>
      <c r="H74" s="125">
        <v>8.872</v>
      </c>
      <c r="I74" s="125">
        <v>8.75</v>
      </c>
      <c r="J74" s="125"/>
      <c r="K74" s="32"/>
    </row>
    <row r="75" spans="1:11" s="33" customFormat="1" ht="11.25" customHeight="1">
      <c r="A75" s="35" t="s">
        <v>58</v>
      </c>
      <c r="B75" s="29"/>
      <c r="C75" s="30">
        <v>2445</v>
      </c>
      <c r="D75" s="30">
        <v>2445</v>
      </c>
      <c r="E75" s="30">
        <v>2327</v>
      </c>
      <c r="F75" s="31"/>
      <c r="G75" s="31"/>
      <c r="H75" s="125">
        <v>204.059</v>
      </c>
      <c r="I75" s="125">
        <v>204.059</v>
      </c>
      <c r="J75" s="125"/>
      <c r="K75" s="32"/>
    </row>
    <row r="76" spans="1:11" s="33" customFormat="1" ht="11.25" customHeight="1">
      <c r="A76" s="35" t="s">
        <v>59</v>
      </c>
      <c r="B76" s="29"/>
      <c r="C76" s="30">
        <v>155</v>
      </c>
      <c r="D76" s="30">
        <v>150</v>
      </c>
      <c r="E76" s="30">
        <v>150</v>
      </c>
      <c r="F76" s="31"/>
      <c r="G76" s="31"/>
      <c r="H76" s="125">
        <v>8.06</v>
      </c>
      <c r="I76" s="125">
        <v>3.825</v>
      </c>
      <c r="J76" s="125"/>
      <c r="K76" s="32"/>
    </row>
    <row r="77" spans="1:11" s="33" customFormat="1" ht="11.25" customHeight="1">
      <c r="A77" s="35" t="s">
        <v>60</v>
      </c>
      <c r="B77" s="29"/>
      <c r="C77" s="30">
        <v>165</v>
      </c>
      <c r="D77" s="30">
        <v>38</v>
      </c>
      <c r="E77" s="30">
        <v>116</v>
      </c>
      <c r="F77" s="31"/>
      <c r="G77" s="31"/>
      <c r="H77" s="125">
        <v>5.853</v>
      </c>
      <c r="I77" s="125">
        <v>2.68</v>
      </c>
      <c r="J77" s="125"/>
      <c r="K77" s="32"/>
    </row>
    <row r="78" spans="1:11" s="33" customFormat="1" ht="11.25" customHeight="1">
      <c r="A78" s="35" t="s">
        <v>61</v>
      </c>
      <c r="B78" s="29"/>
      <c r="C78" s="30">
        <v>344</v>
      </c>
      <c r="D78" s="30">
        <v>340</v>
      </c>
      <c r="E78" s="30">
        <v>325</v>
      </c>
      <c r="F78" s="31"/>
      <c r="G78" s="31"/>
      <c r="H78" s="125">
        <v>22.696</v>
      </c>
      <c r="I78" s="125">
        <v>23.12</v>
      </c>
      <c r="J78" s="125"/>
      <c r="K78" s="32"/>
    </row>
    <row r="79" spans="1:11" s="33" customFormat="1" ht="11.25" customHeight="1">
      <c r="A79" s="35" t="s">
        <v>62</v>
      </c>
      <c r="B79" s="29"/>
      <c r="C79" s="30">
        <v>7641</v>
      </c>
      <c r="D79" s="30">
        <v>7613</v>
      </c>
      <c r="E79" s="30">
        <v>8374</v>
      </c>
      <c r="F79" s="31"/>
      <c r="G79" s="31"/>
      <c r="H79" s="125">
        <v>809.839</v>
      </c>
      <c r="I79" s="125">
        <v>795.749</v>
      </c>
      <c r="J79" s="125"/>
      <c r="K79" s="32"/>
    </row>
    <row r="80" spans="1:11" s="42" customFormat="1" ht="11.25" customHeight="1">
      <c r="A80" s="43" t="s">
        <v>63</v>
      </c>
      <c r="B80" s="37"/>
      <c r="C80" s="38">
        <v>13495</v>
      </c>
      <c r="D80" s="38">
        <v>13070</v>
      </c>
      <c r="E80" s="38">
        <v>12687</v>
      </c>
      <c r="F80" s="39">
        <v>97.06962509563887</v>
      </c>
      <c r="G80" s="40"/>
      <c r="H80" s="126">
        <v>1224.641</v>
      </c>
      <c r="I80" s="127">
        <v>1176.613</v>
      </c>
      <c r="J80" s="127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5"/>
      <c r="I81" s="125"/>
      <c r="J81" s="125"/>
      <c r="K81" s="32"/>
    </row>
    <row r="82" spans="1:11" s="33" customFormat="1" ht="11.25" customHeight="1">
      <c r="A82" s="35" t="s">
        <v>64</v>
      </c>
      <c r="B82" s="29"/>
      <c r="C82" s="30">
        <v>168</v>
      </c>
      <c r="D82" s="30">
        <v>168</v>
      </c>
      <c r="E82" s="30">
        <v>170</v>
      </c>
      <c r="F82" s="31"/>
      <c r="G82" s="31"/>
      <c r="H82" s="125">
        <v>14.689</v>
      </c>
      <c r="I82" s="125">
        <v>14.689</v>
      </c>
      <c r="J82" s="125"/>
      <c r="K82" s="32"/>
    </row>
    <row r="83" spans="1:11" s="33" customFormat="1" ht="11.25" customHeight="1">
      <c r="A83" s="35" t="s">
        <v>65</v>
      </c>
      <c r="B83" s="29"/>
      <c r="C83" s="30">
        <v>164</v>
      </c>
      <c r="D83" s="30">
        <v>164</v>
      </c>
      <c r="E83" s="30">
        <v>155</v>
      </c>
      <c r="F83" s="31"/>
      <c r="G83" s="31"/>
      <c r="H83" s="125">
        <v>10.91</v>
      </c>
      <c r="I83" s="125">
        <v>10.9</v>
      </c>
      <c r="J83" s="125"/>
      <c r="K83" s="32"/>
    </row>
    <row r="84" spans="1:11" s="42" customFormat="1" ht="11.25" customHeight="1">
      <c r="A84" s="36" t="s">
        <v>66</v>
      </c>
      <c r="B84" s="37"/>
      <c r="C84" s="38">
        <v>332</v>
      </c>
      <c r="D84" s="38">
        <v>332</v>
      </c>
      <c r="E84" s="38">
        <v>325</v>
      </c>
      <c r="F84" s="39">
        <v>97.89156626506023</v>
      </c>
      <c r="G84" s="40"/>
      <c r="H84" s="126">
        <v>25.599</v>
      </c>
      <c r="I84" s="127">
        <v>25.589</v>
      </c>
      <c r="J84" s="12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5"/>
      <c r="I85" s="125"/>
      <c r="J85" s="12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8"/>
      <c r="I86" s="129"/>
      <c r="J86" s="129"/>
      <c r="K86" s="50"/>
    </row>
    <row r="87" spans="1:11" s="42" customFormat="1" ht="11.25" customHeight="1">
      <c r="A87" s="51" t="s">
        <v>67</v>
      </c>
      <c r="B87" s="52"/>
      <c r="C87" s="53">
        <v>46659</v>
      </c>
      <c r="D87" s="53">
        <v>45492</v>
      </c>
      <c r="E87" s="53">
        <v>43960</v>
      </c>
      <c r="F87" s="54">
        <f>IF(D87&gt;0,100*E87/D87,0)</f>
        <v>96.6323749230634</v>
      </c>
      <c r="G87" s="40"/>
      <c r="H87" s="130">
        <v>3611.158</v>
      </c>
      <c r="I87" s="131">
        <v>3801.2520000000004</v>
      </c>
      <c r="J87" s="131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2" useFirstPageNumber="1" horizontalDpi="600" verticalDpi="600" orientation="portrait" paperSize="9" scale="72" r:id="rId1"/>
  <headerFooter alignWithMargins="0">
    <oddFooter>&amp;C&amp;P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45"/>
  <dimension ref="A1:K625"/>
  <sheetViews>
    <sheetView view="pageBreakPreview" zoomScale="99" zoomScaleSheetLayoutView="99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103</v>
      </c>
      <c r="B2" s="4"/>
      <c r="C2" s="4"/>
      <c r="D2" s="4"/>
      <c r="E2" s="5"/>
      <c r="F2" s="4"/>
      <c r="G2" s="4"/>
      <c r="H2" s="4"/>
      <c r="I2" s="6"/>
      <c r="J2" s="195" t="s">
        <v>69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6" t="s">
        <v>2</v>
      </c>
      <c r="D4" s="197"/>
      <c r="E4" s="197"/>
      <c r="F4" s="198"/>
      <c r="G4" s="9"/>
      <c r="H4" s="199" t="s">
        <v>3</v>
      </c>
      <c r="I4" s="200"/>
      <c r="J4" s="200"/>
      <c r="K4" s="20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290</v>
      </c>
      <c r="D7" s="21" t="s">
        <v>6</v>
      </c>
      <c r="E7" s="21">
        <v>4</v>
      </c>
      <c r="F7" s="22" t="str">
        <f>CONCATENATE(D6,"=100")</f>
        <v>2017=100</v>
      </c>
      <c r="G7" s="23"/>
      <c r="H7" s="20" t="s">
        <v>290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5"/>
      <c r="I9" s="125"/>
      <c r="J9" s="125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5"/>
      <c r="I10" s="125"/>
      <c r="J10" s="125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5"/>
      <c r="I11" s="125"/>
      <c r="J11" s="125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5"/>
      <c r="I12" s="125"/>
      <c r="J12" s="125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6"/>
      <c r="I13" s="127"/>
      <c r="J13" s="12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5"/>
      <c r="I14" s="125"/>
      <c r="J14" s="125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6"/>
      <c r="I15" s="127"/>
      <c r="J15" s="12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5"/>
      <c r="I16" s="125"/>
      <c r="J16" s="125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>
        <v>1</v>
      </c>
      <c r="F17" s="39"/>
      <c r="G17" s="40"/>
      <c r="H17" s="126"/>
      <c r="I17" s="127"/>
      <c r="J17" s="12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5"/>
      <c r="I18" s="125"/>
      <c r="J18" s="125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5"/>
      <c r="I19" s="125"/>
      <c r="J19" s="125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5"/>
      <c r="I20" s="125"/>
      <c r="J20" s="125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5"/>
      <c r="I21" s="125"/>
      <c r="J21" s="125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6"/>
      <c r="I22" s="127"/>
      <c r="J22" s="12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5"/>
      <c r="I23" s="125"/>
      <c r="J23" s="125"/>
      <c r="K23" s="32"/>
    </row>
    <row r="24" spans="1:11" s="42" customFormat="1" ht="11.25" customHeight="1">
      <c r="A24" s="36" t="s">
        <v>18</v>
      </c>
      <c r="B24" s="37"/>
      <c r="C24" s="38">
        <v>2122</v>
      </c>
      <c r="D24" s="38">
        <v>1991</v>
      </c>
      <c r="E24" s="38">
        <v>1800</v>
      </c>
      <c r="F24" s="39">
        <v>90.40683073832245</v>
      </c>
      <c r="G24" s="40"/>
      <c r="H24" s="126">
        <v>174.075</v>
      </c>
      <c r="I24" s="127">
        <v>141.692</v>
      </c>
      <c r="J24" s="12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5"/>
      <c r="I25" s="125"/>
      <c r="J25" s="125"/>
      <c r="K25" s="32"/>
    </row>
    <row r="26" spans="1:11" s="42" customFormat="1" ht="11.25" customHeight="1">
      <c r="A26" s="36" t="s">
        <v>19</v>
      </c>
      <c r="B26" s="37"/>
      <c r="C26" s="38">
        <v>40</v>
      </c>
      <c r="D26" s="38">
        <v>80</v>
      </c>
      <c r="E26" s="38">
        <v>70</v>
      </c>
      <c r="F26" s="39">
        <v>87.5</v>
      </c>
      <c r="G26" s="40"/>
      <c r="H26" s="126">
        <v>3.2</v>
      </c>
      <c r="I26" s="127">
        <v>10</v>
      </c>
      <c r="J26" s="12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5"/>
      <c r="I27" s="125"/>
      <c r="J27" s="125"/>
      <c r="K27" s="32"/>
    </row>
    <row r="28" spans="1:11" s="33" customFormat="1" ht="11.25" customHeight="1">
      <c r="A28" s="35" t="s">
        <v>20</v>
      </c>
      <c r="B28" s="29"/>
      <c r="C28" s="30">
        <v>25</v>
      </c>
      <c r="D28" s="30"/>
      <c r="E28" s="30"/>
      <c r="F28" s="31"/>
      <c r="G28" s="31"/>
      <c r="H28" s="125">
        <v>1.75</v>
      </c>
      <c r="I28" s="125"/>
      <c r="J28" s="125"/>
      <c r="K28" s="32"/>
    </row>
    <row r="29" spans="1:11" s="33" customFormat="1" ht="11.25" customHeight="1">
      <c r="A29" s="35" t="s">
        <v>21</v>
      </c>
      <c r="B29" s="29"/>
      <c r="C29" s="30">
        <v>1</v>
      </c>
      <c r="D29" s="30">
        <v>2</v>
      </c>
      <c r="E29" s="30">
        <v>2</v>
      </c>
      <c r="F29" s="31"/>
      <c r="G29" s="31"/>
      <c r="H29" s="125">
        <v>0.04</v>
      </c>
      <c r="I29" s="125">
        <v>0.1</v>
      </c>
      <c r="J29" s="125"/>
      <c r="K29" s="32"/>
    </row>
    <row r="30" spans="1:11" s="33" customFormat="1" ht="11.25" customHeight="1">
      <c r="A30" s="35" t="s">
        <v>22</v>
      </c>
      <c r="B30" s="29"/>
      <c r="C30" s="30">
        <v>545</v>
      </c>
      <c r="D30" s="30">
        <v>623</v>
      </c>
      <c r="E30" s="30">
        <v>625</v>
      </c>
      <c r="F30" s="31"/>
      <c r="G30" s="31"/>
      <c r="H30" s="125">
        <v>42.64</v>
      </c>
      <c r="I30" s="125">
        <v>47.597</v>
      </c>
      <c r="J30" s="125"/>
      <c r="K30" s="32"/>
    </row>
    <row r="31" spans="1:11" s="42" customFormat="1" ht="11.25" customHeight="1">
      <c r="A31" s="43" t="s">
        <v>23</v>
      </c>
      <c r="B31" s="37"/>
      <c r="C31" s="38">
        <v>571</v>
      </c>
      <c r="D31" s="38">
        <v>625</v>
      </c>
      <c r="E31" s="38">
        <v>627</v>
      </c>
      <c r="F31" s="39">
        <v>100.32</v>
      </c>
      <c r="G31" s="40"/>
      <c r="H31" s="126">
        <v>44.43</v>
      </c>
      <c r="I31" s="127">
        <v>47.697</v>
      </c>
      <c r="J31" s="12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5"/>
      <c r="I32" s="125"/>
      <c r="J32" s="125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25"/>
      <c r="I33" s="125"/>
      <c r="J33" s="125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25"/>
      <c r="I34" s="125"/>
      <c r="J34" s="125"/>
      <c r="K34" s="32"/>
    </row>
    <row r="35" spans="1:11" s="33" customFormat="1" ht="11.25" customHeight="1">
      <c r="A35" s="35" t="s">
        <v>26</v>
      </c>
      <c r="B35" s="29"/>
      <c r="C35" s="30">
        <v>50</v>
      </c>
      <c r="D35" s="30">
        <v>55</v>
      </c>
      <c r="E35" s="30">
        <v>50</v>
      </c>
      <c r="F35" s="31"/>
      <c r="G35" s="31"/>
      <c r="H35" s="125">
        <v>1.25</v>
      </c>
      <c r="I35" s="125">
        <v>1.4</v>
      </c>
      <c r="J35" s="125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25"/>
      <c r="I36" s="125"/>
      <c r="J36" s="125"/>
      <c r="K36" s="32"/>
    </row>
    <row r="37" spans="1:11" s="42" customFormat="1" ht="11.25" customHeight="1">
      <c r="A37" s="36" t="s">
        <v>28</v>
      </c>
      <c r="B37" s="37"/>
      <c r="C37" s="38">
        <v>50</v>
      </c>
      <c r="D37" s="38">
        <v>55</v>
      </c>
      <c r="E37" s="38">
        <v>50</v>
      </c>
      <c r="F37" s="39">
        <v>90.9090909090909</v>
      </c>
      <c r="G37" s="40"/>
      <c r="H37" s="126">
        <v>1.25</v>
      </c>
      <c r="I37" s="127">
        <v>1.4</v>
      </c>
      <c r="J37" s="12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5"/>
      <c r="I38" s="125"/>
      <c r="J38" s="125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6"/>
      <c r="I39" s="127"/>
      <c r="J39" s="12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5"/>
      <c r="I40" s="125"/>
      <c r="J40" s="125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5"/>
      <c r="I41" s="125"/>
      <c r="J41" s="125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5"/>
      <c r="I42" s="125"/>
      <c r="J42" s="125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5"/>
      <c r="I43" s="125"/>
      <c r="J43" s="125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5"/>
      <c r="I44" s="125"/>
      <c r="J44" s="125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5"/>
      <c r="I45" s="125"/>
      <c r="J45" s="125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25"/>
      <c r="I46" s="125"/>
      <c r="J46" s="125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5"/>
      <c r="I47" s="125"/>
      <c r="J47" s="125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5"/>
      <c r="I48" s="125"/>
      <c r="J48" s="125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5"/>
      <c r="I49" s="125"/>
      <c r="J49" s="125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26"/>
      <c r="I50" s="127"/>
      <c r="J50" s="12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5"/>
      <c r="I51" s="125"/>
      <c r="J51" s="125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6"/>
      <c r="I52" s="127"/>
      <c r="J52" s="12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5"/>
      <c r="I53" s="125"/>
      <c r="J53" s="125"/>
      <c r="K53" s="32"/>
    </row>
    <row r="54" spans="1:11" s="33" customFormat="1" ht="11.25" customHeight="1">
      <c r="A54" s="35" t="s">
        <v>41</v>
      </c>
      <c r="B54" s="29"/>
      <c r="C54" s="30">
        <v>143</v>
      </c>
      <c r="D54" s="30">
        <v>107</v>
      </c>
      <c r="E54" s="30">
        <v>90</v>
      </c>
      <c r="F54" s="31"/>
      <c r="G54" s="31"/>
      <c r="H54" s="125">
        <v>11.583</v>
      </c>
      <c r="I54" s="125">
        <v>8.56</v>
      </c>
      <c r="J54" s="125"/>
      <c r="K54" s="32"/>
    </row>
    <row r="55" spans="1:11" s="33" customFormat="1" ht="11.25" customHeight="1">
      <c r="A55" s="35" t="s">
        <v>42</v>
      </c>
      <c r="B55" s="29"/>
      <c r="C55" s="30">
        <v>226</v>
      </c>
      <c r="D55" s="30">
        <v>200</v>
      </c>
      <c r="E55" s="30">
        <v>200</v>
      </c>
      <c r="F55" s="31"/>
      <c r="G55" s="31"/>
      <c r="H55" s="125">
        <v>19.21</v>
      </c>
      <c r="I55" s="125">
        <v>17</v>
      </c>
      <c r="J55" s="125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5"/>
      <c r="I56" s="125"/>
      <c r="J56" s="125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5"/>
      <c r="I57" s="125"/>
      <c r="J57" s="125"/>
      <c r="K57" s="32"/>
    </row>
    <row r="58" spans="1:11" s="33" customFormat="1" ht="11.25" customHeight="1">
      <c r="A58" s="35" t="s">
        <v>45</v>
      </c>
      <c r="B58" s="29"/>
      <c r="C58" s="30">
        <v>480</v>
      </c>
      <c r="D58" s="30">
        <v>445</v>
      </c>
      <c r="E58" s="30">
        <v>454</v>
      </c>
      <c r="F58" s="31"/>
      <c r="G58" s="31"/>
      <c r="H58" s="125">
        <v>37.68</v>
      </c>
      <c r="I58" s="125">
        <v>37.91</v>
      </c>
      <c r="J58" s="125"/>
      <c r="K58" s="32"/>
    </row>
    <row r="59" spans="1:11" s="42" customFormat="1" ht="11.25" customHeight="1">
      <c r="A59" s="36" t="s">
        <v>46</v>
      </c>
      <c r="B59" s="37"/>
      <c r="C59" s="38">
        <v>849</v>
      </c>
      <c r="D59" s="38">
        <v>752</v>
      </c>
      <c r="E59" s="38">
        <v>744</v>
      </c>
      <c r="F59" s="39">
        <v>98.93617021276596</v>
      </c>
      <c r="G59" s="40"/>
      <c r="H59" s="126">
        <v>68.473</v>
      </c>
      <c r="I59" s="127">
        <v>63.47</v>
      </c>
      <c r="J59" s="12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5"/>
      <c r="I60" s="125"/>
      <c r="J60" s="125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25"/>
      <c r="I61" s="125"/>
      <c r="J61" s="125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5"/>
      <c r="I62" s="125"/>
      <c r="J62" s="125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5"/>
      <c r="I63" s="125"/>
      <c r="J63" s="125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26"/>
      <c r="I64" s="127"/>
      <c r="J64" s="12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5"/>
      <c r="I65" s="125"/>
      <c r="J65" s="125"/>
      <c r="K65" s="32"/>
    </row>
    <row r="66" spans="1:11" s="42" customFormat="1" ht="11.25" customHeight="1">
      <c r="A66" s="36" t="s">
        <v>51</v>
      </c>
      <c r="B66" s="37"/>
      <c r="C66" s="38">
        <v>22</v>
      </c>
      <c r="D66" s="38">
        <v>22</v>
      </c>
      <c r="E66" s="38">
        <v>35</v>
      </c>
      <c r="F66" s="39">
        <v>159.0909090909091</v>
      </c>
      <c r="G66" s="40"/>
      <c r="H66" s="126">
        <v>1.65</v>
      </c>
      <c r="I66" s="127">
        <v>1.49</v>
      </c>
      <c r="J66" s="12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5"/>
      <c r="I67" s="125"/>
      <c r="J67" s="125"/>
      <c r="K67" s="32"/>
    </row>
    <row r="68" spans="1:11" s="33" customFormat="1" ht="11.25" customHeight="1">
      <c r="A68" s="35" t="s">
        <v>52</v>
      </c>
      <c r="B68" s="29"/>
      <c r="C68" s="30">
        <v>21500</v>
      </c>
      <c r="D68" s="30">
        <v>21400</v>
      </c>
      <c r="E68" s="30">
        <v>20740</v>
      </c>
      <c r="F68" s="31"/>
      <c r="G68" s="31"/>
      <c r="H68" s="125">
        <v>1569.3</v>
      </c>
      <c r="I68" s="125">
        <v>1845</v>
      </c>
      <c r="J68" s="125"/>
      <c r="K68" s="32"/>
    </row>
    <row r="69" spans="1:11" s="33" customFormat="1" ht="11.25" customHeight="1">
      <c r="A69" s="35" t="s">
        <v>53</v>
      </c>
      <c r="B69" s="29"/>
      <c r="C69" s="30">
        <v>2800</v>
      </c>
      <c r="D69" s="30">
        <v>2700</v>
      </c>
      <c r="E69" s="30">
        <v>2450</v>
      </c>
      <c r="F69" s="31"/>
      <c r="G69" s="31"/>
      <c r="H69" s="125">
        <v>203</v>
      </c>
      <c r="I69" s="125">
        <v>230</v>
      </c>
      <c r="J69" s="125"/>
      <c r="K69" s="32"/>
    </row>
    <row r="70" spans="1:11" s="42" customFormat="1" ht="11.25" customHeight="1">
      <c r="A70" s="36" t="s">
        <v>54</v>
      </c>
      <c r="B70" s="37"/>
      <c r="C70" s="38">
        <v>24300</v>
      </c>
      <c r="D70" s="38">
        <v>24100</v>
      </c>
      <c r="E70" s="38">
        <v>23190</v>
      </c>
      <c r="F70" s="39">
        <v>96.2240663900415</v>
      </c>
      <c r="G70" s="40"/>
      <c r="H70" s="126">
        <v>1772.3</v>
      </c>
      <c r="I70" s="127">
        <v>2075</v>
      </c>
      <c r="J70" s="12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5"/>
      <c r="I71" s="125"/>
      <c r="J71" s="125"/>
      <c r="K71" s="32"/>
    </row>
    <row r="72" spans="1:11" s="33" customFormat="1" ht="11.25" customHeight="1">
      <c r="A72" s="35" t="s">
        <v>55</v>
      </c>
      <c r="B72" s="29"/>
      <c r="C72" s="30">
        <v>5</v>
      </c>
      <c r="D72" s="30">
        <v>10</v>
      </c>
      <c r="E72" s="30"/>
      <c r="F72" s="31"/>
      <c r="G72" s="31"/>
      <c r="H72" s="125">
        <v>0.25</v>
      </c>
      <c r="I72" s="125">
        <v>0.5</v>
      </c>
      <c r="J72" s="125"/>
      <c r="K72" s="32"/>
    </row>
    <row r="73" spans="1:11" s="33" customFormat="1" ht="11.25" customHeight="1">
      <c r="A73" s="35" t="s">
        <v>56</v>
      </c>
      <c r="B73" s="29"/>
      <c r="C73" s="30">
        <v>450</v>
      </c>
      <c r="D73" s="30">
        <v>1019</v>
      </c>
      <c r="E73" s="30">
        <v>1019</v>
      </c>
      <c r="F73" s="31"/>
      <c r="G73" s="31"/>
      <c r="H73" s="125">
        <v>12.2</v>
      </c>
      <c r="I73" s="125">
        <v>20.995</v>
      </c>
      <c r="J73" s="125"/>
      <c r="K73" s="32"/>
    </row>
    <row r="74" spans="1:11" s="33" customFormat="1" ht="11.25" customHeight="1">
      <c r="A74" s="35" t="s">
        <v>57</v>
      </c>
      <c r="B74" s="29"/>
      <c r="C74" s="30">
        <v>58</v>
      </c>
      <c r="D74" s="30"/>
      <c r="E74" s="30"/>
      <c r="F74" s="31"/>
      <c r="G74" s="31"/>
      <c r="H74" s="125">
        <v>2.03</v>
      </c>
      <c r="I74" s="125"/>
      <c r="J74" s="125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25"/>
      <c r="I75" s="125"/>
      <c r="J75" s="125"/>
      <c r="K75" s="32"/>
    </row>
    <row r="76" spans="1:11" s="33" customFormat="1" ht="11.25" customHeight="1">
      <c r="A76" s="35" t="s">
        <v>59</v>
      </c>
      <c r="B76" s="29"/>
      <c r="C76" s="30">
        <v>51</v>
      </c>
      <c r="D76" s="30">
        <v>30</v>
      </c>
      <c r="E76" s="30"/>
      <c r="F76" s="31"/>
      <c r="G76" s="31"/>
      <c r="H76" s="125">
        <v>3.72</v>
      </c>
      <c r="I76" s="125">
        <v>2.17</v>
      </c>
      <c r="J76" s="125"/>
      <c r="K76" s="32"/>
    </row>
    <row r="77" spans="1:11" s="33" customFormat="1" ht="11.25" customHeight="1">
      <c r="A77" s="35" t="s">
        <v>60</v>
      </c>
      <c r="B77" s="29"/>
      <c r="C77" s="30">
        <v>35</v>
      </c>
      <c r="D77" s="30">
        <v>28</v>
      </c>
      <c r="E77" s="30">
        <v>54</v>
      </c>
      <c r="F77" s="31"/>
      <c r="G77" s="31"/>
      <c r="H77" s="125">
        <v>2.67</v>
      </c>
      <c r="I77" s="125">
        <v>2.38</v>
      </c>
      <c r="J77" s="125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25"/>
      <c r="I78" s="125"/>
      <c r="J78" s="125"/>
      <c r="K78" s="32"/>
    </row>
    <row r="79" spans="1:11" s="33" customFormat="1" ht="11.25" customHeight="1">
      <c r="A79" s="35" t="s">
        <v>62</v>
      </c>
      <c r="B79" s="29"/>
      <c r="C79" s="30">
        <v>7399</v>
      </c>
      <c r="D79" s="30">
        <v>7489.7325</v>
      </c>
      <c r="E79" s="30">
        <v>7123</v>
      </c>
      <c r="F79" s="31"/>
      <c r="G79" s="31"/>
      <c r="H79" s="125">
        <v>719.193</v>
      </c>
      <c r="I79" s="125">
        <v>751.078</v>
      </c>
      <c r="J79" s="125"/>
      <c r="K79" s="32"/>
    </row>
    <row r="80" spans="1:11" s="42" customFormat="1" ht="11.25" customHeight="1">
      <c r="A80" s="43" t="s">
        <v>63</v>
      </c>
      <c r="B80" s="37"/>
      <c r="C80" s="38">
        <v>7998</v>
      </c>
      <c r="D80" s="38">
        <v>8576.7325</v>
      </c>
      <c r="E80" s="38">
        <v>8196</v>
      </c>
      <c r="F80" s="39">
        <v>95.56086773138838</v>
      </c>
      <c r="G80" s="40"/>
      <c r="H80" s="126">
        <v>740.063</v>
      </c>
      <c r="I80" s="127">
        <v>777.1229999999999</v>
      </c>
      <c r="J80" s="127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5"/>
      <c r="I81" s="125"/>
      <c r="J81" s="125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5"/>
      <c r="I82" s="125"/>
      <c r="J82" s="125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5"/>
      <c r="I83" s="125"/>
      <c r="J83" s="125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6"/>
      <c r="I84" s="127"/>
      <c r="J84" s="12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5"/>
      <c r="I85" s="125"/>
      <c r="J85" s="12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8"/>
      <c r="I86" s="129"/>
      <c r="J86" s="129"/>
      <c r="K86" s="50"/>
    </row>
    <row r="87" spans="1:11" s="42" customFormat="1" ht="11.25" customHeight="1">
      <c r="A87" s="51" t="s">
        <v>67</v>
      </c>
      <c r="B87" s="52"/>
      <c r="C87" s="53">
        <v>35952</v>
      </c>
      <c r="D87" s="53">
        <v>36201.7325</v>
      </c>
      <c r="E87" s="53">
        <v>34713</v>
      </c>
      <c r="F87" s="54">
        <f>IF(D87&gt;0,100*E87/D87,0)</f>
        <v>95.8876760939549</v>
      </c>
      <c r="G87" s="40"/>
      <c r="H87" s="130">
        <v>2805.441</v>
      </c>
      <c r="I87" s="131">
        <v>3117.872</v>
      </c>
      <c r="J87" s="131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3" useFirstPageNumber="1" horizontalDpi="600" verticalDpi="600" orientation="portrait" paperSize="9" scale="72" r:id="rId1"/>
  <headerFooter alignWithMargins="0">
    <oddFooter>&amp;C&amp;P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46"/>
  <dimension ref="A1:K625"/>
  <sheetViews>
    <sheetView view="pageBreakPreview" zoomScale="94" zoomScaleSheetLayoutView="94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104</v>
      </c>
      <c r="B2" s="4"/>
      <c r="C2" s="4"/>
      <c r="D2" s="4"/>
      <c r="E2" s="5"/>
      <c r="F2" s="4"/>
      <c r="G2" s="4"/>
      <c r="H2" s="4"/>
      <c r="I2" s="6"/>
      <c r="J2" s="195" t="s">
        <v>69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6" t="s">
        <v>2</v>
      </c>
      <c r="D4" s="197"/>
      <c r="E4" s="197"/>
      <c r="F4" s="198"/>
      <c r="G4" s="9"/>
      <c r="H4" s="199" t="s">
        <v>3</v>
      </c>
      <c r="I4" s="200"/>
      <c r="J4" s="200"/>
      <c r="K4" s="20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290</v>
      </c>
      <c r="D7" s="21" t="s">
        <v>6</v>
      </c>
      <c r="E7" s="21">
        <v>4</v>
      </c>
      <c r="F7" s="22" t="str">
        <f>CONCATENATE(D6,"=100")</f>
        <v>2017=100</v>
      </c>
      <c r="G7" s="23"/>
      <c r="H7" s="20" t="s">
        <v>290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5"/>
      <c r="I9" s="125"/>
      <c r="J9" s="125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5"/>
      <c r="I10" s="125"/>
      <c r="J10" s="125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5"/>
      <c r="I11" s="125"/>
      <c r="J11" s="125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5"/>
      <c r="I12" s="125"/>
      <c r="J12" s="125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6"/>
      <c r="I13" s="127"/>
      <c r="J13" s="12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5"/>
      <c r="I14" s="125"/>
      <c r="J14" s="125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6"/>
      <c r="I15" s="127"/>
      <c r="J15" s="12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5"/>
      <c r="I16" s="125"/>
      <c r="J16" s="125"/>
      <c r="K16" s="32"/>
    </row>
    <row r="17" spans="1:11" s="42" customFormat="1" ht="11.25" customHeight="1">
      <c r="A17" s="36" t="s">
        <v>13</v>
      </c>
      <c r="B17" s="37"/>
      <c r="C17" s="38">
        <v>2</v>
      </c>
      <c r="D17" s="38">
        <v>1</v>
      </c>
      <c r="E17" s="38">
        <v>1</v>
      </c>
      <c r="F17" s="39">
        <v>100</v>
      </c>
      <c r="G17" s="40"/>
      <c r="H17" s="126">
        <v>0.068</v>
      </c>
      <c r="I17" s="127">
        <v>0.01</v>
      </c>
      <c r="J17" s="12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5"/>
      <c r="I18" s="125"/>
      <c r="J18" s="125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5"/>
      <c r="I19" s="125"/>
      <c r="J19" s="125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5"/>
      <c r="I20" s="125"/>
      <c r="J20" s="125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5"/>
      <c r="I21" s="125"/>
      <c r="J21" s="125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6"/>
      <c r="I22" s="127"/>
      <c r="J22" s="12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5"/>
      <c r="I23" s="125"/>
      <c r="J23" s="125"/>
      <c r="K23" s="32"/>
    </row>
    <row r="24" spans="1:11" s="42" customFormat="1" ht="11.25" customHeight="1">
      <c r="A24" s="36" t="s">
        <v>18</v>
      </c>
      <c r="B24" s="37"/>
      <c r="C24" s="38">
        <v>918</v>
      </c>
      <c r="D24" s="38">
        <v>1039</v>
      </c>
      <c r="E24" s="38">
        <v>1200</v>
      </c>
      <c r="F24" s="39">
        <v>115.49566891241578</v>
      </c>
      <c r="G24" s="40"/>
      <c r="H24" s="126">
        <v>34.8</v>
      </c>
      <c r="I24" s="127">
        <v>32.543</v>
      </c>
      <c r="J24" s="12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5"/>
      <c r="I25" s="125"/>
      <c r="J25" s="125"/>
      <c r="K25" s="32"/>
    </row>
    <row r="26" spans="1:11" s="42" customFormat="1" ht="11.25" customHeight="1">
      <c r="A26" s="36" t="s">
        <v>19</v>
      </c>
      <c r="B26" s="37"/>
      <c r="C26" s="38">
        <v>100</v>
      </c>
      <c r="D26" s="38">
        <v>105</v>
      </c>
      <c r="E26" s="38">
        <v>105</v>
      </c>
      <c r="F26" s="39">
        <v>100</v>
      </c>
      <c r="G26" s="40"/>
      <c r="H26" s="126">
        <v>2.6</v>
      </c>
      <c r="I26" s="127">
        <v>2.6</v>
      </c>
      <c r="J26" s="12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5"/>
      <c r="I27" s="125"/>
      <c r="J27" s="125"/>
      <c r="K27" s="32"/>
    </row>
    <row r="28" spans="1:11" s="33" customFormat="1" ht="11.25" customHeight="1">
      <c r="A28" s="35" t="s">
        <v>20</v>
      </c>
      <c r="B28" s="29"/>
      <c r="C28" s="30">
        <v>12</v>
      </c>
      <c r="D28" s="30">
        <v>18</v>
      </c>
      <c r="E28" s="30">
        <v>17</v>
      </c>
      <c r="F28" s="31"/>
      <c r="G28" s="31"/>
      <c r="H28" s="125">
        <v>0.36</v>
      </c>
      <c r="I28" s="125">
        <v>0.68</v>
      </c>
      <c r="J28" s="125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5"/>
      <c r="I29" s="125"/>
      <c r="J29" s="125"/>
      <c r="K29" s="32"/>
    </row>
    <row r="30" spans="1:11" s="33" customFormat="1" ht="11.25" customHeight="1">
      <c r="A30" s="35" t="s">
        <v>22</v>
      </c>
      <c r="B30" s="29"/>
      <c r="C30" s="30">
        <v>104</v>
      </c>
      <c r="D30" s="30">
        <v>156</v>
      </c>
      <c r="E30" s="30">
        <v>150</v>
      </c>
      <c r="F30" s="31"/>
      <c r="G30" s="31"/>
      <c r="H30" s="125">
        <v>2.08</v>
      </c>
      <c r="I30" s="125">
        <v>2.636</v>
      </c>
      <c r="J30" s="125"/>
      <c r="K30" s="32"/>
    </row>
    <row r="31" spans="1:11" s="42" customFormat="1" ht="11.25" customHeight="1">
      <c r="A31" s="43" t="s">
        <v>23</v>
      </c>
      <c r="B31" s="37"/>
      <c r="C31" s="38">
        <v>116</v>
      </c>
      <c r="D31" s="38">
        <v>174</v>
      </c>
      <c r="E31" s="38">
        <v>167</v>
      </c>
      <c r="F31" s="39">
        <v>95.97701149425288</v>
      </c>
      <c r="G31" s="40"/>
      <c r="H31" s="126">
        <v>2.44</v>
      </c>
      <c r="I31" s="127">
        <v>3.3160000000000003</v>
      </c>
      <c r="J31" s="12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5"/>
      <c r="I32" s="125"/>
      <c r="J32" s="125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25"/>
      <c r="I33" s="125"/>
      <c r="J33" s="125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25"/>
      <c r="I34" s="125"/>
      <c r="J34" s="125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25"/>
      <c r="I35" s="125"/>
      <c r="J35" s="125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25"/>
      <c r="I36" s="125"/>
      <c r="J36" s="125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26"/>
      <c r="I37" s="127"/>
      <c r="J37" s="12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5"/>
      <c r="I38" s="125"/>
      <c r="J38" s="125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6"/>
      <c r="I39" s="127"/>
      <c r="J39" s="12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5"/>
      <c r="I40" s="125"/>
      <c r="J40" s="125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5"/>
      <c r="I41" s="125"/>
      <c r="J41" s="125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5"/>
      <c r="I42" s="125"/>
      <c r="J42" s="125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5"/>
      <c r="I43" s="125"/>
      <c r="J43" s="125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5"/>
      <c r="I44" s="125"/>
      <c r="J44" s="125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5"/>
      <c r="I45" s="125"/>
      <c r="J45" s="125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25"/>
      <c r="I46" s="125"/>
      <c r="J46" s="125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5"/>
      <c r="I47" s="125"/>
      <c r="J47" s="125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5"/>
      <c r="I48" s="125"/>
      <c r="J48" s="125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5"/>
      <c r="I49" s="125"/>
      <c r="J49" s="125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26"/>
      <c r="I50" s="127"/>
      <c r="J50" s="12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5"/>
      <c r="I51" s="125"/>
      <c r="J51" s="125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6"/>
      <c r="I52" s="127"/>
      <c r="J52" s="12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5"/>
      <c r="I53" s="125"/>
      <c r="J53" s="125"/>
      <c r="K53" s="32"/>
    </row>
    <row r="54" spans="1:11" s="33" customFormat="1" ht="11.25" customHeight="1">
      <c r="A54" s="35" t="s">
        <v>41</v>
      </c>
      <c r="B54" s="29"/>
      <c r="C54" s="30">
        <v>120</v>
      </c>
      <c r="D54" s="30">
        <v>135</v>
      </c>
      <c r="E54" s="30">
        <v>125</v>
      </c>
      <c r="F54" s="31"/>
      <c r="G54" s="31"/>
      <c r="H54" s="125">
        <v>5.76</v>
      </c>
      <c r="I54" s="125">
        <v>6.075</v>
      </c>
      <c r="J54" s="125"/>
      <c r="K54" s="32"/>
    </row>
    <row r="55" spans="1:11" s="33" customFormat="1" ht="11.25" customHeight="1">
      <c r="A55" s="35" t="s">
        <v>42</v>
      </c>
      <c r="B55" s="29"/>
      <c r="C55" s="30">
        <v>385</v>
      </c>
      <c r="D55" s="30">
        <v>400</v>
      </c>
      <c r="E55" s="30">
        <v>400</v>
      </c>
      <c r="F55" s="31"/>
      <c r="G55" s="31"/>
      <c r="H55" s="125">
        <v>15.4</v>
      </c>
      <c r="I55" s="125">
        <v>16</v>
      </c>
      <c r="J55" s="125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5"/>
      <c r="I56" s="125"/>
      <c r="J56" s="125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5"/>
      <c r="I57" s="125"/>
      <c r="J57" s="125"/>
      <c r="K57" s="32"/>
    </row>
    <row r="58" spans="1:11" s="33" customFormat="1" ht="11.25" customHeight="1">
      <c r="A58" s="35" t="s">
        <v>45</v>
      </c>
      <c r="B58" s="29"/>
      <c r="C58" s="30">
        <v>8</v>
      </c>
      <c r="D58" s="30">
        <v>6</v>
      </c>
      <c r="E58" s="30">
        <v>8</v>
      </c>
      <c r="F58" s="31"/>
      <c r="G58" s="31"/>
      <c r="H58" s="125">
        <v>0.288</v>
      </c>
      <c r="I58" s="125">
        <v>0.154</v>
      </c>
      <c r="J58" s="125"/>
      <c r="K58" s="32"/>
    </row>
    <row r="59" spans="1:11" s="42" customFormat="1" ht="11.25" customHeight="1">
      <c r="A59" s="36" t="s">
        <v>46</v>
      </c>
      <c r="B59" s="37"/>
      <c r="C59" s="38">
        <v>513</v>
      </c>
      <c r="D59" s="38">
        <v>541</v>
      </c>
      <c r="E59" s="38">
        <v>533</v>
      </c>
      <c r="F59" s="39">
        <v>98.52125693160814</v>
      </c>
      <c r="G59" s="40"/>
      <c r="H59" s="126">
        <v>21.448</v>
      </c>
      <c r="I59" s="127">
        <v>22.229</v>
      </c>
      <c r="J59" s="12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5"/>
      <c r="I60" s="125"/>
      <c r="J60" s="125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25"/>
      <c r="I61" s="125"/>
      <c r="J61" s="125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5"/>
      <c r="I62" s="125"/>
      <c r="J62" s="125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5"/>
      <c r="I63" s="125"/>
      <c r="J63" s="125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26"/>
      <c r="I64" s="127"/>
      <c r="J64" s="12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5"/>
      <c r="I65" s="125"/>
      <c r="J65" s="125"/>
      <c r="K65" s="32"/>
    </row>
    <row r="66" spans="1:11" s="42" customFormat="1" ht="11.25" customHeight="1">
      <c r="A66" s="36" t="s">
        <v>51</v>
      </c>
      <c r="B66" s="37"/>
      <c r="C66" s="38">
        <v>316</v>
      </c>
      <c r="D66" s="38">
        <v>427</v>
      </c>
      <c r="E66" s="38">
        <v>416</v>
      </c>
      <c r="F66" s="39">
        <v>97.42388758782201</v>
      </c>
      <c r="G66" s="40"/>
      <c r="H66" s="126">
        <v>14.936</v>
      </c>
      <c r="I66" s="127">
        <v>34.16</v>
      </c>
      <c r="J66" s="12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5"/>
      <c r="I67" s="125"/>
      <c r="J67" s="125"/>
      <c r="K67" s="32"/>
    </row>
    <row r="68" spans="1:11" s="33" customFormat="1" ht="11.25" customHeight="1">
      <c r="A68" s="35" t="s">
        <v>52</v>
      </c>
      <c r="B68" s="29"/>
      <c r="C68" s="30">
        <v>400</v>
      </c>
      <c r="D68" s="30">
        <v>470</v>
      </c>
      <c r="E68" s="30">
        <v>500</v>
      </c>
      <c r="F68" s="31"/>
      <c r="G68" s="31"/>
      <c r="H68" s="125">
        <v>15</v>
      </c>
      <c r="I68" s="125">
        <v>18.5</v>
      </c>
      <c r="J68" s="125"/>
      <c r="K68" s="32"/>
    </row>
    <row r="69" spans="1:11" s="33" customFormat="1" ht="11.25" customHeight="1">
      <c r="A69" s="35" t="s">
        <v>53</v>
      </c>
      <c r="B69" s="29"/>
      <c r="C69" s="30">
        <v>150</v>
      </c>
      <c r="D69" s="30">
        <v>220</v>
      </c>
      <c r="E69" s="30">
        <v>175</v>
      </c>
      <c r="F69" s="31"/>
      <c r="G69" s="31"/>
      <c r="H69" s="125">
        <v>6</v>
      </c>
      <c r="I69" s="125">
        <v>8.5</v>
      </c>
      <c r="J69" s="125"/>
      <c r="K69" s="32"/>
    </row>
    <row r="70" spans="1:11" s="42" customFormat="1" ht="11.25" customHeight="1">
      <c r="A70" s="36" t="s">
        <v>54</v>
      </c>
      <c r="B70" s="37"/>
      <c r="C70" s="38">
        <v>550</v>
      </c>
      <c r="D70" s="38">
        <v>690</v>
      </c>
      <c r="E70" s="38">
        <v>675</v>
      </c>
      <c r="F70" s="39">
        <v>97.82608695652173</v>
      </c>
      <c r="G70" s="40"/>
      <c r="H70" s="126">
        <v>21</v>
      </c>
      <c r="I70" s="127">
        <v>27</v>
      </c>
      <c r="J70" s="12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5"/>
      <c r="I71" s="125"/>
      <c r="J71" s="125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25"/>
      <c r="I72" s="125"/>
      <c r="J72" s="125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25"/>
      <c r="I73" s="125"/>
      <c r="J73" s="125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25"/>
      <c r="I74" s="125"/>
      <c r="J74" s="125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25"/>
      <c r="I75" s="125"/>
      <c r="J75" s="125"/>
      <c r="K75" s="32"/>
    </row>
    <row r="76" spans="1:11" s="33" customFormat="1" ht="11.25" customHeight="1">
      <c r="A76" s="35" t="s">
        <v>59</v>
      </c>
      <c r="B76" s="29"/>
      <c r="C76" s="30"/>
      <c r="D76" s="30">
        <v>6</v>
      </c>
      <c r="E76" s="30"/>
      <c r="F76" s="31"/>
      <c r="G76" s="31"/>
      <c r="H76" s="125"/>
      <c r="I76" s="125">
        <v>0.195</v>
      </c>
      <c r="J76" s="125"/>
      <c r="K76" s="32"/>
    </row>
    <row r="77" spans="1:11" s="33" customFormat="1" ht="11.25" customHeight="1">
      <c r="A77" s="35" t="s">
        <v>60</v>
      </c>
      <c r="B77" s="29"/>
      <c r="C77" s="30">
        <v>30</v>
      </c>
      <c r="D77" s="30">
        <v>21</v>
      </c>
      <c r="E77" s="30"/>
      <c r="F77" s="31"/>
      <c r="G77" s="31"/>
      <c r="H77" s="125">
        <v>0.736</v>
      </c>
      <c r="I77" s="125">
        <v>0.735</v>
      </c>
      <c r="J77" s="125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25"/>
      <c r="I78" s="125"/>
      <c r="J78" s="125"/>
      <c r="K78" s="32"/>
    </row>
    <row r="79" spans="1:11" s="33" customFormat="1" ht="11.25" customHeight="1">
      <c r="A79" s="35" t="s">
        <v>62</v>
      </c>
      <c r="B79" s="29"/>
      <c r="C79" s="30">
        <v>22</v>
      </c>
      <c r="D79" s="30">
        <v>8</v>
      </c>
      <c r="E79" s="30">
        <v>8</v>
      </c>
      <c r="F79" s="31"/>
      <c r="G79" s="31"/>
      <c r="H79" s="125">
        <v>0.29</v>
      </c>
      <c r="I79" s="125">
        <v>0.29</v>
      </c>
      <c r="J79" s="125"/>
      <c r="K79" s="32"/>
    </row>
    <row r="80" spans="1:11" s="42" customFormat="1" ht="11.25" customHeight="1">
      <c r="A80" s="43" t="s">
        <v>63</v>
      </c>
      <c r="B80" s="37"/>
      <c r="C80" s="38">
        <v>52</v>
      </c>
      <c r="D80" s="38">
        <v>35</v>
      </c>
      <c r="E80" s="38"/>
      <c r="F80" s="39"/>
      <c r="G80" s="40"/>
      <c r="H80" s="126">
        <v>1.026</v>
      </c>
      <c r="I80" s="127">
        <v>1.22</v>
      </c>
      <c r="J80" s="127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5"/>
      <c r="I81" s="125"/>
      <c r="J81" s="125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5"/>
      <c r="I82" s="125"/>
      <c r="J82" s="125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5"/>
      <c r="I83" s="125"/>
      <c r="J83" s="125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6"/>
      <c r="I84" s="127"/>
      <c r="J84" s="12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5"/>
      <c r="I85" s="125"/>
      <c r="J85" s="12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8"/>
      <c r="I86" s="129"/>
      <c r="J86" s="129"/>
      <c r="K86" s="50"/>
    </row>
    <row r="87" spans="1:11" s="42" customFormat="1" ht="11.25" customHeight="1">
      <c r="A87" s="51" t="s">
        <v>67</v>
      </c>
      <c r="B87" s="52"/>
      <c r="C87" s="53">
        <v>2567</v>
      </c>
      <c r="D87" s="53">
        <v>3012</v>
      </c>
      <c r="E87" s="53">
        <v>3105</v>
      </c>
      <c r="F87" s="54">
        <f>IF(D87&gt;0,100*E87/D87,0)</f>
        <v>103.08764940239044</v>
      </c>
      <c r="G87" s="40"/>
      <c r="H87" s="130">
        <v>98.318</v>
      </c>
      <c r="I87" s="131">
        <v>123.078</v>
      </c>
      <c r="J87" s="131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4" useFirstPageNumber="1" horizontalDpi="600" verticalDpi="600" orientation="portrait" paperSize="9" scale="72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/>
  <dimension ref="A1:K625"/>
  <sheetViews>
    <sheetView view="pageBreakPreview" zoomScale="94" zoomScaleSheetLayoutView="94" zoomScalePageLayoutView="0" workbookViewId="0" topLeftCell="A1">
      <selection activeCell="E87" sqref="E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68</v>
      </c>
      <c r="B2" s="4"/>
      <c r="C2" s="4"/>
      <c r="D2" s="4"/>
      <c r="E2" s="5"/>
      <c r="F2" s="4"/>
      <c r="G2" s="4"/>
      <c r="H2" s="4"/>
      <c r="I2" s="6"/>
      <c r="J2" s="195" t="s">
        <v>69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6" t="s">
        <v>2</v>
      </c>
      <c r="D4" s="197"/>
      <c r="E4" s="197"/>
      <c r="F4" s="198"/>
      <c r="G4" s="9"/>
      <c r="H4" s="199" t="s">
        <v>3</v>
      </c>
      <c r="I4" s="200"/>
      <c r="J4" s="200"/>
      <c r="K4" s="20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290</v>
      </c>
      <c r="D7" s="21" t="s">
        <v>6</v>
      </c>
      <c r="E7" s="21">
        <v>3</v>
      </c>
      <c r="F7" s="22" t="str">
        <f>CONCATENATE(D6,"=100")</f>
        <v>2017=100</v>
      </c>
      <c r="G7" s="23"/>
      <c r="H7" s="20" t="s">
        <v>290</v>
      </c>
      <c r="I7" s="21" t="s">
        <v>6</v>
      </c>
      <c r="J7" s="21">
        <v>4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1704</v>
      </c>
      <c r="D9" s="30">
        <v>1209</v>
      </c>
      <c r="E9" s="30">
        <v>1209</v>
      </c>
      <c r="F9" s="31"/>
      <c r="G9" s="31"/>
      <c r="H9" s="125">
        <v>4.601</v>
      </c>
      <c r="I9" s="125">
        <v>4.44</v>
      </c>
      <c r="J9" s="125">
        <v>4.533</v>
      </c>
      <c r="K9" s="32"/>
    </row>
    <row r="10" spans="1:11" s="33" customFormat="1" ht="11.25" customHeight="1">
      <c r="A10" s="35" t="s">
        <v>8</v>
      </c>
      <c r="B10" s="29"/>
      <c r="C10" s="30">
        <v>3783</v>
      </c>
      <c r="D10" s="30">
        <v>1912</v>
      </c>
      <c r="E10" s="30">
        <v>1912</v>
      </c>
      <c r="F10" s="31"/>
      <c r="G10" s="31"/>
      <c r="H10" s="125">
        <v>8.777</v>
      </c>
      <c r="I10" s="125">
        <v>4.4958</v>
      </c>
      <c r="J10" s="125">
        <v>4.436</v>
      </c>
      <c r="K10" s="32"/>
    </row>
    <row r="11" spans="1:11" s="33" customFormat="1" ht="11.25" customHeight="1">
      <c r="A11" s="28" t="s">
        <v>9</v>
      </c>
      <c r="B11" s="29"/>
      <c r="C11" s="30">
        <v>8583</v>
      </c>
      <c r="D11" s="30">
        <v>6645</v>
      </c>
      <c r="E11" s="30">
        <v>7770</v>
      </c>
      <c r="F11" s="31"/>
      <c r="G11" s="31"/>
      <c r="H11" s="125">
        <v>20.857</v>
      </c>
      <c r="I11" s="125">
        <v>14.284</v>
      </c>
      <c r="J11" s="125">
        <v>22.657</v>
      </c>
      <c r="K11" s="32"/>
    </row>
    <row r="12" spans="1:11" s="33" customFormat="1" ht="11.25" customHeight="1">
      <c r="A12" s="35" t="s">
        <v>10</v>
      </c>
      <c r="B12" s="29"/>
      <c r="C12" s="30">
        <v>381</v>
      </c>
      <c r="D12" s="30">
        <v>230</v>
      </c>
      <c r="E12" s="30">
        <v>230</v>
      </c>
      <c r="F12" s="31"/>
      <c r="G12" s="31"/>
      <c r="H12" s="125">
        <v>0.819</v>
      </c>
      <c r="I12" s="125">
        <v>0.489</v>
      </c>
      <c r="J12" s="125">
        <v>0.495</v>
      </c>
      <c r="K12" s="32"/>
    </row>
    <row r="13" spans="1:11" s="42" customFormat="1" ht="11.25" customHeight="1">
      <c r="A13" s="36" t="s">
        <v>11</v>
      </c>
      <c r="B13" s="37"/>
      <c r="C13" s="38">
        <v>14451</v>
      </c>
      <c r="D13" s="38">
        <v>9996</v>
      </c>
      <c r="E13" s="38">
        <v>11121</v>
      </c>
      <c r="F13" s="39">
        <v>111.25450180072</v>
      </c>
      <c r="G13" s="40"/>
      <c r="H13" s="126">
        <v>35.054</v>
      </c>
      <c r="I13" s="127">
        <v>23.7088</v>
      </c>
      <c r="J13" s="127">
        <v>32.121</v>
      </c>
      <c r="K13" s="41">
        <v>135.4813402618437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5"/>
      <c r="I14" s="125"/>
      <c r="J14" s="125"/>
      <c r="K14" s="32"/>
    </row>
    <row r="15" spans="1:11" s="42" customFormat="1" ht="11.25" customHeight="1">
      <c r="A15" s="36" t="s">
        <v>12</v>
      </c>
      <c r="B15" s="37"/>
      <c r="C15" s="38">
        <v>45</v>
      </c>
      <c r="D15" s="38">
        <v>45</v>
      </c>
      <c r="E15" s="38">
        <v>35</v>
      </c>
      <c r="F15" s="39">
        <v>77.77777777777777</v>
      </c>
      <c r="G15" s="40"/>
      <c r="H15" s="126">
        <v>0.076</v>
      </c>
      <c r="I15" s="127">
        <v>0.054</v>
      </c>
      <c r="J15" s="127">
        <v>0.06</v>
      </c>
      <c r="K15" s="41">
        <v>111.11111111111111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5"/>
      <c r="I16" s="125"/>
      <c r="J16" s="125"/>
      <c r="K16" s="32"/>
    </row>
    <row r="17" spans="1:11" s="42" customFormat="1" ht="11.25" customHeight="1">
      <c r="A17" s="36" t="s">
        <v>13</v>
      </c>
      <c r="B17" s="37"/>
      <c r="C17" s="38">
        <v>775</v>
      </c>
      <c r="D17" s="38">
        <v>775</v>
      </c>
      <c r="E17" s="38">
        <v>660</v>
      </c>
      <c r="F17" s="39">
        <v>85.16129032258064</v>
      </c>
      <c r="G17" s="40"/>
      <c r="H17" s="126">
        <v>1.899</v>
      </c>
      <c r="I17" s="127">
        <v>0.591</v>
      </c>
      <c r="J17" s="127">
        <v>1.63</v>
      </c>
      <c r="K17" s="41">
        <v>275.8037225042301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5"/>
      <c r="I18" s="125"/>
      <c r="J18" s="125"/>
      <c r="K18" s="32"/>
    </row>
    <row r="19" spans="1:11" s="33" customFormat="1" ht="11.25" customHeight="1">
      <c r="A19" s="28" t="s">
        <v>14</v>
      </c>
      <c r="B19" s="29"/>
      <c r="C19" s="30">
        <v>25007</v>
      </c>
      <c r="D19" s="30">
        <v>23951</v>
      </c>
      <c r="E19" s="30">
        <v>23055</v>
      </c>
      <c r="F19" s="31"/>
      <c r="G19" s="31"/>
      <c r="H19" s="125">
        <v>161.295</v>
      </c>
      <c r="I19" s="125">
        <v>143.706</v>
      </c>
      <c r="J19" s="125">
        <v>112.97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5"/>
      <c r="I20" s="125"/>
      <c r="J20" s="125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5"/>
      <c r="I21" s="125"/>
      <c r="J21" s="125"/>
      <c r="K21" s="32"/>
    </row>
    <row r="22" spans="1:11" s="42" customFormat="1" ht="11.25" customHeight="1">
      <c r="A22" s="36" t="s">
        <v>17</v>
      </c>
      <c r="B22" s="37"/>
      <c r="C22" s="38">
        <v>25007</v>
      </c>
      <c r="D22" s="38">
        <v>23951</v>
      </c>
      <c r="E22" s="38">
        <v>23055</v>
      </c>
      <c r="F22" s="39">
        <v>96.25902885056992</v>
      </c>
      <c r="G22" s="40"/>
      <c r="H22" s="126">
        <v>161.295</v>
      </c>
      <c r="I22" s="127">
        <v>143.706</v>
      </c>
      <c r="J22" s="127">
        <v>112.97</v>
      </c>
      <c r="K22" s="41">
        <v>78.61188816055002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5"/>
      <c r="I23" s="125"/>
      <c r="J23" s="125"/>
      <c r="K23" s="32"/>
    </row>
    <row r="24" spans="1:11" s="42" customFormat="1" ht="11.25" customHeight="1">
      <c r="A24" s="36" t="s">
        <v>18</v>
      </c>
      <c r="B24" s="37"/>
      <c r="C24" s="38">
        <v>76723</v>
      </c>
      <c r="D24" s="38">
        <v>72878</v>
      </c>
      <c r="E24" s="38">
        <v>73500</v>
      </c>
      <c r="F24" s="39">
        <v>100.85348116029529</v>
      </c>
      <c r="G24" s="40"/>
      <c r="H24" s="126">
        <v>421.327</v>
      </c>
      <c r="I24" s="127">
        <v>347.544</v>
      </c>
      <c r="J24" s="127">
        <v>386.934</v>
      </c>
      <c r="K24" s="41">
        <v>111.33381672536429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5"/>
      <c r="I25" s="125"/>
      <c r="J25" s="125"/>
      <c r="K25" s="32"/>
    </row>
    <row r="26" spans="1:11" s="42" customFormat="1" ht="11.25" customHeight="1">
      <c r="A26" s="36" t="s">
        <v>19</v>
      </c>
      <c r="B26" s="37"/>
      <c r="C26" s="38">
        <v>30401</v>
      </c>
      <c r="D26" s="38">
        <v>28000</v>
      </c>
      <c r="E26" s="38">
        <v>28500</v>
      </c>
      <c r="F26" s="39">
        <v>101.78571428571429</v>
      </c>
      <c r="G26" s="40"/>
      <c r="H26" s="126">
        <v>165.461</v>
      </c>
      <c r="I26" s="127">
        <v>95</v>
      </c>
      <c r="J26" s="127">
        <v>135</v>
      </c>
      <c r="K26" s="41">
        <v>142.10526315789474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5"/>
      <c r="I27" s="125"/>
      <c r="J27" s="125"/>
      <c r="K27" s="32"/>
    </row>
    <row r="28" spans="1:11" s="33" customFormat="1" ht="11.25" customHeight="1">
      <c r="A28" s="35" t="s">
        <v>20</v>
      </c>
      <c r="B28" s="29"/>
      <c r="C28" s="30">
        <v>57373</v>
      </c>
      <c r="D28" s="30">
        <v>54055</v>
      </c>
      <c r="E28" s="30">
        <v>53979</v>
      </c>
      <c r="F28" s="31"/>
      <c r="G28" s="31"/>
      <c r="H28" s="125">
        <v>265.787</v>
      </c>
      <c r="I28" s="125">
        <v>219.242</v>
      </c>
      <c r="J28" s="125">
        <v>200.813</v>
      </c>
      <c r="K28" s="32"/>
    </row>
    <row r="29" spans="1:11" s="33" customFormat="1" ht="11.25" customHeight="1">
      <c r="A29" s="35" t="s">
        <v>21</v>
      </c>
      <c r="B29" s="29"/>
      <c r="C29" s="30">
        <v>41102</v>
      </c>
      <c r="D29" s="30">
        <v>37860</v>
      </c>
      <c r="E29" s="30">
        <v>36268</v>
      </c>
      <c r="F29" s="31"/>
      <c r="G29" s="31"/>
      <c r="H29" s="125">
        <v>90.891</v>
      </c>
      <c r="I29" s="125">
        <v>60.618</v>
      </c>
      <c r="J29" s="125">
        <v>75.522</v>
      </c>
      <c r="K29" s="32"/>
    </row>
    <row r="30" spans="1:11" s="33" customFormat="1" ht="11.25" customHeight="1">
      <c r="A30" s="35" t="s">
        <v>22</v>
      </c>
      <c r="B30" s="29"/>
      <c r="C30" s="30">
        <v>52511</v>
      </c>
      <c r="D30" s="30">
        <v>45300</v>
      </c>
      <c r="E30" s="30">
        <v>45000</v>
      </c>
      <c r="F30" s="31"/>
      <c r="G30" s="31"/>
      <c r="H30" s="125">
        <v>198.64</v>
      </c>
      <c r="I30" s="125">
        <v>115.31</v>
      </c>
      <c r="J30" s="125">
        <v>130.218</v>
      </c>
      <c r="K30" s="32"/>
    </row>
    <row r="31" spans="1:11" s="42" customFormat="1" ht="11.25" customHeight="1">
      <c r="A31" s="43" t="s">
        <v>23</v>
      </c>
      <c r="B31" s="37"/>
      <c r="C31" s="38">
        <v>150986</v>
      </c>
      <c r="D31" s="38">
        <v>137215</v>
      </c>
      <c r="E31" s="38">
        <v>135247</v>
      </c>
      <c r="F31" s="39">
        <v>98.56575447290749</v>
      </c>
      <c r="G31" s="40"/>
      <c r="H31" s="126">
        <v>555.318</v>
      </c>
      <c r="I31" s="127">
        <v>395.17</v>
      </c>
      <c r="J31" s="127">
        <v>406.553</v>
      </c>
      <c r="K31" s="41">
        <v>102.88053242908116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5"/>
      <c r="I32" s="125"/>
      <c r="J32" s="125"/>
      <c r="K32" s="32"/>
    </row>
    <row r="33" spans="1:11" s="33" customFormat="1" ht="11.25" customHeight="1">
      <c r="A33" s="35" t="s">
        <v>24</v>
      </c>
      <c r="B33" s="29"/>
      <c r="C33" s="30">
        <v>24723</v>
      </c>
      <c r="D33" s="30">
        <v>24900</v>
      </c>
      <c r="E33" s="30">
        <v>23000</v>
      </c>
      <c r="F33" s="31"/>
      <c r="G33" s="31"/>
      <c r="H33" s="125">
        <v>103.149</v>
      </c>
      <c r="I33" s="125">
        <v>86.824</v>
      </c>
      <c r="J33" s="125">
        <v>91.3</v>
      </c>
      <c r="K33" s="32"/>
    </row>
    <row r="34" spans="1:11" s="33" customFormat="1" ht="11.25" customHeight="1">
      <c r="A34" s="35" t="s">
        <v>25</v>
      </c>
      <c r="B34" s="29"/>
      <c r="C34" s="30">
        <v>13602</v>
      </c>
      <c r="D34" s="30">
        <v>11400</v>
      </c>
      <c r="E34" s="30">
        <v>11400</v>
      </c>
      <c r="F34" s="31"/>
      <c r="G34" s="31"/>
      <c r="H34" s="125">
        <v>51.747</v>
      </c>
      <c r="I34" s="125">
        <v>32</v>
      </c>
      <c r="J34" s="125">
        <v>35</v>
      </c>
      <c r="K34" s="32"/>
    </row>
    <row r="35" spans="1:11" s="33" customFormat="1" ht="11.25" customHeight="1">
      <c r="A35" s="35" t="s">
        <v>26</v>
      </c>
      <c r="B35" s="29"/>
      <c r="C35" s="30">
        <v>50590</v>
      </c>
      <c r="D35" s="30">
        <v>45000</v>
      </c>
      <c r="E35" s="30">
        <v>50000</v>
      </c>
      <c r="F35" s="31"/>
      <c r="G35" s="31"/>
      <c r="H35" s="125">
        <v>188.569</v>
      </c>
      <c r="I35" s="125">
        <v>140</v>
      </c>
      <c r="J35" s="125">
        <v>150</v>
      </c>
      <c r="K35" s="32"/>
    </row>
    <row r="36" spans="1:11" s="33" customFormat="1" ht="11.25" customHeight="1">
      <c r="A36" s="35" t="s">
        <v>27</v>
      </c>
      <c r="B36" s="29"/>
      <c r="C36" s="30">
        <v>6533</v>
      </c>
      <c r="D36" s="30">
        <v>6846</v>
      </c>
      <c r="E36" s="30">
        <v>5591</v>
      </c>
      <c r="F36" s="31"/>
      <c r="G36" s="31"/>
      <c r="H36" s="125">
        <v>28.188</v>
      </c>
      <c r="I36" s="125">
        <v>24</v>
      </c>
      <c r="J36" s="125">
        <v>22.443</v>
      </c>
      <c r="K36" s="32"/>
    </row>
    <row r="37" spans="1:11" s="42" customFormat="1" ht="11.25" customHeight="1">
      <c r="A37" s="36" t="s">
        <v>28</v>
      </c>
      <c r="B37" s="37"/>
      <c r="C37" s="38">
        <v>95448</v>
      </c>
      <c r="D37" s="38">
        <v>88146</v>
      </c>
      <c r="E37" s="38">
        <v>89991</v>
      </c>
      <c r="F37" s="39">
        <v>102.09311823565449</v>
      </c>
      <c r="G37" s="40"/>
      <c r="H37" s="126">
        <v>371.653</v>
      </c>
      <c r="I37" s="127">
        <v>282.824</v>
      </c>
      <c r="J37" s="127">
        <v>298.743</v>
      </c>
      <c r="K37" s="41">
        <v>105.62858880434474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5"/>
      <c r="I38" s="125"/>
      <c r="J38" s="125"/>
      <c r="K38" s="32"/>
    </row>
    <row r="39" spans="1:11" s="42" customFormat="1" ht="11.25" customHeight="1">
      <c r="A39" s="36" t="s">
        <v>29</v>
      </c>
      <c r="B39" s="37"/>
      <c r="C39" s="38">
        <v>5140</v>
      </c>
      <c r="D39" s="38">
        <v>5100</v>
      </c>
      <c r="E39" s="38">
        <v>5415</v>
      </c>
      <c r="F39" s="39">
        <v>106.17647058823529</v>
      </c>
      <c r="G39" s="40"/>
      <c r="H39" s="126">
        <v>8.244</v>
      </c>
      <c r="I39" s="127">
        <v>8.2</v>
      </c>
      <c r="J39" s="127">
        <v>8</v>
      </c>
      <c r="K39" s="41">
        <v>97.5609756097561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5"/>
      <c r="I40" s="125"/>
      <c r="J40" s="125"/>
      <c r="K40" s="32"/>
    </row>
    <row r="41" spans="1:11" s="33" customFormat="1" ht="11.25" customHeight="1">
      <c r="A41" s="28" t="s">
        <v>30</v>
      </c>
      <c r="B41" s="29"/>
      <c r="C41" s="30">
        <v>38910</v>
      </c>
      <c r="D41" s="30">
        <v>35781</v>
      </c>
      <c r="E41" s="30">
        <v>39000</v>
      </c>
      <c r="F41" s="31"/>
      <c r="G41" s="31"/>
      <c r="H41" s="125">
        <v>126.861</v>
      </c>
      <c r="I41" s="125">
        <v>27.589</v>
      </c>
      <c r="J41" s="125">
        <v>94.136</v>
      </c>
      <c r="K41" s="32"/>
    </row>
    <row r="42" spans="1:11" s="33" customFormat="1" ht="11.25" customHeight="1">
      <c r="A42" s="35" t="s">
        <v>31</v>
      </c>
      <c r="B42" s="29"/>
      <c r="C42" s="30">
        <v>231430</v>
      </c>
      <c r="D42" s="30">
        <v>219392</v>
      </c>
      <c r="E42" s="30">
        <v>216700</v>
      </c>
      <c r="F42" s="31"/>
      <c r="G42" s="31"/>
      <c r="H42" s="125">
        <v>1095.965</v>
      </c>
      <c r="I42" s="125">
        <v>590.404</v>
      </c>
      <c r="J42" s="125">
        <v>937.84</v>
      </c>
      <c r="K42" s="32"/>
    </row>
    <row r="43" spans="1:11" s="33" customFormat="1" ht="11.25" customHeight="1">
      <c r="A43" s="35" t="s">
        <v>32</v>
      </c>
      <c r="B43" s="29"/>
      <c r="C43" s="30">
        <v>58467</v>
      </c>
      <c r="D43" s="30">
        <v>61380</v>
      </c>
      <c r="E43" s="30">
        <v>67000</v>
      </c>
      <c r="F43" s="31"/>
      <c r="G43" s="31"/>
      <c r="H43" s="125">
        <v>290.579</v>
      </c>
      <c r="I43" s="125">
        <v>131.816</v>
      </c>
      <c r="J43" s="125">
        <v>289.6</v>
      </c>
      <c r="K43" s="32"/>
    </row>
    <row r="44" spans="1:11" s="33" customFormat="1" ht="11.25" customHeight="1">
      <c r="A44" s="35" t="s">
        <v>33</v>
      </c>
      <c r="B44" s="29"/>
      <c r="C44" s="30">
        <v>131960</v>
      </c>
      <c r="D44" s="30">
        <v>127661</v>
      </c>
      <c r="E44" s="30">
        <v>127000</v>
      </c>
      <c r="F44" s="31"/>
      <c r="G44" s="31"/>
      <c r="H44" s="125">
        <v>620.744</v>
      </c>
      <c r="I44" s="125">
        <v>193.195</v>
      </c>
      <c r="J44" s="125">
        <v>445.782</v>
      </c>
      <c r="K44" s="32"/>
    </row>
    <row r="45" spans="1:11" s="33" customFormat="1" ht="11.25" customHeight="1">
      <c r="A45" s="35" t="s">
        <v>34</v>
      </c>
      <c r="B45" s="29"/>
      <c r="C45" s="30">
        <v>75219</v>
      </c>
      <c r="D45" s="30">
        <v>59990</v>
      </c>
      <c r="E45" s="30">
        <v>72000</v>
      </c>
      <c r="F45" s="31"/>
      <c r="G45" s="31"/>
      <c r="H45" s="125">
        <v>303.696</v>
      </c>
      <c r="I45" s="125">
        <v>79.834</v>
      </c>
      <c r="J45" s="125">
        <v>236.5</v>
      </c>
      <c r="K45" s="32"/>
    </row>
    <row r="46" spans="1:11" s="33" customFormat="1" ht="11.25" customHeight="1">
      <c r="A46" s="35" t="s">
        <v>35</v>
      </c>
      <c r="B46" s="29"/>
      <c r="C46" s="30">
        <v>74477</v>
      </c>
      <c r="D46" s="30">
        <v>74319</v>
      </c>
      <c r="E46" s="30">
        <v>73870</v>
      </c>
      <c r="F46" s="31"/>
      <c r="G46" s="31"/>
      <c r="H46" s="125">
        <v>246.303</v>
      </c>
      <c r="I46" s="125">
        <v>78.788</v>
      </c>
      <c r="J46" s="125">
        <v>199.449</v>
      </c>
      <c r="K46" s="32"/>
    </row>
    <row r="47" spans="1:11" s="33" customFormat="1" ht="11.25" customHeight="1">
      <c r="A47" s="35" t="s">
        <v>36</v>
      </c>
      <c r="B47" s="29"/>
      <c r="C47" s="30">
        <v>108161</v>
      </c>
      <c r="D47" s="30">
        <v>96081</v>
      </c>
      <c r="E47" s="30">
        <v>94000</v>
      </c>
      <c r="F47" s="31"/>
      <c r="G47" s="31"/>
      <c r="H47" s="125">
        <v>419.148</v>
      </c>
      <c r="I47" s="125">
        <v>172.691</v>
      </c>
      <c r="J47" s="125">
        <v>315.92</v>
      </c>
      <c r="K47" s="32"/>
    </row>
    <row r="48" spans="1:11" s="33" customFormat="1" ht="11.25" customHeight="1">
      <c r="A48" s="35" t="s">
        <v>37</v>
      </c>
      <c r="B48" s="29"/>
      <c r="C48" s="30">
        <v>109221</v>
      </c>
      <c r="D48" s="30">
        <v>105465</v>
      </c>
      <c r="E48" s="30">
        <v>94500</v>
      </c>
      <c r="F48" s="31"/>
      <c r="G48" s="31"/>
      <c r="H48" s="125">
        <v>541.91</v>
      </c>
      <c r="I48" s="125">
        <v>127.875</v>
      </c>
      <c r="J48" s="125">
        <v>312.5</v>
      </c>
      <c r="K48" s="32"/>
    </row>
    <row r="49" spans="1:11" s="33" customFormat="1" ht="11.25" customHeight="1">
      <c r="A49" s="35" t="s">
        <v>38</v>
      </c>
      <c r="B49" s="29"/>
      <c r="C49" s="30">
        <v>72611</v>
      </c>
      <c r="D49" s="30">
        <v>70529</v>
      </c>
      <c r="E49" s="30">
        <v>69000</v>
      </c>
      <c r="F49" s="31"/>
      <c r="G49" s="31"/>
      <c r="H49" s="125">
        <v>314.621</v>
      </c>
      <c r="I49" s="125">
        <v>83.814</v>
      </c>
      <c r="J49" s="125">
        <v>217.5</v>
      </c>
      <c r="K49" s="32"/>
    </row>
    <row r="50" spans="1:11" s="42" customFormat="1" ht="11.25" customHeight="1">
      <c r="A50" s="43" t="s">
        <v>39</v>
      </c>
      <c r="B50" s="37"/>
      <c r="C50" s="38">
        <v>900456</v>
      </c>
      <c r="D50" s="38">
        <v>850598</v>
      </c>
      <c r="E50" s="38">
        <v>853070</v>
      </c>
      <c r="F50" s="39">
        <v>100.29061907034816</v>
      </c>
      <c r="G50" s="40"/>
      <c r="H50" s="126">
        <v>3959.8269999999998</v>
      </c>
      <c r="I50" s="127">
        <v>1486.006</v>
      </c>
      <c r="J50" s="127">
        <v>3049.227</v>
      </c>
      <c r="K50" s="41">
        <v>205.1961432188026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5"/>
      <c r="I51" s="125"/>
      <c r="J51" s="125"/>
      <c r="K51" s="32"/>
    </row>
    <row r="52" spans="1:11" s="42" customFormat="1" ht="11.25" customHeight="1">
      <c r="A52" s="36" t="s">
        <v>40</v>
      </c>
      <c r="B52" s="37"/>
      <c r="C52" s="38">
        <v>24158</v>
      </c>
      <c r="D52" s="38">
        <v>24158</v>
      </c>
      <c r="E52" s="38">
        <v>24158</v>
      </c>
      <c r="F52" s="39">
        <v>100</v>
      </c>
      <c r="G52" s="40"/>
      <c r="H52" s="126">
        <v>64.283</v>
      </c>
      <c r="I52" s="127">
        <v>64.283</v>
      </c>
      <c r="J52" s="127">
        <v>64.283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5"/>
      <c r="I53" s="125"/>
      <c r="J53" s="125"/>
      <c r="K53" s="32"/>
    </row>
    <row r="54" spans="1:11" s="33" customFormat="1" ht="11.25" customHeight="1">
      <c r="A54" s="35" t="s">
        <v>41</v>
      </c>
      <c r="B54" s="29"/>
      <c r="C54" s="30">
        <v>72070</v>
      </c>
      <c r="D54" s="30">
        <v>64268</v>
      </c>
      <c r="E54" s="30">
        <v>64000</v>
      </c>
      <c r="F54" s="31"/>
      <c r="G54" s="31"/>
      <c r="H54" s="125">
        <v>221.754</v>
      </c>
      <c r="I54" s="125">
        <v>173.605</v>
      </c>
      <c r="J54" s="125">
        <v>191.85</v>
      </c>
      <c r="K54" s="32"/>
    </row>
    <row r="55" spans="1:11" s="33" customFormat="1" ht="11.25" customHeight="1">
      <c r="A55" s="35" t="s">
        <v>42</v>
      </c>
      <c r="B55" s="29"/>
      <c r="C55" s="30">
        <v>52525</v>
      </c>
      <c r="D55" s="30">
        <v>39000</v>
      </c>
      <c r="E55" s="30">
        <v>39820</v>
      </c>
      <c r="F55" s="31"/>
      <c r="G55" s="31"/>
      <c r="H55" s="125">
        <v>93.336</v>
      </c>
      <c r="I55" s="125">
        <v>74.1</v>
      </c>
      <c r="J55" s="125">
        <v>104.425</v>
      </c>
      <c r="K55" s="32"/>
    </row>
    <row r="56" spans="1:11" s="33" customFormat="1" ht="11.25" customHeight="1">
      <c r="A56" s="35" t="s">
        <v>43</v>
      </c>
      <c r="B56" s="29"/>
      <c r="C56" s="30">
        <v>50060</v>
      </c>
      <c r="D56" s="30">
        <v>38766</v>
      </c>
      <c r="E56" s="30">
        <v>36750</v>
      </c>
      <c r="F56" s="31"/>
      <c r="G56" s="31"/>
      <c r="H56" s="125">
        <v>148.146</v>
      </c>
      <c r="I56" s="125">
        <v>90.436</v>
      </c>
      <c r="J56" s="125">
        <v>100.304</v>
      </c>
      <c r="K56" s="32"/>
    </row>
    <row r="57" spans="1:11" s="33" customFormat="1" ht="11.25" customHeight="1">
      <c r="A57" s="35" t="s">
        <v>44</v>
      </c>
      <c r="B57" s="29"/>
      <c r="C57" s="30">
        <v>66719</v>
      </c>
      <c r="D57" s="30">
        <v>58266</v>
      </c>
      <c r="E57" s="30">
        <v>58266</v>
      </c>
      <c r="F57" s="31"/>
      <c r="G57" s="31"/>
      <c r="H57" s="125">
        <v>168.818</v>
      </c>
      <c r="I57" s="125">
        <v>147.921</v>
      </c>
      <c r="J57" s="125">
        <v>149.135</v>
      </c>
      <c r="K57" s="32"/>
    </row>
    <row r="58" spans="1:11" s="33" customFormat="1" ht="11.25" customHeight="1">
      <c r="A58" s="35" t="s">
        <v>45</v>
      </c>
      <c r="B58" s="29"/>
      <c r="C58" s="30">
        <v>56646</v>
      </c>
      <c r="D58" s="30">
        <v>46711</v>
      </c>
      <c r="E58" s="30">
        <v>47601</v>
      </c>
      <c r="F58" s="31"/>
      <c r="G58" s="31"/>
      <c r="H58" s="125">
        <v>114.652</v>
      </c>
      <c r="I58" s="125">
        <v>58.966</v>
      </c>
      <c r="J58" s="125">
        <v>150.324</v>
      </c>
      <c r="K58" s="32"/>
    </row>
    <row r="59" spans="1:11" s="42" customFormat="1" ht="11.25" customHeight="1">
      <c r="A59" s="36" t="s">
        <v>46</v>
      </c>
      <c r="B59" s="37"/>
      <c r="C59" s="38">
        <v>298020</v>
      </c>
      <c r="D59" s="38">
        <v>247011</v>
      </c>
      <c r="E59" s="38">
        <v>246437</v>
      </c>
      <c r="F59" s="39">
        <v>99.76762168486424</v>
      </c>
      <c r="G59" s="40"/>
      <c r="H59" s="126">
        <v>746.706</v>
      </c>
      <c r="I59" s="127">
        <v>545.0279999999999</v>
      </c>
      <c r="J59" s="127">
        <v>696.038</v>
      </c>
      <c r="K59" s="41">
        <v>127.70683341039363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5"/>
      <c r="I60" s="125"/>
      <c r="J60" s="125"/>
      <c r="K60" s="32"/>
    </row>
    <row r="61" spans="1:11" s="33" customFormat="1" ht="11.25" customHeight="1">
      <c r="A61" s="35" t="s">
        <v>47</v>
      </c>
      <c r="B61" s="29"/>
      <c r="C61" s="30">
        <v>1426</v>
      </c>
      <c r="D61" s="30">
        <v>1200</v>
      </c>
      <c r="E61" s="30">
        <v>939</v>
      </c>
      <c r="F61" s="31"/>
      <c r="G61" s="31"/>
      <c r="H61" s="125">
        <v>2.328</v>
      </c>
      <c r="I61" s="125">
        <v>2.85</v>
      </c>
      <c r="J61" s="125">
        <v>2.028</v>
      </c>
      <c r="K61" s="32"/>
    </row>
    <row r="62" spans="1:11" s="33" customFormat="1" ht="11.25" customHeight="1">
      <c r="A62" s="35" t="s">
        <v>48</v>
      </c>
      <c r="B62" s="29"/>
      <c r="C62" s="30">
        <v>1040</v>
      </c>
      <c r="D62" s="30">
        <v>890</v>
      </c>
      <c r="E62" s="30">
        <v>715</v>
      </c>
      <c r="F62" s="31"/>
      <c r="G62" s="31"/>
      <c r="H62" s="125">
        <v>1.835</v>
      </c>
      <c r="I62" s="125">
        <v>1.573</v>
      </c>
      <c r="J62" s="125">
        <v>1.427</v>
      </c>
      <c r="K62" s="32"/>
    </row>
    <row r="63" spans="1:11" s="33" customFormat="1" ht="11.25" customHeight="1">
      <c r="A63" s="35" t="s">
        <v>49</v>
      </c>
      <c r="B63" s="29"/>
      <c r="C63" s="30">
        <v>2456</v>
      </c>
      <c r="D63" s="30">
        <v>2070.7349775784755</v>
      </c>
      <c r="E63" s="30">
        <v>2190</v>
      </c>
      <c r="F63" s="31"/>
      <c r="G63" s="31"/>
      <c r="H63" s="125">
        <v>1.808</v>
      </c>
      <c r="I63" s="125">
        <v>4.49</v>
      </c>
      <c r="J63" s="125">
        <v>5.887</v>
      </c>
      <c r="K63" s="32"/>
    </row>
    <row r="64" spans="1:11" s="42" customFormat="1" ht="11.25" customHeight="1">
      <c r="A64" s="36" t="s">
        <v>50</v>
      </c>
      <c r="B64" s="37"/>
      <c r="C64" s="38">
        <v>4922</v>
      </c>
      <c r="D64" s="38">
        <v>4160.734977578475</v>
      </c>
      <c r="E64" s="38">
        <v>3844</v>
      </c>
      <c r="F64" s="39">
        <v>92.38752337542986</v>
      </c>
      <c r="G64" s="40"/>
      <c r="H64" s="126">
        <v>5.971</v>
      </c>
      <c r="I64" s="127">
        <v>8.913</v>
      </c>
      <c r="J64" s="127">
        <v>9.341999999999999</v>
      </c>
      <c r="K64" s="41">
        <v>104.81319421070344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5"/>
      <c r="I65" s="125"/>
      <c r="J65" s="125"/>
      <c r="K65" s="32"/>
    </row>
    <row r="66" spans="1:11" s="42" customFormat="1" ht="11.25" customHeight="1">
      <c r="A66" s="36" t="s">
        <v>51</v>
      </c>
      <c r="B66" s="37"/>
      <c r="C66" s="38">
        <v>7512</v>
      </c>
      <c r="D66" s="38">
        <v>7872</v>
      </c>
      <c r="E66" s="38">
        <v>7985</v>
      </c>
      <c r="F66" s="39">
        <v>101.4354674796748</v>
      </c>
      <c r="G66" s="40"/>
      <c r="H66" s="126">
        <v>9.043</v>
      </c>
      <c r="I66" s="127">
        <v>8.659</v>
      </c>
      <c r="J66" s="127">
        <v>11.596</v>
      </c>
      <c r="K66" s="41">
        <v>133.91846633560456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5"/>
      <c r="I67" s="125"/>
      <c r="J67" s="125"/>
      <c r="K67" s="32"/>
    </row>
    <row r="68" spans="1:11" s="33" customFormat="1" ht="11.25" customHeight="1">
      <c r="A68" s="35" t="s">
        <v>52</v>
      </c>
      <c r="B68" s="29"/>
      <c r="C68" s="30">
        <v>64564</v>
      </c>
      <c r="D68" s="30">
        <v>51800</v>
      </c>
      <c r="E68" s="30">
        <v>57800</v>
      </c>
      <c r="F68" s="31"/>
      <c r="G68" s="31"/>
      <c r="H68" s="125">
        <v>130.627</v>
      </c>
      <c r="I68" s="125">
        <v>126</v>
      </c>
      <c r="J68" s="125">
        <v>142</v>
      </c>
      <c r="K68" s="32"/>
    </row>
    <row r="69" spans="1:11" s="33" customFormat="1" ht="11.25" customHeight="1">
      <c r="A69" s="35" t="s">
        <v>53</v>
      </c>
      <c r="B69" s="29"/>
      <c r="C69" s="30">
        <v>4334</v>
      </c>
      <c r="D69" s="30">
        <v>4000</v>
      </c>
      <c r="E69" s="30">
        <v>4600</v>
      </c>
      <c r="F69" s="31"/>
      <c r="G69" s="31"/>
      <c r="H69" s="125">
        <v>6.81</v>
      </c>
      <c r="I69" s="125">
        <v>6.7</v>
      </c>
      <c r="J69" s="125">
        <v>8.7</v>
      </c>
      <c r="K69" s="32"/>
    </row>
    <row r="70" spans="1:11" s="42" customFormat="1" ht="11.25" customHeight="1">
      <c r="A70" s="36" t="s">
        <v>54</v>
      </c>
      <c r="B70" s="37"/>
      <c r="C70" s="38">
        <v>68898</v>
      </c>
      <c r="D70" s="38">
        <v>55800</v>
      </c>
      <c r="E70" s="38">
        <v>62400</v>
      </c>
      <c r="F70" s="39">
        <f>IF(D70&gt;0,100*E70/D70,0)</f>
        <v>111.82795698924731</v>
      </c>
      <c r="G70" s="40"/>
      <c r="H70" s="126">
        <v>137.437</v>
      </c>
      <c r="I70" s="127">
        <v>132.7</v>
      </c>
      <c r="J70" s="127">
        <v>150.7</v>
      </c>
      <c r="K70" s="41">
        <v>113.56443104747551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5"/>
      <c r="I71" s="125"/>
      <c r="J71" s="125"/>
      <c r="K71" s="32"/>
    </row>
    <row r="72" spans="1:11" s="33" customFormat="1" ht="11.25" customHeight="1">
      <c r="A72" s="35" t="s">
        <v>55</v>
      </c>
      <c r="B72" s="29"/>
      <c r="C72" s="30">
        <v>2817</v>
      </c>
      <c r="D72" s="30">
        <v>2740</v>
      </c>
      <c r="E72" s="30">
        <v>2862</v>
      </c>
      <c r="F72" s="31"/>
      <c r="G72" s="31"/>
      <c r="H72" s="125">
        <v>0.912</v>
      </c>
      <c r="I72" s="125">
        <v>2.916</v>
      </c>
      <c r="J72" s="125">
        <v>4.072</v>
      </c>
      <c r="K72" s="32"/>
    </row>
    <row r="73" spans="1:11" s="33" customFormat="1" ht="11.25" customHeight="1">
      <c r="A73" s="35" t="s">
        <v>56</v>
      </c>
      <c r="B73" s="29"/>
      <c r="C73" s="30">
        <v>9751</v>
      </c>
      <c r="D73" s="30">
        <v>9751</v>
      </c>
      <c r="E73" s="30">
        <v>9794</v>
      </c>
      <c r="F73" s="31"/>
      <c r="G73" s="31"/>
      <c r="H73" s="125">
        <v>18.665</v>
      </c>
      <c r="I73" s="125">
        <v>31.846</v>
      </c>
      <c r="J73" s="125">
        <v>31.879</v>
      </c>
      <c r="K73" s="32"/>
    </row>
    <row r="74" spans="1:11" s="33" customFormat="1" ht="11.25" customHeight="1">
      <c r="A74" s="35" t="s">
        <v>57</v>
      </c>
      <c r="B74" s="29"/>
      <c r="C74" s="30">
        <v>22227</v>
      </c>
      <c r="D74" s="30">
        <v>14310</v>
      </c>
      <c r="E74" s="30">
        <v>14430</v>
      </c>
      <c r="F74" s="31"/>
      <c r="G74" s="31"/>
      <c r="H74" s="125">
        <v>50.067</v>
      </c>
      <c r="I74" s="125">
        <v>45.22</v>
      </c>
      <c r="J74" s="125">
        <v>42.9</v>
      </c>
      <c r="K74" s="32"/>
    </row>
    <row r="75" spans="1:11" s="33" customFormat="1" ht="11.25" customHeight="1">
      <c r="A75" s="35" t="s">
        <v>58</v>
      </c>
      <c r="B75" s="29"/>
      <c r="C75" s="30">
        <v>10199</v>
      </c>
      <c r="D75" s="30">
        <v>7871</v>
      </c>
      <c r="E75" s="30">
        <v>7882</v>
      </c>
      <c r="F75" s="31"/>
      <c r="G75" s="31"/>
      <c r="H75" s="125">
        <v>10.713</v>
      </c>
      <c r="I75" s="125">
        <v>15.833</v>
      </c>
      <c r="J75" s="125">
        <v>9.945</v>
      </c>
      <c r="K75" s="32"/>
    </row>
    <row r="76" spans="1:11" s="33" customFormat="1" ht="11.25" customHeight="1">
      <c r="A76" s="35" t="s">
        <v>59</v>
      </c>
      <c r="B76" s="29"/>
      <c r="C76" s="30">
        <v>3730</v>
      </c>
      <c r="D76" s="30">
        <v>3903</v>
      </c>
      <c r="E76" s="30">
        <v>3903</v>
      </c>
      <c r="F76" s="31"/>
      <c r="G76" s="31"/>
      <c r="H76" s="125">
        <v>11.491</v>
      </c>
      <c r="I76" s="125">
        <v>17.564</v>
      </c>
      <c r="J76" s="125">
        <v>16.393</v>
      </c>
      <c r="K76" s="32"/>
    </row>
    <row r="77" spans="1:11" s="33" customFormat="1" ht="11.25" customHeight="1">
      <c r="A77" s="35" t="s">
        <v>60</v>
      </c>
      <c r="B77" s="29"/>
      <c r="C77" s="30">
        <v>2562</v>
      </c>
      <c r="D77" s="30">
        <v>1750</v>
      </c>
      <c r="E77" s="30">
        <v>2262</v>
      </c>
      <c r="F77" s="31"/>
      <c r="G77" s="31"/>
      <c r="H77" s="125">
        <v>4.538</v>
      </c>
      <c r="I77" s="125">
        <v>5.164</v>
      </c>
      <c r="J77" s="125">
        <v>5.403</v>
      </c>
      <c r="K77" s="32"/>
    </row>
    <row r="78" spans="1:11" s="33" customFormat="1" ht="11.25" customHeight="1">
      <c r="A78" s="35" t="s">
        <v>61</v>
      </c>
      <c r="B78" s="29"/>
      <c r="C78" s="30">
        <v>4919</v>
      </c>
      <c r="D78" s="30">
        <v>4325</v>
      </c>
      <c r="E78" s="30">
        <v>4300</v>
      </c>
      <c r="F78" s="31"/>
      <c r="G78" s="31"/>
      <c r="H78" s="125">
        <v>8.562</v>
      </c>
      <c r="I78" s="125">
        <v>10.164</v>
      </c>
      <c r="J78" s="125">
        <v>10.234</v>
      </c>
      <c r="K78" s="32"/>
    </row>
    <row r="79" spans="1:11" s="33" customFormat="1" ht="11.25" customHeight="1">
      <c r="A79" s="35" t="s">
        <v>62</v>
      </c>
      <c r="B79" s="29"/>
      <c r="C79" s="30">
        <v>49251</v>
      </c>
      <c r="D79" s="30">
        <v>46621</v>
      </c>
      <c r="E79" s="30">
        <v>43562</v>
      </c>
      <c r="F79" s="31"/>
      <c r="G79" s="31"/>
      <c r="H79" s="125">
        <v>66.326</v>
      </c>
      <c r="I79" s="125">
        <v>157.377</v>
      </c>
      <c r="J79" s="125">
        <v>139.461</v>
      </c>
      <c r="K79" s="32"/>
    </row>
    <row r="80" spans="1:11" s="42" customFormat="1" ht="11.25" customHeight="1">
      <c r="A80" s="43" t="s">
        <v>63</v>
      </c>
      <c r="B80" s="37"/>
      <c r="C80" s="38">
        <v>105456</v>
      </c>
      <c r="D80" s="38">
        <v>91271</v>
      </c>
      <c r="E80" s="38">
        <v>88995</v>
      </c>
      <c r="F80" s="39">
        <v>97.50632731097501</v>
      </c>
      <c r="G80" s="40"/>
      <c r="H80" s="126">
        <v>171.274</v>
      </c>
      <c r="I80" s="127">
        <v>286.084</v>
      </c>
      <c r="J80" s="127">
        <v>260.28700000000003</v>
      </c>
      <c r="K80" s="41">
        <v>90.98271836243902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5"/>
      <c r="I81" s="125"/>
      <c r="J81" s="125"/>
      <c r="K81" s="32"/>
    </row>
    <row r="82" spans="1:11" s="33" customFormat="1" ht="11.25" customHeight="1">
      <c r="A82" s="35" t="s">
        <v>64</v>
      </c>
      <c r="B82" s="29"/>
      <c r="C82" s="30">
        <v>120</v>
      </c>
      <c r="D82" s="30">
        <v>120</v>
      </c>
      <c r="E82" s="30">
        <v>120</v>
      </c>
      <c r="F82" s="31"/>
      <c r="G82" s="31"/>
      <c r="H82" s="125">
        <v>0.181</v>
      </c>
      <c r="I82" s="125">
        <v>0.181</v>
      </c>
      <c r="J82" s="125">
        <v>0.186</v>
      </c>
      <c r="K82" s="32"/>
    </row>
    <row r="83" spans="1:11" s="33" customFormat="1" ht="11.25" customHeight="1">
      <c r="A83" s="35" t="s">
        <v>65</v>
      </c>
      <c r="B83" s="29"/>
      <c r="C83" s="30">
        <v>170</v>
      </c>
      <c r="D83" s="30">
        <v>170</v>
      </c>
      <c r="E83" s="30">
        <v>180</v>
      </c>
      <c r="F83" s="31"/>
      <c r="G83" s="31"/>
      <c r="H83" s="125">
        <v>0.173</v>
      </c>
      <c r="I83" s="125">
        <v>0.173</v>
      </c>
      <c r="J83" s="125">
        <v>0.18</v>
      </c>
      <c r="K83" s="32"/>
    </row>
    <row r="84" spans="1:11" s="42" customFormat="1" ht="11.25" customHeight="1">
      <c r="A84" s="36" t="s">
        <v>66</v>
      </c>
      <c r="B84" s="37"/>
      <c r="C84" s="38">
        <v>290</v>
      </c>
      <c r="D84" s="38">
        <v>290</v>
      </c>
      <c r="E84" s="38">
        <v>300</v>
      </c>
      <c r="F84" s="39">
        <v>103.44827586206897</v>
      </c>
      <c r="G84" s="40"/>
      <c r="H84" s="126">
        <v>0.354</v>
      </c>
      <c r="I84" s="127">
        <v>0.354</v>
      </c>
      <c r="J84" s="127">
        <v>0.366</v>
      </c>
      <c r="K84" s="41">
        <v>103.38983050847459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5"/>
      <c r="I85" s="125"/>
      <c r="J85" s="12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8"/>
      <c r="I86" s="129"/>
      <c r="J86" s="129"/>
      <c r="K86" s="50"/>
    </row>
    <row r="87" spans="1:11" s="42" customFormat="1" ht="11.25" customHeight="1">
      <c r="A87" s="51" t="s">
        <v>67</v>
      </c>
      <c r="B87" s="52"/>
      <c r="C87" s="53">
        <v>1808688</v>
      </c>
      <c r="D87" s="53">
        <v>1647266.7349775785</v>
      </c>
      <c r="E87" s="53">
        <v>1654713</v>
      </c>
      <c r="F87" s="54">
        <f>IF(D87&gt;0,100*E87/D87,0)</f>
        <v>100.4520376004875</v>
      </c>
      <c r="G87" s="40"/>
      <c r="H87" s="130">
        <v>6815.222</v>
      </c>
      <c r="I87" s="131">
        <v>3828.8247999999994</v>
      </c>
      <c r="J87" s="131">
        <v>5623.8499999999985</v>
      </c>
      <c r="K87" s="54">
        <f>IF(I87&gt;0,100*J87/I87,0)</f>
        <v>146.88188396606708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2" r:id="rId1"/>
  <headerFooter alignWithMargins="0">
    <oddFooter>&amp;C&amp;P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47"/>
  <dimension ref="A1:K625"/>
  <sheetViews>
    <sheetView view="pageBreakPreview" zoomScale="98" zoomScaleSheetLayoutView="98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105</v>
      </c>
      <c r="B2" s="4"/>
      <c r="C2" s="4"/>
      <c r="D2" s="4"/>
      <c r="E2" s="5"/>
      <c r="F2" s="4"/>
      <c r="G2" s="4"/>
      <c r="H2" s="4"/>
      <c r="I2" s="6"/>
      <c r="J2" s="195" t="s">
        <v>69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6" t="s">
        <v>2</v>
      </c>
      <c r="D4" s="197"/>
      <c r="E4" s="197"/>
      <c r="F4" s="198"/>
      <c r="G4" s="9"/>
      <c r="H4" s="199" t="s">
        <v>3</v>
      </c>
      <c r="I4" s="200"/>
      <c r="J4" s="200"/>
      <c r="K4" s="20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290</v>
      </c>
      <c r="D7" s="21" t="s">
        <v>6</v>
      </c>
      <c r="E7" s="21">
        <v>4</v>
      </c>
      <c r="F7" s="22" t="str">
        <f>CONCATENATE(D6,"=100")</f>
        <v>2017=100</v>
      </c>
      <c r="G7" s="23"/>
      <c r="H7" s="20" t="s">
        <v>290</v>
      </c>
      <c r="I7" s="21" t="s">
        <v>6</v>
      </c>
      <c r="J7" s="21">
        <v>4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65</v>
      </c>
      <c r="D9" s="30">
        <v>50</v>
      </c>
      <c r="E9" s="30">
        <v>30</v>
      </c>
      <c r="F9" s="31"/>
      <c r="G9" s="31"/>
      <c r="H9" s="125">
        <v>1.678</v>
      </c>
      <c r="I9" s="125">
        <v>1.287</v>
      </c>
      <c r="J9" s="125">
        <v>0.772</v>
      </c>
      <c r="K9" s="32"/>
    </row>
    <row r="10" spans="1:11" s="33" customFormat="1" ht="11.25" customHeight="1">
      <c r="A10" s="35" t="s">
        <v>8</v>
      </c>
      <c r="B10" s="29"/>
      <c r="C10" s="30">
        <v>8</v>
      </c>
      <c r="D10" s="30">
        <v>7</v>
      </c>
      <c r="E10" s="30">
        <v>43</v>
      </c>
      <c r="F10" s="31"/>
      <c r="G10" s="31"/>
      <c r="H10" s="125">
        <v>0.211</v>
      </c>
      <c r="I10" s="125">
        <v>0.171</v>
      </c>
      <c r="J10" s="125">
        <v>1.05</v>
      </c>
      <c r="K10" s="32"/>
    </row>
    <row r="11" spans="1:11" s="33" customFormat="1" ht="11.25" customHeight="1">
      <c r="A11" s="28" t="s">
        <v>9</v>
      </c>
      <c r="B11" s="29"/>
      <c r="C11" s="30">
        <v>12</v>
      </c>
      <c r="D11" s="30">
        <v>11</v>
      </c>
      <c r="E11" s="30">
        <v>8</v>
      </c>
      <c r="F11" s="31"/>
      <c r="G11" s="31"/>
      <c r="H11" s="125">
        <v>0.263</v>
      </c>
      <c r="I11" s="125">
        <v>0.254</v>
      </c>
      <c r="J11" s="125">
        <v>0.19</v>
      </c>
      <c r="K11" s="32"/>
    </row>
    <row r="12" spans="1:11" s="33" customFormat="1" ht="11.25" customHeight="1">
      <c r="A12" s="35" t="s">
        <v>10</v>
      </c>
      <c r="B12" s="29"/>
      <c r="C12" s="30">
        <v>38</v>
      </c>
      <c r="D12" s="30">
        <v>22</v>
      </c>
      <c r="E12" s="30">
        <v>20</v>
      </c>
      <c r="F12" s="31"/>
      <c r="G12" s="31"/>
      <c r="H12" s="125">
        <v>0.915</v>
      </c>
      <c r="I12" s="125">
        <v>0.484</v>
      </c>
      <c r="J12" s="125">
        <v>0.529</v>
      </c>
      <c r="K12" s="32"/>
    </row>
    <row r="13" spans="1:11" s="42" customFormat="1" ht="11.25" customHeight="1">
      <c r="A13" s="36" t="s">
        <v>11</v>
      </c>
      <c r="B13" s="37"/>
      <c r="C13" s="38">
        <v>123</v>
      </c>
      <c r="D13" s="38">
        <v>90</v>
      </c>
      <c r="E13" s="38">
        <v>101</v>
      </c>
      <c r="F13" s="39">
        <v>112.22222222222223</v>
      </c>
      <c r="G13" s="40"/>
      <c r="H13" s="126">
        <v>3.067</v>
      </c>
      <c r="I13" s="127">
        <v>2.1959999999999997</v>
      </c>
      <c r="J13" s="127">
        <v>2.541</v>
      </c>
      <c r="K13" s="41">
        <v>115.71038251366122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5"/>
      <c r="I14" s="125"/>
      <c r="J14" s="125"/>
      <c r="K14" s="32"/>
    </row>
    <row r="15" spans="1:11" s="42" customFormat="1" ht="11.25" customHeight="1">
      <c r="A15" s="36" t="s">
        <v>12</v>
      </c>
      <c r="B15" s="37"/>
      <c r="C15" s="38">
        <v>4</v>
      </c>
      <c r="D15" s="38">
        <v>4</v>
      </c>
      <c r="E15" s="38">
        <v>25</v>
      </c>
      <c r="F15" s="39">
        <v>625</v>
      </c>
      <c r="G15" s="40"/>
      <c r="H15" s="126">
        <v>0.02</v>
      </c>
      <c r="I15" s="127">
        <v>0.025</v>
      </c>
      <c r="J15" s="127">
        <v>0.125</v>
      </c>
      <c r="K15" s="41">
        <v>500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5"/>
      <c r="I16" s="125"/>
      <c r="J16" s="125"/>
      <c r="K16" s="32"/>
    </row>
    <row r="17" spans="1:11" s="42" customFormat="1" ht="11.25" customHeight="1">
      <c r="A17" s="36" t="s">
        <v>13</v>
      </c>
      <c r="B17" s="37"/>
      <c r="C17" s="38">
        <v>4</v>
      </c>
      <c r="D17" s="38">
        <v>1</v>
      </c>
      <c r="E17" s="38">
        <v>1</v>
      </c>
      <c r="F17" s="39">
        <v>100</v>
      </c>
      <c r="G17" s="40"/>
      <c r="H17" s="126">
        <v>0.044</v>
      </c>
      <c r="I17" s="127">
        <v>0.011</v>
      </c>
      <c r="J17" s="127">
        <v>0.017</v>
      </c>
      <c r="K17" s="41">
        <v>154.54545454545456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5"/>
      <c r="I18" s="125"/>
      <c r="J18" s="125"/>
      <c r="K18" s="32"/>
    </row>
    <row r="19" spans="1:11" s="33" customFormat="1" ht="11.25" customHeight="1">
      <c r="A19" s="28" t="s">
        <v>14</v>
      </c>
      <c r="B19" s="29"/>
      <c r="C19" s="30">
        <v>1</v>
      </c>
      <c r="D19" s="30"/>
      <c r="E19" s="30"/>
      <c r="F19" s="31"/>
      <c r="G19" s="31"/>
      <c r="H19" s="125">
        <v>0.006</v>
      </c>
      <c r="I19" s="125"/>
      <c r="J19" s="125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5"/>
      <c r="I20" s="125"/>
      <c r="J20" s="125"/>
      <c r="K20" s="32"/>
    </row>
    <row r="21" spans="1:11" s="33" customFormat="1" ht="11.25" customHeight="1">
      <c r="A21" s="35" t="s">
        <v>16</v>
      </c>
      <c r="B21" s="29"/>
      <c r="C21" s="30">
        <v>2</v>
      </c>
      <c r="D21" s="30"/>
      <c r="E21" s="30"/>
      <c r="F21" s="31"/>
      <c r="G21" s="31"/>
      <c r="H21" s="125">
        <v>0.01</v>
      </c>
      <c r="I21" s="125"/>
      <c r="J21" s="125"/>
      <c r="K21" s="32"/>
    </row>
    <row r="22" spans="1:11" s="42" customFormat="1" ht="11.25" customHeight="1">
      <c r="A22" s="36" t="s">
        <v>17</v>
      </c>
      <c r="B22" s="37"/>
      <c r="C22" s="38">
        <v>3</v>
      </c>
      <c r="D22" s="38"/>
      <c r="E22" s="38"/>
      <c r="F22" s="39"/>
      <c r="G22" s="40"/>
      <c r="H22" s="126">
        <v>0.016</v>
      </c>
      <c r="I22" s="127"/>
      <c r="J22" s="12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5"/>
      <c r="I23" s="125"/>
      <c r="J23" s="125"/>
      <c r="K23" s="32"/>
    </row>
    <row r="24" spans="1:11" s="42" customFormat="1" ht="11.25" customHeight="1">
      <c r="A24" s="36" t="s">
        <v>18</v>
      </c>
      <c r="B24" s="37"/>
      <c r="C24" s="38">
        <v>1</v>
      </c>
      <c r="D24" s="38">
        <v>1</v>
      </c>
      <c r="E24" s="38">
        <v>2</v>
      </c>
      <c r="F24" s="39">
        <v>200</v>
      </c>
      <c r="G24" s="40"/>
      <c r="H24" s="126">
        <v>0.003</v>
      </c>
      <c r="I24" s="127">
        <v>0.003</v>
      </c>
      <c r="J24" s="127">
        <v>0.005</v>
      </c>
      <c r="K24" s="41">
        <v>166.66666666666666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5"/>
      <c r="I25" s="125"/>
      <c r="J25" s="125"/>
      <c r="K25" s="32"/>
    </row>
    <row r="26" spans="1:11" s="42" customFormat="1" ht="11.25" customHeight="1">
      <c r="A26" s="36" t="s">
        <v>19</v>
      </c>
      <c r="B26" s="37"/>
      <c r="C26" s="38">
        <v>1</v>
      </c>
      <c r="D26" s="38">
        <v>1</v>
      </c>
      <c r="E26" s="38">
        <v>1</v>
      </c>
      <c r="F26" s="39">
        <v>100</v>
      </c>
      <c r="G26" s="40"/>
      <c r="H26" s="126">
        <v>0.003</v>
      </c>
      <c r="I26" s="127">
        <v>0.002</v>
      </c>
      <c r="J26" s="127">
        <v>0.004</v>
      </c>
      <c r="K26" s="41">
        <v>200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5"/>
      <c r="I27" s="125"/>
      <c r="J27" s="125"/>
      <c r="K27" s="32"/>
    </row>
    <row r="28" spans="1:11" s="33" customFormat="1" ht="11.25" customHeight="1">
      <c r="A28" s="35" t="s">
        <v>20</v>
      </c>
      <c r="B28" s="29"/>
      <c r="C28" s="30">
        <v>7</v>
      </c>
      <c r="D28" s="30">
        <v>7</v>
      </c>
      <c r="E28" s="30">
        <v>9</v>
      </c>
      <c r="F28" s="31"/>
      <c r="G28" s="31"/>
      <c r="H28" s="125">
        <v>0.168</v>
      </c>
      <c r="I28" s="125">
        <v>0.22</v>
      </c>
      <c r="J28" s="125">
        <v>0.221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5"/>
      <c r="I29" s="125"/>
      <c r="J29" s="125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25"/>
      <c r="I30" s="125"/>
      <c r="J30" s="125"/>
      <c r="K30" s="32"/>
    </row>
    <row r="31" spans="1:11" s="42" customFormat="1" ht="11.25" customHeight="1">
      <c r="A31" s="43" t="s">
        <v>23</v>
      </c>
      <c r="B31" s="37"/>
      <c r="C31" s="38">
        <v>7</v>
      </c>
      <c r="D31" s="38">
        <v>7</v>
      </c>
      <c r="E31" s="38">
        <v>9</v>
      </c>
      <c r="F31" s="39">
        <v>128.57142857142858</v>
      </c>
      <c r="G31" s="40"/>
      <c r="H31" s="126">
        <v>0.168</v>
      </c>
      <c r="I31" s="127">
        <v>0.22</v>
      </c>
      <c r="J31" s="127">
        <v>0.221</v>
      </c>
      <c r="K31" s="41">
        <v>100.45454545454547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5"/>
      <c r="I32" s="125"/>
      <c r="J32" s="125"/>
      <c r="K32" s="32"/>
    </row>
    <row r="33" spans="1:11" s="33" customFormat="1" ht="11.25" customHeight="1">
      <c r="A33" s="35" t="s">
        <v>24</v>
      </c>
      <c r="B33" s="29"/>
      <c r="C33" s="30">
        <v>57</v>
      </c>
      <c r="D33" s="30">
        <v>55</v>
      </c>
      <c r="E33" s="30">
        <v>50</v>
      </c>
      <c r="F33" s="31"/>
      <c r="G33" s="31"/>
      <c r="H33" s="125">
        <v>1.873</v>
      </c>
      <c r="I33" s="125">
        <v>1.8</v>
      </c>
      <c r="J33" s="125">
        <v>1.64</v>
      </c>
      <c r="K33" s="32"/>
    </row>
    <row r="34" spans="1:11" s="33" customFormat="1" ht="11.25" customHeight="1">
      <c r="A34" s="35" t="s">
        <v>25</v>
      </c>
      <c r="B34" s="29"/>
      <c r="C34" s="30">
        <v>24</v>
      </c>
      <c r="D34" s="30">
        <v>24</v>
      </c>
      <c r="E34" s="30">
        <v>30</v>
      </c>
      <c r="F34" s="31"/>
      <c r="G34" s="31"/>
      <c r="H34" s="125">
        <v>0.834</v>
      </c>
      <c r="I34" s="125">
        <v>0.83</v>
      </c>
      <c r="J34" s="125">
        <v>1</v>
      </c>
      <c r="K34" s="32"/>
    </row>
    <row r="35" spans="1:11" s="33" customFormat="1" ht="11.25" customHeight="1">
      <c r="A35" s="35" t="s">
        <v>26</v>
      </c>
      <c r="B35" s="29"/>
      <c r="C35" s="30">
        <v>3</v>
      </c>
      <c r="D35" s="30">
        <v>3</v>
      </c>
      <c r="E35" s="30">
        <v>3</v>
      </c>
      <c r="F35" s="31"/>
      <c r="G35" s="31"/>
      <c r="H35" s="125">
        <v>0.037</v>
      </c>
      <c r="I35" s="125">
        <v>0.04</v>
      </c>
      <c r="J35" s="125">
        <v>0.03</v>
      </c>
      <c r="K35" s="32"/>
    </row>
    <row r="36" spans="1:11" s="33" customFormat="1" ht="11.25" customHeight="1">
      <c r="A36" s="35" t="s">
        <v>27</v>
      </c>
      <c r="B36" s="29"/>
      <c r="C36" s="30">
        <v>1</v>
      </c>
      <c r="D36" s="30">
        <v>1</v>
      </c>
      <c r="E36" s="30">
        <v>2</v>
      </c>
      <c r="F36" s="31"/>
      <c r="G36" s="31"/>
      <c r="H36" s="125">
        <v>0.025</v>
      </c>
      <c r="I36" s="125">
        <v>0.025</v>
      </c>
      <c r="J36" s="125">
        <v>0.05</v>
      </c>
      <c r="K36" s="32"/>
    </row>
    <row r="37" spans="1:11" s="42" customFormat="1" ht="11.25" customHeight="1">
      <c r="A37" s="36" t="s">
        <v>28</v>
      </c>
      <c r="B37" s="37"/>
      <c r="C37" s="38">
        <v>85</v>
      </c>
      <c r="D37" s="38">
        <v>83</v>
      </c>
      <c r="E37" s="38">
        <v>85</v>
      </c>
      <c r="F37" s="39">
        <v>102.40963855421687</v>
      </c>
      <c r="G37" s="40"/>
      <c r="H37" s="126">
        <v>2.7689999999999997</v>
      </c>
      <c r="I37" s="127">
        <v>2.695</v>
      </c>
      <c r="J37" s="127">
        <v>2.7199999999999993</v>
      </c>
      <c r="K37" s="41">
        <v>100.92764378478662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5"/>
      <c r="I38" s="125"/>
      <c r="J38" s="125"/>
      <c r="K38" s="32"/>
    </row>
    <row r="39" spans="1:11" s="42" customFormat="1" ht="11.25" customHeight="1">
      <c r="A39" s="36" t="s">
        <v>29</v>
      </c>
      <c r="B39" s="37"/>
      <c r="C39" s="38">
        <v>13</v>
      </c>
      <c r="D39" s="38">
        <v>13</v>
      </c>
      <c r="E39" s="38">
        <v>10</v>
      </c>
      <c r="F39" s="39">
        <v>76.92307692307692</v>
      </c>
      <c r="G39" s="40"/>
      <c r="H39" s="126">
        <v>0.142</v>
      </c>
      <c r="I39" s="127">
        <v>0.14</v>
      </c>
      <c r="J39" s="127">
        <v>0.1</v>
      </c>
      <c r="K39" s="41">
        <v>71.42857142857142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5"/>
      <c r="I40" s="125"/>
      <c r="J40" s="125"/>
      <c r="K40" s="32"/>
    </row>
    <row r="41" spans="1:11" s="33" customFormat="1" ht="11.25" customHeight="1">
      <c r="A41" s="28" t="s">
        <v>30</v>
      </c>
      <c r="B41" s="29"/>
      <c r="C41" s="30">
        <v>19</v>
      </c>
      <c r="D41" s="30">
        <v>28</v>
      </c>
      <c r="E41" s="30">
        <v>25</v>
      </c>
      <c r="F41" s="31"/>
      <c r="G41" s="31"/>
      <c r="H41" s="125">
        <v>0.315</v>
      </c>
      <c r="I41" s="125">
        <v>0.42</v>
      </c>
      <c r="J41" s="125">
        <v>0.375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5"/>
      <c r="I42" s="125"/>
      <c r="J42" s="125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5"/>
      <c r="I43" s="125"/>
      <c r="J43" s="125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5"/>
      <c r="I44" s="125"/>
      <c r="J44" s="125"/>
      <c r="K44" s="32"/>
    </row>
    <row r="45" spans="1:11" s="33" customFormat="1" ht="11.25" customHeight="1">
      <c r="A45" s="35" t="s">
        <v>34</v>
      </c>
      <c r="B45" s="29"/>
      <c r="C45" s="30">
        <v>4</v>
      </c>
      <c r="D45" s="30">
        <v>2</v>
      </c>
      <c r="E45" s="30">
        <v>6</v>
      </c>
      <c r="F45" s="31"/>
      <c r="G45" s="31"/>
      <c r="H45" s="125">
        <v>0.052</v>
      </c>
      <c r="I45" s="125">
        <v>0.026</v>
      </c>
      <c r="J45" s="125">
        <v>0.078</v>
      </c>
      <c r="K45" s="32"/>
    </row>
    <row r="46" spans="1:11" s="33" customFormat="1" ht="11.25" customHeight="1">
      <c r="A46" s="35" t="s">
        <v>35</v>
      </c>
      <c r="B46" s="29"/>
      <c r="C46" s="30">
        <v>48</v>
      </c>
      <c r="D46" s="30">
        <v>42</v>
      </c>
      <c r="E46" s="30">
        <v>42</v>
      </c>
      <c r="F46" s="31"/>
      <c r="G46" s="31"/>
      <c r="H46" s="125">
        <v>0.768</v>
      </c>
      <c r="I46" s="125">
        <v>0.672</v>
      </c>
      <c r="J46" s="125">
        <v>0.756</v>
      </c>
      <c r="K46" s="32"/>
    </row>
    <row r="47" spans="1:11" s="33" customFormat="1" ht="11.25" customHeight="1">
      <c r="A47" s="35" t="s">
        <v>36</v>
      </c>
      <c r="B47" s="29"/>
      <c r="C47" s="30">
        <v>8</v>
      </c>
      <c r="D47" s="30">
        <v>11</v>
      </c>
      <c r="E47" s="30">
        <v>8</v>
      </c>
      <c r="F47" s="31"/>
      <c r="G47" s="31"/>
      <c r="H47" s="125">
        <v>0.208</v>
      </c>
      <c r="I47" s="125">
        <v>0.33</v>
      </c>
      <c r="J47" s="125">
        <v>0.24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5"/>
      <c r="I48" s="125"/>
      <c r="J48" s="125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5"/>
      <c r="I49" s="125"/>
      <c r="J49" s="125"/>
      <c r="K49" s="32"/>
    </row>
    <row r="50" spans="1:11" s="42" customFormat="1" ht="11.25" customHeight="1">
      <c r="A50" s="43" t="s">
        <v>39</v>
      </c>
      <c r="B50" s="37"/>
      <c r="C50" s="38">
        <v>79</v>
      </c>
      <c r="D50" s="38">
        <v>83</v>
      </c>
      <c r="E50" s="38">
        <v>81</v>
      </c>
      <c r="F50" s="39">
        <v>97.59036144578313</v>
      </c>
      <c r="G50" s="40"/>
      <c r="H50" s="126">
        <v>1.343</v>
      </c>
      <c r="I50" s="127">
        <v>1.4480000000000002</v>
      </c>
      <c r="J50" s="127">
        <v>1.449</v>
      </c>
      <c r="K50" s="41">
        <v>100.06906077348066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5"/>
      <c r="I51" s="125"/>
      <c r="J51" s="125"/>
      <c r="K51" s="32"/>
    </row>
    <row r="52" spans="1:11" s="42" customFormat="1" ht="11.25" customHeight="1">
      <c r="A52" s="36" t="s">
        <v>40</v>
      </c>
      <c r="B52" s="37"/>
      <c r="C52" s="38">
        <v>16</v>
      </c>
      <c r="D52" s="38">
        <v>16</v>
      </c>
      <c r="E52" s="38">
        <v>16</v>
      </c>
      <c r="F52" s="39">
        <v>100</v>
      </c>
      <c r="G52" s="40"/>
      <c r="H52" s="126">
        <v>0.24</v>
      </c>
      <c r="I52" s="127">
        <v>0.24</v>
      </c>
      <c r="J52" s="127">
        <v>0.24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5"/>
      <c r="I53" s="125"/>
      <c r="J53" s="125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25"/>
      <c r="I54" s="125"/>
      <c r="J54" s="125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25"/>
      <c r="I55" s="125"/>
      <c r="J55" s="125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5"/>
      <c r="I56" s="125"/>
      <c r="J56" s="125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5"/>
      <c r="I57" s="125"/>
      <c r="J57" s="125"/>
      <c r="K57" s="32"/>
    </row>
    <row r="58" spans="1:11" s="33" customFormat="1" ht="11.25" customHeight="1">
      <c r="A58" s="35" t="s">
        <v>45</v>
      </c>
      <c r="B58" s="29"/>
      <c r="C58" s="30"/>
      <c r="D58" s="30">
        <v>5</v>
      </c>
      <c r="E58" s="30"/>
      <c r="F58" s="31"/>
      <c r="G58" s="31"/>
      <c r="H58" s="125"/>
      <c r="I58" s="125">
        <v>0.17</v>
      </c>
      <c r="J58" s="125"/>
      <c r="K58" s="32"/>
    </row>
    <row r="59" spans="1:11" s="42" customFormat="1" ht="11.25" customHeight="1">
      <c r="A59" s="36" t="s">
        <v>46</v>
      </c>
      <c r="B59" s="37"/>
      <c r="C59" s="38"/>
      <c r="D59" s="38">
        <v>5</v>
      </c>
      <c r="E59" s="38"/>
      <c r="F59" s="39"/>
      <c r="G59" s="40"/>
      <c r="H59" s="126"/>
      <c r="I59" s="127">
        <v>0.17</v>
      </c>
      <c r="J59" s="12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5"/>
      <c r="I60" s="125"/>
      <c r="J60" s="125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25"/>
      <c r="I61" s="125"/>
      <c r="J61" s="125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5"/>
      <c r="I62" s="125"/>
      <c r="J62" s="125"/>
      <c r="K62" s="32"/>
    </row>
    <row r="63" spans="1:11" s="33" customFormat="1" ht="11.25" customHeight="1">
      <c r="A63" s="35" t="s">
        <v>49</v>
      </c>
      <c r="B63" s="29"/>
      <c r="C63" s="30">
        <v>4</v>
      </c>
      <c r="D63" s="30">
        <v>4</v>
      </c>
      <c r="E63" s="30">
        <v>4</v>
      </c>
      <c r="F63" s="31"/>
      <c r="G63" s="31"/>
      <c r="H63" s="125">
        <v>0.116</v>
      </c>
      <c r="I63" s="125">
        <v>0.116</v>
      </c>
      <c r="J63" s="125">
        <v>0.116</v>
      </c>
      <c r="K63" s="32"/>
    </row>
    <row r="64" spans="1:11" s="42" customFormat="1" ht="11.25" customHeight="1">
      <c r="A64" s="36" t="s">
        <v>50</v>
      </c>
      <c r="B64" s="37"/>
      <c r="C64" s="38">
        <v>4</v>
      </c>
      <c r="D64" s="38">
        <v>4</v>
      </c>
      <c r="E64" s="38">
        <v>4</v>
      </c>
      <c r="F64" s="39">
        <v>100</v>
      </c>
      <c r="G64" s="40"/>
      <c r="H64" s="126">
        <v>0.116</v>
      </c>
      <c r="I64" s="127">
        <v>0.116</v>
      </c>
      <c r="J64" s="127">
        <v>0.116</v>
      </c>
      <c r="K64" s="41">
        <v>100.00000000000001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5"/>
      <c r="I65" s="125"/>
      <c r="J65" s="125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26"/>
      <c r="I66" s="127"/>
      <c r="J66" s="12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5"/>
      <c r="I67" s="125"/>
      <c r="J67" s="125"/>
      <c r="K67" s="32"/>
    </row>
    <row r="68" spans="1:11" s="33" customFormat="1" ht="11.25" customHeight="1">
      <c r="A68" s="35" t="s">
        <v>52</v>
      </c>
      <c r="B68" s="29"/>
      <c r="C68" s="30"/>
      <c r="D68" s="30">
        <v>11</v>
      </c>
      <c r="E68" s="30"/>
      <c r="F68" s="31"/>
      <c r="G68" s="31"/>
      <c r="H68" s="125"/>
      <c r="I68" s="125">
        <v>0.2</v>
      </c>
      <c r="J68" s="125"/>
      <c r="K68" s="32"/>
    </row>
    <row r="69" spans="1:11" s="33" customFormat="1" ht="11.25" customHeight="1">
      <c r="A69" s="35" t="s">
        <v>53</v>
      </c>
      <c r="B69" s="29"/>
      <c r="C69" s="30">
        <v>7</v>
      </c>
      <c r="D69" s="30">
        <v>21</v>
      </c>
      <c r="E69" s="30"/>
      <c r="F69" s="31"/>
      <c r="G69" s="31"/>
      <c r="H69" s="125">
        <v>0.084</v>
      </c>
      <c r="I69" s="125">
        <v>0.4</v>
      </c>
      <c r="J69" s="125"/>
      <c r="K69" s="32"/>
    </row>
    <row r="70" spans="1:11" s="42" customFormat="1" ht="11.25" customHeight="1">
      <c r="A70" s="36" t="s">
        <v>54</v>
      </c>
      <c r="B70" s="37"/>
      <c r="C70" s="38">
        <v>7</v>
      </c>
      <c r="D70" s="38">
        <v>32</v>
      </c>
      <c r="E70" s="38"/>
      <c r="F70" s="39"/>
      <c r="G70" s="40"/>
      <c r="H70" s="126">
        <v>0.084</v>
      </c>
      <c r="I70" s="127">
        <v>0.6000000000000001</v>
      </c>
      <c r="J70" s="12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5"/>
      <c r="I71" s="125"/>
      <c r="J71" s="125"/>
      <c r="K71" s="32"/>
    </row>
    <row r="72" spans="1:11" s="33" customFormat="1" ht="11.25" customHeight="1">
      <c r="A72" s="35" t="s">
        <v>55</v>
      </c>
      <c r="B72" s="29"/>
      <c r="C72" s="30">
        <v>4</v>
      </c>
      <c r="D72" s="30">
        <v>4</v>
      </c>
      <c r="E72" s="30"/>
      <c r="F72" s="31"/>
      <c r="G72" s="31"/>
      <c r="H72" s="125">
        <v>0.144</v>
      </c>
      <c r="I72" s="125">
        <v>0.144</v>
      </c>
      <c r="J72" s="125"/>
      <c r="K72" s="32"/>
    </row>
    <row r="73" spans="1:11" s="33" customFormat="1" ht="11.25" customHeight="1">
      <c r="A73" s="35" t="s">
        <v>56</v>
      </c>
      <c r="B73" s="29"/>
      <c r="C73" s="30">
        <v>12</v>
      </c>
      <c r="D73" s="30">
        <v>15</v>
      </c>
      <c r="E73" s="30">
        <v>12</v>
      </c>
      <c r="F73" s="31"/>
      <c r="G73" s="31"/>
      <c r="H73" s="125">
        <v>0.357</v>
      </c>
      <c r="I73" s="125">
        <v>0.675</v>
      </c>
      <c r="J73" s="125">
        <v>0.357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25"/>
      <c r="I74" s="125"/>
      <c r="J74" s="125"/>
      <c r="K74" s="32"/>
    </row>
    <row r="75" spans="1:11" s="33" customFormat="1" ht="11.25" customHeight="1">
      <c r="A75" s="35" t="s">
        <v>58</v>
      </c>
      <c r="B75" s="29"/>
      <c r="C75" s="30">
        <v>28</v>
      </c>
      <c r="D75" s="30">
        <v>28</v>
      </c>
      <c r="E75" s="30">
        <v>25</v>
      </c>
      <c r="F75" s="31"/>
      <c r="G75" s="31"/>
      <c r="H75" s="125">
        <v>0.321</v>
      </c>
      <c r="I75" s="125">
        <v>0.321</v>
      </c>
      <c r="J75" s="125">
        <v>0.282</v>
      </c>
      <c r="K75" s="32"/>
    </row>
    <row r="76" spans="1:11" s="33" customFormat="1" ht="11.25" customHeight="1">
      <c r="A76" s="35" t="s">
        <v>59</v>
      </c>
      <c r="B76" s="29"/>
      <c r="C76" s="30">
        <v>6400</v>
      </c>
      <c r="D76" s="30">
        <v>6355</v>
      </c>
      <c r="E76" s="30">
        <v>6545</v>
      </c>
      <c r="F76" s="31"/>
      <c r="G76" s="31"/>
      <c r="H76" s="125">
        <v>366.514</v>
      </c>
      <c r="I76" s="125">
        <v>349.143</v>
      </c>
      <c r="J76" s="125">
        <v>359.975</v>
      </c>
      <c r="K76" s="32"/>
    </row>
    <row r="77" spans="1:11" s="33" customFormat="1" ht="11.25" customHeight="1">
      <c r="A77" s="35" t="s">
        <v>60</v>
      </c>
      <c r="B77" s="29"/>
      <c r="C77" s="30">
        <v>3</v>
      </c>
      <c r="D77" s="30">
        <v>1</v>
      </c>
      <c r="E77" s="30">
        <v>4</v>
      </c>
      <c r="F77" s="31"/>
      <c r="G77" s="31"/>
      <c r="H77" s="125">
        <v>0.038</v>
      </c>
      <c r="I77" s="125">
        <v>0.015</v>
      </c>
      <c r="J77" s="125">
        <v>0.012</v>
      </c>
      <c r="K77" s="32"/>
    </row>
    <row r="78" spans="1:11" s="33" customFormat="1" ht="11.25" customHeight="1">
      <c r="A78" s="35" t="s">
        <v>61</v>
      </c>
      <c r="B78" s="29"/>
      <c r="C78" s="30">
        <v>7</v>
      </c>
      <c r="D78" s="30">
        <v>7</v>
      </c>
      <c r="E78" s="30">
        <v>7</v>
      </c>
      <c r="F78" s="31"/>
      <c r="G78" s="31"/>
      <c r="H78" s="125">
        <v>0.074</v>
      </c>
      <c r="I78" s="125">
        <v>0.073</v>
      </c>
      <c r="J78" s="125">
        <v>0.073</v>
      </c>
      <c r="K78" s="32"/>
    </row>
    <row r="79" spans="1:11" s="33" customFormat="1" ht="11.25" customHeight="1">
      <c r="A79" s="35" t="s">
        <v>62</v>
      </c>
      <c r="B79" s="29"/>
      <c r="C79" s="30">
        <v>5</v>
      </c>
      <c r="D79" s="30">
        <v>5</v>
      </c>
      <c r="E79" s="30">
        <v>5</v>
      </c>
      <c r="F79" s="31"/>
      <c r="G79" s="31"/>
      <c r="H79" s="125">
        <v>0.122</v>
      </c>
      <c r="I79" s="125">
        <v>0.186</v>
      </c>
      <c r="J79" s="125">
        <v>0.184</v>
      </c>
      <c r="K79" s="32"/>
    </row>
    <row r="80" spans="1:11" s="42" customFormat="1" ht="11.25" customHeight="1">
      <c r="A80" s="43" t="s">
        <v>63</v>
      </c>
      <c r="B80" s="37"/>
      <c r="C80" s="38">
        <v>6459</v>
      </c>
      <c r="D80" s="38">
        <v>6415</v>
      </c>
      <c r="E80" s="38">
        <v>6598</v>
      </c>
      <c r="F80" s="39">
        <v>102.85268901013251</v>
      </c>
      <c r="G80" s="40"/>
      <c r="H80" s="126">
        <v>367.57000000000005</v>
      </c>
      <c r="I80" s="127">
        <v>350.5569999999999</v>
      </c>
      <c r="J80" s="127">
        <v>360.88300000000004</v>
      </c>
      <c r="K80" s="41">
        <v>102.94559800545991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5"/>
      <c r="I81" s="125"/>
      <c r="J81" s="125"/>
      <c r="K81" s="32"/>
    </row>
    <row r="82" spans="1:11" s="33" customFormat="1" ht="11.25" customHeight="1">
      <c r="A82" s="35" t="s">
        <v>64</v>
      </c>
      <c r="B82" s="29"/>
      <c r="C82" s="30">
        <v>37</v>
      </c>
      <c r="D82" s="30">
        <v>37</v>
      </c>
      <c r="E82" s="30">
        <v>32</v>
      </c>
      <c r="F82" s="31"/>
      <c r="G82" s="31"/>
      <c r="H82" s="125">
        <v>1.323</v>
      </c>
      <c r="I82" s="125">
        <v>1.323</v>
      </c>
      <c r="J82" s="125">
        <v>1.321</v>
      </c>
      <c r="K82" s="32"/>
    </row>
    <row r="83" spans="1:11" s="33" customFormat="1" ht="11.25" customHeight="1">
      <c r="A83" s="35" t="s">
        <v>65</v>
      </c>
      <c r="B83" s="29"/>
      <c r="C83" s="30">
        <v>24</v>
      </c>
      <c r="D83" s="30">
        <v>24</v>
      </c>
      <c r="E83" s="30">
        <v>23</v>
      </c>
      <c r="F83" s="31"/>
      <c r="G83" s="31"/>
      <c r="H83" s="125">
        <v>0.688</v>
      </c>
      <c r="I83" s="125">
        <v>0.684</v>
      </c>
      <c r="J83" s="125">
        <v>0.66</v>
      </c>
      <c r="K83" s="32"/>
    </row>
    <row r="84" spans="1:11" s="42" customFormat="1" ht="11.25" customHeight="1">
      <c r="A84" s="36" t="s">
        <v>66</v>
      </c>
      <c r="B84" s="37"/>
      <c r="C84" s="38">
        <v>61</v>
      </c>
      <c r="D84" s="38">
        <v>61</v>
      </c>
      <c r="E84" s="38">
        <v>55</v>
      </c>
      <c r="F84" s="39">
        <v>90.1639344262295</v>
      </c>
      <c r="G84" s="40"/>
      <c r="H84" s="126">
        <v>2.011</v>
      </c>
      <c r="I84" s="127">
        <v>2.007</v>
      </c>
      <c r="J84" s="127">
        <v>1.9809999999999999</v>
      </c>
      <c r="K84" s="41">
        <v>98.7045341305431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5"/>
      <c r="I85" s="125"/>
      <c r="J85" s="12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8"/>
      <c r="I86" s="129"/>
      <c r="J86" s="129"/>
      <c r="K86" s="50"/>
    </row>
    <row r="87" spans="1:11" s="42" customFormat="1" ht="11.25" customHeight="1">
      <c r="A87" s="51" t="s">
        <v>67</v>
      </c>
      <c r="B87" s="52"/>
      <c r="C87" s="53">
        <v>6867</v>
      </c>
      <c r="D87" s="53">
        <v>6816</v>
      </c>
      <c r="E87" s="53">
        <v>6988</v>
      </c>
      <c r="F87" s="54">
        <f>IF(D87&gt;0,100*E87/D87,0)</f>
        <v>102.52347417840376</v>
      </c>
      <c r="G87" s="40"/>
      <c r="H87" s="130">
        <v>377.59600000000006</v>
      </c>
      <c r="I87" s="131">
        <v>360.4299999999999</v>
      </c>
      <c r="J87" s="131">
        <v>370.40200000000004</v>
      </c>
      <c r="K87" s="54">
        <f>IF(I87&gt;0,100*J87/I87,0)</f>
        <v>102.76669533612633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5" useFirstPageNumber="1" horizontalDpi="600" verticalDpi="600" orientation="portrait" paperSize="9" scale="72" r:id="rId1"/>
  <headerFooter alignWithMargins="0">
    <oddFooter>&amp;C&amp;P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48"/>
  <dimension ref="A1:K625"/>
  <sheetViews>
    <sheetView view="pageBreakPreview" zoomScale="95" zoomScaleSheetLayoutView="95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106</v>
      </c>
      <c r="B2" s="4"/>
      <c r="C2" s="4"/>
      <c r="D2" s="4"/>
      <c r="E2" s="5"/>
      <c r="F2" s="4"/>
      <c r="G2" s="4"/>
      <c r="H2" s="4"/>
      <c r="I2" s="6"/>
      <c r="J2" s="195" t="s">
        <v>69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6" t="s">
        <v>2</v>
      </c>
      <c r="D4" s="197"/>
      <c r="E4" s="197"/>
      <c r="F4" s="198"/>
      <c r="G4" s="9"/>
      <c r="H4" s="199" t="s">
        <v>3</v>
      </c>
      <c r="I4" s="200"/>
      <c r="J4" s="200"/>
      <c r="K4" s="20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290</v>
      </c>
      <c r="D7" s="21" t="s">
        <v>6</v>
      </c>
      <c r="E7" s="21">
        <v>4</v>
      </c>
      <c r="F7" s="22" t="str">
        <f>CONCATENATE(D6,"=100")</f>
        <v>2017=100</v>
      </c>
      <c r="G7" s="23"/>
      <c r="H7" s="20" t="s">
        <v>290</v>
      </c>
      <c r="I7" s="21" t="s">
        <v>6</v>
      </c>
      <c r="J7" s="21">
        <v>4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5"/>
      <c r="I9" s="125"/>
      <c r="J9" s="125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5"/>
      <c r="I10" s="125"/>
      <c r="J10" s="125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5"/>
      <c r="I11" s="125"/>
      <c r="J11" s="125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5"/>
      <c r="I12" s="125"/>
      <c r="J12" s="125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6"/>
      <c r="I13" s="127"/>
      <c r="J13" s="12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5"/>
      <c r="I14" s="125"/>
      <c r="J14" s="125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6"/>
      <c r="I15" s="127"/>
      <c r="J15" s="12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5"/>
      <c r="I16" s="125"/>
      <c r="J16" s="125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6"/>
      <c r="I17" s="127"/>
      <c r="J17" s="12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5"/>
      <c r="I18" s="125"/>
      <c r="J18" s="125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5"/>
      <c r="I19" s="125"/>
      <c r="J19" s="125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5"/>
      <c r="I20" s="125"/>
      <c r="J20" s="125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5"/>
      <c r="I21" s="125"/>
      <c r="J21" s="125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6"/>
      <c r="I22" s="127"/>
      <c r="J22" s="12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5"/>
      <c r="I23" s="125"/>
      <c r="J23" s="125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26"/>
      <c r="I24" s="127"/>
      <c r="J24" s="12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5"/>
      <c r="I25" s="125"/>
      <c r="J25" s="125"/>
      <c r="K25" s="32"/>
    </row>
    <row r="26" spans="1:11" s="42" customFormat="1" ht="11.25" customHeight="1">
      <c r="A26" s="36" t="s">
        <v>19</v>
      </c>
      <c r="B26" s="37"/>
      <c r="C26" s="38">
        <v>41</v>
      </c>
      <c r="D26" s="38">
        <v>41</v>
      </c>
      <c r="E26" s="38">
        <v>42</v>
      </c>
      <c r="F26" s="39">
        <v>102.4390243902439</v>
      </c>
      <c r="G26" s="40"/>
      <c r="H26" s="126">
        <v>1.6</v>
      </c>
      <c r="I26" s="127">
        <v>1.6</v>
      </c>
      <c r="J26" s="127">
        <v>1.45</v>
      </c>
      <c r="K26" s="41">
        <v>90.625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5"/>
      <c r="I27" s="125"/>
      <c r="J27" s="125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25"/>
      <c r="I28" s="125"/>
      <c r="J28" s="125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5"/>
      <c r="I29" s="125"/>
      <c r="J29" s="125"/>
      <c r="K29" s="32"/>
    </row>
    <row r="30" spans="1:11" s="33" customFormat="1" ht="11.25" customHeight="1">
      <c r="A30" s="35" t="s">
        <v>22</v>
      </c>
      <c r="B30" s="29"/>
      <c r="C30" s="30"/>
      <c r="D30" s="30">
        <v>10</v>
      </c>
      <c r="E30" s="30">
        <v>13</v>
      </c>
      <c r="F30" s="31"/>
      <c r="G30" s="31"/>
      <c r="H30" s="125"/>
      <c r="I30" s="125">
        <v>0.351</v>
      </c>
      <c r="J30" s="125">
        <v>0.351</v>
      </c>
      <c r="K30" s="32"/>
    </row>
    <row r="31" spans="1:11" s="42" customFormat="1" ht="11.25" customHeight="1">
      <c r="A31" s="43" t="s">
        <v>23</v>
      </c>
      <c r="B31" s="37"/>
      <c r="C31" s="38"/>
      <c r="D31" s="38">
        <v>10</v>
      </c>
      <c r="E31" s="38">
        <v>13</v>
      </c>
      <c r="F31" s="39">
        <v>130</v>
      </c>
      <c r="G31" s="40"/>
      <c r="H31" s="126"/>
      <c r="I31" s="127">
        <v>0.351</v>
      </c>
      <c r="J31" s="127">
        <v>0.351</v>
      </c>
      <c r="K31" s="41">
        <v>99.99999999999999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5"/>
      <c r="I32" s="125"/>
      <c r="J32" s="125"/>
      <c r="K32" s="32"/>
    </row>
    <row r="33" spans="1:11" s="33" customFormat="1" ht="11.25" customHeight="1">
      <c r="A33" s="35" t="s">
        <v>24</v>
      </c>
      <c r="B33" s="29"/>
      <c r="C33" s="30">
        <v>120</v>
      </c>
      <c r="D33" s="30">
        <v>120</v>
      </c>
      <c r="E33" s="30">
        <v>120</v>
      </c>
      <c r="F33" s="31"/>
      <c r="G33" s="31"/>
      <c r="H33" s="125">
        <v>3.77</v>
      </c>
      <c r="I33" s="125">
        <v>3.77</v>
      </c>
      <c r="J33" s="125">
        <v>3.8</v>
      </c>
      <c r="K33" s="32"/>
    </row>
    <row r="34" spans="1:11" s="33" customFormat="1" ht="11.25" customHeight="1">
      <c r="A34" s="35" t="s">
        <v>25</v>
      </c>
      <c r="B34" s="29"/>
      <c r="C34" s="30">
        <v>15</v>
      </c>
      <c r="D34" s="30">
        <v>15</v>
      </c>
      <c r="E34" s="30">
        <v>15</v>
      </c>
      <c r="F34" s="31"/>
      <c r="G34" s="31"/>
      <c r="H34" s="125">
        <v>0.56</v>
      </c>
      <c r="I34" s="125">
        <v>0.56</v>
      </c>
      <c r="J34" s="125">
        <v>0.55</v>
      </c>
      <c r="K34" s="32"/>
    </row>
    <row r="35" spans="1:11" s="33" customFormat="1" ht="11.25" customHeight="1">
      <c r="A35" s="35" t="s">
        <v>26</v>
      </c>
      <c r="B35" s="29"/>
      <c r="C35" s="30">
        <v>19</v>
      </c>
      <c r="D35" s="30">
        <v>15</v>
      </c>
      <c r="E35" s="30">
        <v>18</v>
      </c>
      <c r="F35" s="31"/>
      <c r="G35" s="31"/>
      <c r="H35" s="125">
        <v>0.883</v>
      </c>
      <c r="I35" s="125">
        <v>0.63</v>
      </c>
      <c r="J35" s="125">
        <v>0.75</v>
      </c>
      <c r="K35" s="32"/>
    </row>
    <row r="36" spans="1:11" s="33" customFormat="1" ht="11.25" customHeight="1">
      <c r="A36" s="35" t="s">
        <v>27</v>
      </c>
      <c r="B36" s="29"/>
      <c r="C36" s="30">
        <v>193</v>
      </c>
      <c r="D36" s="30">
        <v>180</v>
      </c>
      <c r="E36" s="30">
        <v>146</v>
      </c>
      <c r="F36" s="31"/>
      <c r="G36" s="31"/>
      <c r="H36" s="125">
        <v>5.764</v>
      </c>
      <c r="I36" s="125">
        <v>4.2</v>
      </c>
      <c r="J36" s="125">
        <v>4.089</v>
      </c>
      <c r="K36" s="32"/>
    </row>
    <row r="37" spans="1:11" s="42" customFormat="1" ht="11.25" customHeight="1">
      <c r="A37" s="36" t="s">
        <v>28</v>
      </c>
      <c r="B37" s="37"/>
      <c r="C37" s="38">
        <v>347</v>
      </c>
      <c r="D37" s="38">
        <v>330</v>
      </c>
      <c r="E37" s="38">
        <v>299</v>
      </c>
      <c r="F37" s="39">
        <v>90.60606060606061</v>
      </c>
      <c r="G37" s="40"/>
      <c r="H37" s="126">
        <v>10.977</v>
      </c>
      <c r="I37" s="127">
        <v>9.16</v>
      </c>
      <c r="J37" s="127">
        <v>9.189</v>
      </c>
      <c r="K37" s="41">
        <v>100.31659388646288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5"/>
      <c r="I38" s="125"/>
      <c r="J38" s="125"/>
      <c r="K38" s="32"/>
    </row>
    <row r="39" spans="1:11" s="42" customFormat="1" ht="11.25" customHeight="1">
      <c r="A39" s="36" t="s">
        <v>29</v>
      </c>
      <c r="B39" s="37"/>
      <c r="C39" s="38">
        <v>12</v>
      </c>
      <c r="D39" s="38">
        <v>12</v>
      </c>
      <c r="E39" s="38">
        <v>10</v>
      </c>
      <c r="F39" s="39">
        <v>83.33333333333333</v>
      </c>
      <c r="G39" s="40"/>
      <c r="H39" s="126">
        <v>0.393</v>
      </c>
      <c r="I39" s="127">
        <v>0.39</v>
      </c>
      <c r="J39" s="127">
        <v>0.29</v>
      </c>
      <c r="K39" s="41">
        <v>74.35897435897435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5"/>
      <c r="I40" s="125"/>
      <c r="J40" s="125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5"/>
      <c r="I41" s="125"/>
      <c r="J41" s="125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5"/>
      <c r="I42" s="125"/>
      <c r="J42" s="125"/>
      <c r="K42" s="32"/>
    </row>
    <row r="43" spans="1:11" s="33" customFormat="1" ht="11.25" customHeight="1">
      <c r="A43" s="35" t="s">
        <v>32</v>
      </c>
      <c r="B43" s="29"/>
      <c r="C43" s="30">
        <v>10</v>
      </c>
      <c r="D43" s="30">
        <v>10</v>
      </c>
      <c r="E43" s="30">
        <v>10</v>
      </c>
      <c r="F43" s="31"/>
      <c r="G43" s="31"/>
      <c r="H43" s="125">
        <v>0.24</v>
      </c>
      <c r="I43" s="125">
        <v>0.24</v>
      </c>
      <c r="J43" s="125">
        <v>0.24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5"/>
      <c r="I44" s="125"/>
      <c r="J44" s="125"/>
      <c r="K44" s="32"/>
    </row>
    <row r="45" spans="1:11" s="33" customFormat="1" ht="11.25" customHeight="1">
      <c r="A45" s="35" t="s">
        <v>34</v>
      </c>
      <c r="B45" s="29"/>
      <c r="C45" s="30">
        <v>2</v>
      </c>
      <c r="D45" s="30">
        <v>2</v>
      </c>
      <c r="E45" s="30">
        <v>2</v>
      </c>
      <c r="F45" s="31"/>
      <c r="G45" s="31"/>
      <c r="H45" s="125">
        <v>0.052</v>
      </c>
      <c r="I45" s="125">
        <v>0.052</v>
      </c>
      <c r="J45" s="125">
        <v>0.05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25"/>
      <c r="I46" s="125"/>
      <c r="J46" s="125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5"/>
      <c r="I47" s="125"/>
      <c r="J47" s="125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5"/>
      <c r="I48" s="125"/>
      <c r="J48" s="125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5"/>
      <c r="I49" s="125"/>
      <c r="J49" s="125"/>
      <c r="K49" s="32"/>
    </row>
    <row r="50" spans="1:11" s="42" customFormat="1" ht="11.25" customHeight="1">
      <c r="A50" s="43" t="s">
        <v>39</v>
      </c>
      <c r="B50" s="37"/>
      <c r="C50" s="38">
        <v>12</v>
      </c>
      <c r="D50" s="38">
        <v>12</v>
      </c>
      <c r="E50" s="38">
        <v>12</v>
      </c>
      <c r="F50" s="39">
        <v>100</v>
      </c>
      <c r="G50" s="40"/>
      <c r="H50" s="126">
        <v>0.292</v>
      </c>
      <c r="I50" s="127">
        <v>0.292</v>
      </c>
      <c r="J50" s="127">
        <v>0.29</v>
      </c>
      <c r="K50" s="41">
        <v>99.31506849315068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5"/>
      <c r="I51" s="125"/>
      <c r="J51" s="125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6"/>
      <c r="I52" s="127"/>
      <c r="J52" s="12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5"/>
      <c r="I53" s="125"/>
      <c r="J53" s="125"/>
      <c r="K53" s="32"/>
    </row>
    <row r="54" spans="1:11" s="33" customFormat="1" ht="11.25" customHeight="1">
      <c r="A54" s="35" t="s">
        <v>41</v>
      </c>
      <c r="B54" s="29"/>
      <c r="C54" s="30">
        <v>100</v>
      </c>
      <c r="D54" s="30">
        <v>125</v>
      </c>
      <c r="E54" s="30">
        <v>150</v>
      </c>
      <c r="F54" s="31"/>
      <c r="G54" s="31"/>
      <c r="H54" s="125">
        <v>5</v>
      </c>
      <c r="I54" s="125">
        <v>6.5</v>
      </c>
      <c r="J54" s="125">
        <v>7.2</v>
      </c>
      <c r="K54" s="32"/>
    </row>
    <row r="55" spans="1:11" s="33" customFormat="1" ht="11.25" customHeight="1">
      <c r="A55" s="35" t="s">
        <v>42</v>
      </c>
      <c r="B55" s="29"/>
      <c r="C55" s="30">
        <v>275</v>
      </c>
      <c r="D55" s="30">
        <v>285</v>
      </c>
      <c r="E55" s="30">
        <v>285</v>
      </c>
      <c r="F55" s="31"/>
      <c r="G55" s="31"/>
      <c r="H55" s="125">
        <v>13.75</v>
      </c>
      <c r="I55" s="125">
        <v>14.25</v>
      </c>
      <c r="J55" s="125">
        <v>14.25</v>
      </c>
      <c r="K55" s="32"/>
    </row>
    <row r="56" spans="1:11" s="33" customFormat="1" ht="11.25" customHeight="1">
      <c r="A56" s="35" t="s">
        <v>43</v>
      </c>
      <c r="B56" s="29"/>
      <c r="C56" s="30">
        <v>1050</v>
      </c>
      <c r="D56" s="30"/>
      <c r="E56" s="30"/>
      <c r="F56" s="31"/>
      <c r="G56" s="31"/>
      <c r="H56" s="125">
        <v>68</v>
      </c>
      <c r="I56" s="125"/>
      <c r="J56" s="125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5"/>
      <c r="I57" s="125"/>
      <c r="J57" s="125"/>
      <c r="K57" s="32"/>
    </row>
    <row r="58" spans="1:11" s="33" customFormat="1" ht="11.25" customHeight="1">
      <c r="A58" s="35" t="s">
        <v>45</v>
      </c>
      <c r="B58" s="29"/>
      <c r="C58" s="30">
        <v>38</v>
      </c>
      <c r="D58" s="30">
        <v>38</v>
      </c>
      <c r="E58" s="30">
        <v>38</v>
      </c>
      <c r="F58" s="31"/>
      <c r="G58" s="31"/>
      <c r="H58" s="125">
        <v>1.71</v>
      </c>
      <c r="I58" s="125">
        <v>1.444</v>
      </c>
      <c r="J58" s="125">
        <v>1.672</v>
      </c>
      <c r="K58" s="32"/>
    </row>
    <row r="59" spans="1:11" s="42" customFormat="1" ht="11.25" customHeight="1">
      <c r="A59" s="36" t="s">
        <v>46</v>
      </c>
      <c r="B59" s="37"/>
      <c r="C59" s="38">
        <v>1463</v>
      </c>
      <c r="D59" s="38">
        <v>448</v>
      </c>
      <c r="E59" s="38">
        <v>473</v>
      </c>
      <c r="F59" s="39">
        <v>105.58035714285714</v>
      </c>
      <c r="G59" s="40"/>
      <c r="H59" s="126">
        <v>88.46</v>
      </c>
      <c r="I59" s="127">
        <v>22.194</v>
      </c>
      <c r="J59" s="127">
        <v>23.122</v>
      </c>
      <c r="K59" s="41">
        <v>104.18131026403532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5"/>
      <c r="I60" s="125"/>
      <c r="J60" s="125"/>
      <c r="K60" s="32"/>
    </row>
    <row r="61" spans="1:11" s="33" customFormat="1" ht="11.25" customHeight="1">
      <c r="A61" s="35" t="s">
        <v>47</v>
      </c>
      <c r="B61" s="29"/>
      <c r="C61" s="30">
        <v>160</v>
      </c>
      <c r="D61" s="30">
        <v>180</v>
      </c>
      <c r="E61" s="30">
        <v>150</v>
      </c>
      <c r="F61" s="31"/>
      <c r="G61" s="31"/>
      <c r="H61" s="125">
        <v>5.6</v>
      </c>
      <c r="I61" s="125">
        <v>6.3</v>
      </c>
      <c r="J61" s="125">
        <v>5.25</v>
      </c>
      <c r="K61" s="32"/>
    </row>
    <row r="62" spans="1:11" s="33" customFormat="1" ht="11.25" customHeight="1">
      <c r="A62" s="35" t="s">
        <v>48</v>
      </c>
      <c r="B62" s="29"/>
      <c r="C62" s="30">
        <v>158</v>
      </c>
      <c r="D62" s="30">
        <v>165</v>
      </c>
      <c r="E62" s="30">
        <v>159</v>
      </c>
      <c r="F62" s="31"/>
      <c r="G62" s="31"/>
      <c r="H62" s="125">
        <v>3.398</v>
      </c>
      <c r="I62" s="125">
        <v>3.391</v>
      </c>
      <c r="J62" s="125">
        <v>3.549</v>
      </c>
      <c r="K62" s="32"/>
    </row>
    <row r="63" spans="1:11" s="33" customFormat="1" ht="11.25" customHeight="1">
      <c r="A63" s="35" t="s">
        <v>49</v>
      </c>
      <c r="B63" s="29"/>
      <c r="C63" s="30">
        <v>1117</v>
      </c>
      <c r="D63" s="30">
        <v>1117</v>
      </c>
      <c r="E63" s="30">
        <v>1124</v>
      </c>
      <c r="F63" s="31"/>
      <c r="G63" s="31"/>
      <c r="H63" s="125">
        <v>52.854</v>
      </c>
      <c r="I63" s="125">
        <v>60.32</v>
      </c>
      <c r="J63" s="125">
        <v>72.384</v>
      </c>
      <c r="K63" s="32"/>
    </row>
    <row r="64" spans="1:11" s="42" customFormat="1" ht="11.25" customHeight="1">
      <c r="A64" s="36" t="s">
        <v>50</v>
      </c>
      <c r="B64" s="37"/>
      <c r="C64" s="38">
        <v>1435</v>
      </c>
      <c r="D64" s="38">
        <v>1462</v>
      </c>
      <c r="E64" s="38">
        <v>1433</v>
      </c>
      <c r="F64" s="39">
        <v>98.01641586867305</v>
      </c>
      <c r="G64" s="40"/>
      <c r="H64" s="126">
        <v>61.852</v>
      </c>
      <c r="I64" s="127">
        <v>70.011</v>
      </c>
      <c r="J64" s="127">
        <v>81.18299999999999</v>
      </c>
      <c r="K64" s="41">
        <v>115.95749239405237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5"/>
      <c r="I65" s="125"/>
      <c r="J65" s="125"/>
      <c r="K65" s="32"/>
    </row>
    <row r="66" spans="1:11" s="42" customFormat="1" ht="11.25" customHeight="1">
      <c r="A66" s="36" t="s">
        <v>51</v>
      </c>
      <c r="B66" s="37"/>
      <c r="C66" s="38">
        <v>647</v>
      </c>
      <c r="D66" s="38">
        <v>1100</v>
      </c>
      <c r="E66" s="38">
        <v>480</v>
      </c>
      <c r="F66" s="39">
        <v>43.63636363636363</v>
      </c>
      <c r="G66" s="40"/>
      <c r="H66" s="126">
        <v>41.514</v>
      </c>
      <c r="I66" s="127">
        <v>23.2</v>
      </c>
      <c r="J66" s="127">
        <v>23.9</v>
      </c>
      <c r="K66" s="41">
        <v>103.01724137931035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5"/>
      <c r="I67" s="125"/>
      <c r="J67" s="125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5"/>
      <c r="I68" s="125"/>
      <c r="J68" s="125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5"/>
      <c r="I69" s="125"/>
      <c r="J69" s="125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6"/>
      <c r="I70" s="127"/>
      <c r="J70" s="12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5"/>
      <c r="I71" s="125"/>
      <c r="J71" s="125"/>
      <c r="K71" s="32"/>
    </row>
    <row r="72" spans="1:11" s="33" customFormat="1" ht="11.25" customHeight="1">
      <c r="A72" s="35" t="s">
        <v>55</v>
      </c>
      <c r="B72" s="29"/>
      <c r="C72" s="30">
        <v>18</v>
      </c>
      <c r="D72" s="30">
        <v>18</v>
      </c>
      <c r="E72" s="30">
        <v>18</v>
      </c>
      <c r="F72" s="31"/>
      <c r="G72" s="31"/>
      <c r="H72" s="125">
        <v>0.316</v>
      </c>
      <c r="I72" s="125">
        <v>0.315</v>
      </c>
      <c r="J72" s="125">
        <v>0.314</v>
      </c>
      <c r="K72" s="32"/>
    </row>
    <row r="73" spans="1:11" s="33" customFormat="1" ht="11.25" customHeight="1">
      <c r="A73" s="35" t="s">
        <v>56</v>
      </c>
      <c r="B73" s="29"/>
      <c r="C73" s="30">
        <v>75</v>
      </c>
      <c r="D73" s="30">
        <v>70</v>
      </c>
      <c r="E73" s="30">
        <v>76</v>
      </c>
      <c r="F73" s="31"/>
      <c r="G73" s="31"/>
      <c r="H73" s="125">
        <v>1.661</v>
      </c>
      <c r="I73" s="125">
        <v>1.55</v>
      </c>
      <c r="J73" s="125">
        <v>1.707</v>
      </c>
      <c r="K73" s="32"/>
    </row>
    <row r="74" spans="1:11" s="33" customFormat="1" ht="11.25" customHeight="1">
      <c r="A74" s="35" t="s">
        <v>57</v>
      </c>
      <c r="B74" s="29"/>
      <c r="C74" s="30">
        <v>624</v>
      </c>
      <c r="D74" s="30">
        <v>625</v>
      </c>
      <c r="E74" s="30">
        <v>600</v>
      </c>
      <c r="F74" s="31"/>
      <c r="G74" s="31"/>
      <c r="H74" s="125">
        <v>29.64</v>
      </c>
      <c r="I74" s="125">
        <v>31.25</v>
      </c>
      <c r="J74" s="125">
        <v>30</v>
      </c>
      <c r="K74" s="32"/>
    </row>
    <row r="75" spans="1:11" s="33" customFormat="1" ht="11.25" customHeight="1">
      <c r="A75" s="35" t="s">
        <v>58</v>
      </c>
      <c r="B75" s="29"/>
      <c r="C75" s="30">
        <v>144</v>
      </c>
      <c r="D75" s="30">
        <v>144</v>
      </c>
      <c r="E75" s="30">
        <v>54</v>
      </c>
      <c r="F75" s="31"/>
      <c r="G75" s="31"/>
      <c r="H75" s="125">
        <v>5.318</v>
      </c>
      <c r="I75" s="125">
        <v>5.318</v>
      </c>
      <c r="J75" s="125">
        <v>2.25</v>
      </c>
      <c r="K75" s="32"/>
    </row>
    <row r="76" spans="1:11" s="33" customFormat="1" ht="11.25" customHeight="1">
      <c r="A76" s="35" t="s">
        <v>59</v>
      </c>
      <c r="B76" s="29"/>
      <c r="C76" s="30">
        <v>48</v>
      </c>
      <c r="D76" s="30">
        <v>55</v>
      </c>
      <c r="E76" s="30">
        <v>55</v>
      </c>
      <c r="F76" s="31"/>
      <c r="G76" s="31"/>
      <c r="H76" s="125">
        <v>1.44</v>
      </c>
      <c r="I76" s="125">
        <v>1.65</v>
      </c>
      <c r="J76" s="125">
        <v>1.65</v>
      </c>
      <c r="K76" s="32"/>
    </row>
    <row r="77" spans="1:11" s="33" customFormat="1" ht="11.25" customHeight="1">
      <c r="A77" s="35" t="s">
        <v>60</v>
      </c>
      <c r="B77" s="29"/>
      <c r="C77" s="30">
        <v>70</v>
      </c>
      <c r="D77" s="30">
        <v>70</v>
      </c>
      <c r="E77" s="30">
        <v>155</v>
      </c>
      <c r="F77" s="31"/>
      <c r="G77" s="31"/>
      <c r="H77" s="125">
        <v>2.66</v>
      </c>
      <c r="I77" s="125">
        <v>2.94</v>
      </c>
      <c r="J77" s="125">
        <v>2.341</v>
      </c>
      <c r="K77" s="32"/>
    </row>
    <row r="78" spans="1:11" s="33" customFormat="1" ht="11.25" customHeight="1">
      <c r="A78" s="35" t="s">
        <v>61</v>
      </c>
      <c r="B78" s="29"/>
      <c r="C78" s="30">
        <v>186</v>
      </c>
      <c r="D78" s="30">
        <v>190</v>
      </c>
      <c r="E78" s="30">
        <v>185</v>
      </c>
      <c r="F78" s="31"/>
      <c r="G78" s="31"/>
      <c r="H78" s="125">
        <v>7.734</v>
      </c>
      <c r="I78" s="125">
        <v>8.17</v>
      </c>
      <c r="J78" s="125">
        <v>8.325</v>
      </c>
      <c r="K78" s="32"/>
    </row>
    <row r="79" spans="1:11" s="33" customFormat="1" ht="11.25" customHeight="1">
      <c r="A79" s="35" t="s">
        <v>62</v>
      </c>
      <c r="B79" s="29"/>
      <c r="C79" s="30">
        <v>292</v>
      </c>
      <c r="D79" s="30">
        <v>289</v>
      </c>
      <c r="E79" s="30">
        <v>289</v>
      </c>
      <c r="F79" s="31"/>
      <c r="G79" s="31"/>
      <c r="H79" s="125">
        <v>13.183</v>
      </c>
      <c r="I79" s="125">
        <v>19.088</v>
      </c>
      <c r="J79" s="125">
        <v>17.34</v>
      </c>
      <c r="K79" s="32"/>
    </row>
    <row r="80" spans="1:11" s="42" customFormat="1" ht="11.25" customHeight="1">
      <c r="A80" s="43" t="s">
        <v>63</v>
      </c>
      <c r="B80" s="37"/>
      <c r="C80" s="38">
        <v>1457</v>
      </c>
      <c r="D80" s="38">
        <v>1461</v>
      </c>
      <c r="E80" s="38">
        <v>1432</v>
      </c>
      <c r="F80" s="39">
        <v>98.01505817932923</v>
      </c>
      <c r="G80" s="40"/>
      <c r="H80" s="126">
        <v>61.952</v>
      </c>
      <c r="I80" s="127">
        <v>70.281</v>
      </c>
      <c r="J80" s="127">
        <v>63.92700000000001</v>
      </c>
      <c r="K80" s="41">
        <v>90.95914969906518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5"/>
      <c r="I81" s="125"/>
      <c r="J81" s="125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5"/>
      <c r="I82" s="125"/>
      <c r="J82" s="125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5"/>
      <c r="I83" s="125"/>
      <c r="J83" s="125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6"/>
      <c r="I84" s="127"/>
      <c r="J84" s="12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5"/>
      <c r="I85" s="125"/>
      <c r="J85" s="12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8"/>
      <c r="I86" s="129"/>
      <c r="J86" s="129"/>
      <c r="K86" s="50"/>
    </row>
    <row r="87" spans="1:11" s="42" customFormat="1" ht="11.25" customHeight="1">
      <c r="A87" s="51" t="s">
        <v>67</v>
      </c>
      <c r="B87" s="52"/>
      <c r="C87" s="53">
        <v>5414</v>
      </c>
      <c r="D87" s="53">
        <v>4876</v>
      </c>
      <c r="E87" s="53">
        <v>4194</v>
      </c>
      <c r="F87" s="54">
        <f>IF(D87&gt;0,100*E87/D87,0)</f>
        <v>86.01312551271533</v>
      </c>
      <c r="G87" s="40"/>
      <c r="H87" s="130">
        <v>267.03999999999996</v>
      </c>
      <c r="I87" s="131">
        <v>197.47899999999998</v>
      </c>
      <c r="J87" s="131">
        <v>203.702</v>
      </c>
      <c r="K87" s="54">
        <f>IF(I87&gt;0,100*J87/I87,0)</f>
        <v>103.15122114250124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6" useFirstPageNumber="1" horizontalDpi="600" verticalDpi="600" orientation="portrait" paperSize="9" scale="72" r:id="rId1"/>
  <headerFooter alignWithMargins="0">
    <oddFooter>&amp;C&amp;P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49"/>
  <dimension ref="A1:K625"/>
  <sheetViews>
    <sheetView view="pageBreakPreview" zoomScale="98" zoomScaleSheetLayoutView="98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107</v>
      </c>
      <c r="B2" s="4"/>
      <c r="C2" s="4"/>
      <c r="D2" s="4"/>
      <c r="E2" s="5"/>
      <c r="F2" s="4"/>
      <c r="G2" s="4"/>
      <c r="H2" s="4"/>
      <c r="I2" s="6"/>
      <c r="J2" s="195" t="s">
        <v>69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6" t="s">
        <v>2</v>
      </c>
      <c r="D4" s="197"/>
      <c r="E4" s="197"/>
      <c r="F4" s="198"/>
      <c r="G4" s="9"/>
      <c r="H4" s="199" t="s">
        <v>3</v>
      </c>
      <c r="I4" s="200"/>
      <c r="J4" s="200"/>
      <c r="K4" s="20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290</v>
      </c>
      <c r="D7" s="21" t="s">
        <v>6</v>
      </c>
      <c r="E7" s="21">
        <v>4</v>
      </c>
      <c r="F7" s="22" t="str">
        <f>CONCATENATE(D6,"=100")</f>
        <v>2017=100</v>
      </c>
      <c r="G7" s="23"/>
      <c r="H7" s="20" t="s">
        <v>290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5"/>
      <c r="I9" s="125"/>
      <c r="J9" s="125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5"/>
      <c r="I10" s="125"/>
      <c r="J10" s="125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5"/>
      <c r="I11" s="125"/>
      <c r="J11" s="125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5"/>
      <c r="I12" s="125"/>
      <c r="J12" s="125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6"/>
      <c r="I13" s="127"/>
      <c r="J13" s="12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5"/>
      <c r="I14" s="125"/>
      <c r="J14" s="125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6"/>
      <c r="I15" s="127"/>
      <c r="J15" s="12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5"/>
      <c r="I16" s="125"/>
      <c r="J16" s="125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6"/>
      <c r="I17" s="127"/>
      <c r="J17" s="12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5"/>
      <c r="I18" s="125"/>
      <c r="J18" s="125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>
        <v>18</v>
      </c>
      <c r="F19" s="31"/>
      <c r="G19" s="31"/>
      <c r="H19" s="125"/>
      <c r="I19" s="125"/>
      <c r="J19" s="125"/>
      <c r="K19" s="32"/>
    </row>
    <row r="20" spans="1:11" s="33" customFormat="1" ht="11.25" customHeight="1">
      <c r="A20" s="35" t="s">
        <v>15</v>
      </c>
      <c r="B20" s="29"/>
      <c r="C20" s="30">
        <v>20</v>
      </c>
      <c r="D20" s="30">
        <v>20</v>
      </c>
      <c r="E20" s="30">
        <v>20</v>
      </c>
      <c r="F20" s="31"/>
      <c r="G20" s="31"/>
      <c r="H20" s="125">
        <v>0.371</v>
      </c>
      <c r="I20" s="125">
        <v>0.37</v>
      </c>
      <c r="J20" s="125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>
        <v>40</v>
      </c>
      <c r="F21" s="31"/>
      <c r="G21" s="31"/>
      <c r="H21" s="125"/>
      <c r="I21" s="125"/>
      <c r="J21" s="125"/>
      <c r="K21" s="32"/>
    </row>
    <row r="22" spans="1:11" s="42" customFormat="1" ht="11.25" customHeight="1">
      <c r="A22" s="36" t="s">
        <v>17</v>
      </c>
      <c r="B22" s="37"/>
      <c r="C22" s="38">
        <v>20</v>
      </c>
      <c r="D22" s="38">
        <v>20</v>
      </c>
      <c r="E22" s="38">
        <v>78</v>
      </c>
      <c r="F22" s="39">
        <v>390</v>
      </c>
      <c r="G22" s="40"/>
      <c r="H22" s="126">
        <v>0.371</v>
      </c>
      <c r="I22" s="127">
        <v>0.37</v>
      </c>
      <c r="J22" s="12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5"/>
      <c r="I23" s="125"/>
      <c r="J23" s="125"/>
      <c r="K23" s="32"/>
    </row>
    <row r="24" spans="1:11" s="42" customFormat="1" ht="11.25" customHeight="1">
      <c r="A24" s="36" t="s">
        <v>18</v>
      </c>
      <c r="B24" s="37"/>
      <c r="C24" s="38">
        <v>273</v>
      </c>
      <c r="D24" s="38">
        <v>293</v>
      </c>
      <c r="E24" s="38">
        <v>320</v>
      </c>
      <c r="F24" s="39">
        <v>109.21501706484642</v>
      </c>
      <c r="G24" s="40"/>
      <c r="H24" s="126">
        <v>16.516</v>
      </c>
      <c r="I24" s="127">
        <v>16.79</v>
      </c>
      <c r="J24" s="12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5"/>
      <c r="I25" s="125"/>
      <c r="J25" s="125"/>
      <c r="K25" s="32"/>
    </row>
    <row r="26" spans="1:11" s="42" customFormat="1" ht="11.25" customHeight="1">
      <c r="A26" s="36" t="s">
        <v>19</v>
      </c>
      <c r="B26" s="37"/>
      <c r="C26" s="38">
        <v>19</v>
      </c>
      <c r="D26" s="38">
        <v>20</v>
      </c>
      <c r="E26" s="38">
        <v>20</v>
      </c>
      <c r="F26" s="39">
        <v>100</v>
      </c>
      <c r="G26" s="40"/>
      <c r="H26" s="126">
        <v>1.203</v>
      </c>
      <c r="I26" s="127">
        <v>1.2</v>
      </c>
      <c r="J26" s="12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5"/>
      <c r="I27" s="125"/>
      <c r="J27" s="125"/>
      <c r="K27" s="32"/>
    </row>
    <row r="28" spans="1:11" s="33" customFormat="1" ht="11.25" customHeight="1">
      <c r="A28" s="35" t="s">
        <v>20</v>
      </c>
      <c r="B28" s="29"/>
      <c r="C28" s="30"/>
      <c r="D28" s="30">
        <v>305</v>
      </c>
      <c r="E28" s="30">
        <v>305</v>
      </c>
      <c r="F28" s="31"/>
      <c r="G28" s="31"/>
      <c r="H28" s="125"/>
      <c r="I28" s="125">
        <v>21.35</v>
      </c>
      <c r="J28" s="125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5"/>
      <c r="I29" s="125"/>
      <c r="J29" s="125"/>
      <c r="K29" s="32"/>
    </row>
    <row r="30" spans="1:11" s="33" customFormat="1" ht="11.25" customHeight="1">
      <c r="A30" s="35" t="s">
        <v>22</v>
      </c>
      <c r="B30" s="29"/>
      <c r="C30" s="30"/>
      <c r="D30" s="30">
        <v>920</v>
      </c>
      <c r="E30" s="30">
        <v>920</v>
      </c>
      <c r="F30" s="31"/>
      <c r="G30" s="31"/>
      <c r="H30" s="125"/>
      <c r="I30" s="125">
        <v>59.8</v>
      </c>
      <c r="J30" s="125"/>
      <c r="K30" s="32"/>
    </row>
    <row r="31" spans="1:11" s="42" customFormat="1" ht="11.25" customHeight="1">
      <c r="A31" s="43" t="s">
        <v>23</v>
      </c>
      <c r="B31" s="37"/>
      <c r="C31" s="38"/>
      <c r="D31" s="38">
        <v>1225</v>
      </c>
      <c r="E31" s="38">
        <v>1225</v>
      </c>
      <c r="F31" s="39">
        <f>IF(D31&gt;0,100*E31/D31,0)</f>
        <v>100</v>
      </c>
      <c r="G31" s="40"/>
      <c r="H31" s="126"/>
      <c r="I31" s="127">
        <v>81.15</v>
      </c>
      <c r="J31" s="12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5"/>
      <c r="I32" s="125"/>
      <c r="J32" s="125"/>
      <c r="K32" s="32"/>
    </row>
    <row r="33" spans="1:11" s="33" customFormat="1" ht="11.25" customHeight="1">
      <c r="A33" s="35" t="s">
        <v>24</v>
      </c>
      <c r="B33" s="29"/>
      <c r="C33" s="30">
        <v>30</v>
      </c>
      <c r="D33" s="30">
        <v>30</v>
      </c>
      <c r="E33" s="30">
        <v>30</v>
      </c>
      <c r="F33" s="31"/>
      <c r="G33" s="31"/>
      <c r="H33" s="125">
        <v>0.9</v>
      </c>
      <c r="I33" s="125">
        <v>0.9</v>
      </c>
      <c r="J33" s="125"/>
      <c r="K33" s="32"/>
    </row>
    <row r="34" spans="1:11" s="33" customFormat="1" ht="11.25" customHeight="1">
      <c r="A34" s="35" t="s">
        <v>25</v>
      </c>
      <c r="B34" s="29"/>
      <c r="C34" s="30">
        <v>118</v>
      </c>
      <c r="D34" s="30">
        <v>120</v>
      </c>
      <c r="E34" s="30">
        <v>100</v>
      </c>
      <c r="F34" s="31"/>
      <c r="G34" s="31"/>
      <c r="H34" s="125">
        <v>4.314</v>
      </c>
      <c r="I34" s="125">
        <v>4.35</v>
      </c>
      <c r="J34" s="125"/>
      <c r="K34" s="32"/>
    </row>
    <row r="35" spans="1:11" s="33" customFormat="1" ht="11.25" customHeight="1">
      <c r="A35" s="35" t="s">
        <v>26</v>
      </c>
      <c r="B35" s="29"/>
      <c r="C35" s="30">
        <v>57</v>
      </c>
      <c r="D35" s="30">
        <v>60</v>
      </c>
      <c r="E35" s="30">
        <v>62</v>
      </c>
      <c r="F35" s="31"/>
      <c r="G35" s="31"/>
      <c r="H35" s="125">
        <v>2.649</v>
      </c>
      <c r="I35" s="125">
        <v>2.8</v>
      </c>
      <c r="J35" s="125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25"/>
      <c r="I36" s="125"/>
      <c r="J36" s="125"/>
      <c r="K36" s="32"/>
    </row>
    <row r="37" spans="1:11" s="42" customFormat="1" ht="11.25" customHeight="1">
      <c r="A37" s="36" t="s">
        <v>28</v>
      </c>
      <c r="B37" s="37"/>
      <c r="C37" s="38">
        <v>205</v>
      </c>
      <c r="D37" s="38">
        <v>210</v>
      </c>
      <c r="E37" s="38">
        <v>192</v>
      </c>
      <c r="F37" s="39">
        <v>91.42857142857143</v>
      </c>
      <c r="G37" s="40"/>
      <c r="H37" s="126">
        <v>7.863</v>
      </c>
      <c r="I37" s="127">
        <v>8.05</v>
      </c>
      <c r="J37" s="12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5"/>
      <c r="I38" s="125"/>
      <c r="J38" s="125"/>
      <c r="K38" s="32"/>
    </row>
    <row r="39" spans="1:11" s="42" customFormat="1" ht="11.25" customHeight="1">
      <c r="A39" s="36" t="s">
        <v>29</v>
      </c>
      <c r="B39" s="37"/>
      <c r="C39" s="38">
        <v>61</v>
      </c>
      <c r="D39" s="38">
        <v>60</v>
      </c>
      <c r="E39" s="38">
        <v>65</v>
      </c>
      <c r="F39" s="39">
        <v>108.33333333333333</v>
      </c>
      <c r="G39" s="40"/>
      <c r="H39" s="126">
        <v>2.004</v>
      </c>
      <c r="I39" s="127">
        <v>2</v>
      </c>
      <c r="J39" s="12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5"/>
      <c r="I40" s="125"/>
      <c r="J40" s="125"/>
      <c r="K40" s="32"/>
    </row>
    <row r="41" spans="1:11" s="33" customFormat="1" ht="11.25" customHeight="1">
      <c r="A41" s="28" t="s">
        <v>30</v>
      </c>
      <c r="B41" s="29"/>
      <c r="C41" s="30">
        <v>80</v>
      </c>
      <c r="D41" s="30">
        <v>104</v>
      </c>
      <c r="E41" s="30">
        <v>100</v>
      </c>
      <c r="F41" s="31"/>
      <c r="G41" s="31"/>
      <c r="H41" s="125">
        <v>4.16</v>
      </c>
      <c r="I41" s="125">
        <v>7.28</v>
      </c>
      <c r="J41" s="125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5"/>
      <c r="I42" s="125"/>
      <c r="J42" s="125"/>
      <c r="K42" s="32"/>
    </row>
    <row r="43" spans="1:11" s="33" customFormat="1" ht="11.25" customHeight="1">
      <c r="A43" s="35" t="s">
        <v>32</v>
      </c>
      <c r="B43" s="29"/>
      <c r="C43" s="30">
        <v>6</v>
      </c>
      <c r="D43" s="30">
        <v>3</v>
      </c>
      <c r="E43" s="30">
        <v>30</v>
      </c>
      <c r="F43" s="31"/>
      <c r="G43" s="31"/>
      <c r="H43" s="125">
        <v>0.12</v>
      </c>
      <c r="I43" s="125">
        <v>0.066</v>
      </c>
      <c r="J43" s="125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5"/>
      <c r="I44" s="125"/>
      <c r="J44" s="125"/>
      <c r="K44" s="32"/>
    </row>
    <row r="45" spans="1:11" s="33" customFormat="1" ht="11.25" customHeight="1">
      <c r="A45" s="35" t="s">
        <v>34</v>
      </c>
      <c r="B45" s="29"/>
      <c r="C45" s="30">
        <v>12</v>
      </c>
      <c r="D45" s="30">
        <v>20</v>
      </c>
      <c r="E45" s="30">
        <v>20</v>
      </c>
      <c r="F45" s="31"/>
      <c r="G45" s="31"/>
      <c r="H45" s="125">
        <v>0.336</v>
      </c>
      <c r="I45" s="125">
        <v>0.5</v>
      </c>
      <c r="J45" s="125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25"/>
      <c r="I46" s="125"/>
      <c r="J46" s="125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5"/>
      <c r="I47" s="125"/>
      <c r="J47" s="125"/>
      <c r="K47" s="32"/>
    </row>
    <row r="48" spans="1:11" s="33" customFormat="1" ht="11.25" customHeight="1">
      <c r="A48" s="35" t="s">
        <v>37</v>
      </c>
      <c r="B48" s="29"/>
      <c r="C48" s="30">
        <v>706</v>
      </c>
      <c r="D48" s="30">
        <v>690</v>
      </c>
      <c r="E48" s="30">
        <v>700</v>
      </c>
      <c r="F48" s="31"/>
      <c r="G48" s="31"/>
      <c r="H48" s="125">
        <v>24.71</v>
      </c>
      <c r="I48" s="125">
        <v>24.15</v>
      </c>
      <c r="J48" s="125"/>
      <c r="K48" s="32"/>
    </row>
    <row r="49" spans="1:11" s="33" customFormat="1" ht="11.25" customHeight="1">
      <c r="A49" s="35" t="s">
        <v>38</v>
      </c>
      <c r="B49" s="29"/>
      <c r="C49" s="30">
        <v>30</v>
      </c>
      <c r="D49" s="30">
        <v>185</v>
      </c>
      <c r="E49" s="30">
        <v>185</v>
      </c>
      <c r="F49" s="31"/>
      <c r="G49" s="31"/>
      <c r="H49" s="125">
        <v>1.17</v>
      </c>
      <c r="I49" s="125">
        <v>6.279</v>
      </c>
      <c r="J49" s="125"/>
      <c r="K49" s="32"/>
    </row>
    <row r="50" spans="1:11" s="42" customFormat="1" ht="11.25" customHeight="1">
      <c r="A50" s="43" t="s">
        <v>39</v>
      </c>
      <c r="B50" s="37"/>
      <c r="C50" s="38">
        <v>834</v>
      </c>
      <c r="D50" s="38">
        <v>1002</v>
      </c>
      <c r="E50" s="38">
        <v>1035</v>
      </c>
      <c r="F50" s="39">
        <v>103.2934131736527</v>
      </c>
      <c r="G50" s="40"/>
      <c r="H50" s="126">
        <v>30.496000000000002</v>
      </c>
      <c r="I50" s="127">
        <v>38.275</v>
      </c>
      <c r="J50" s="12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5"/>
      <c r="I51" s="125"/>
      <c r="J51" s="125"/>
      <c r="K51" s="32"/>
    </row>
    <row r="52" spans="1:11" s="42" customFormat="1" ht="11.25" customHeight="1">
      <c r="A52" s="36" t="s">
        <v>40</v>
      </c>
      <c r="B52" s="37"/>
      <c r="C52" s="38">
        <v>398</v>
      </c>
      <c r="D52" s="38">
        <v>398</v>
      </c>
      <c r="E52" s="38">
        <v>398</v>
      </c>
      <c r="F52" s="39">
        <v>100</v>
      </c>
      <c r="G52" s="40"/>
      <c r="H52" s="126">
        <v>16.184</v>
      </c>
      <c r="I52" s="127">
        <v>16.184</v>
      </c>
      <c r="J52" s="12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5"/>
      <c r="I53" s="125"/>
      <c r="J53" s="125"/>
      <c r="K53" s="32"/>
    </row>
    <row r="54" spans="1:11" s="33" customFormat="1" ht="11.25" customHeight="1">
      <c r="A54" s="35" t="s">
        <v>41</v>
      </c>
      <c r="B54" s="29"/>
      <c r="C54" s="30">
        <v>4483</v>
      </c>
      <c r="D54" s="30">
        <v>4541</v>
      </c>
      <c r="E54" s="30">
        <v>5000</v>
      </c>
      <c r="F54" s="31"/>
      <c r="G54" s="31"/>
      <c r="H54" s="125">
        <v>367.608</v>
      </c>
      <c r="I54" s="125">
        <v>322.411</v>
      </c>
      <c r="J54" s="125"/>
      <c r="K54" s="32"/>
    </row>
    <row r="55" spans="1:11" s="33" customFormat="1" ht="11.25" customHeight="1">
      <c r="A55" s="35" t="s">
        <v>42</v>
      </c>
      <c r="B55" s="29"/>
      <c r="C55" s="30">
        <v>1562</v>
      </c>
      <c r="D55" s="30">
        <v>1679</v>
      </c>
      <c r="E55" s="30">
        <v>1720</v>
      </c>
      <c r="F55" s="31"/>
      <c r="G55" s="31"/>
      <c r="H55" s="125">
        <v>93.72</v>
      </c>
      <c r="I55" s="125">
        <v>100.74</v>
      </c>
      <c r="J55" s="125"/>
      <c r="K55" s="32"/>
    </row>
    <row r="56" spans="1:11" s="33" customFormat="1" ht="11.25" customHeight="1">
      <c r="A56" s="35" t="s">
        <v>43</v>
      </c>
      <c r="B56" s="29"/>
      <c r="C56" s="30"/>
      <c r="D56" s="30">
        <v>756</v>
      </c>
      <c r="E56" s="30">
        <v>955</v>
      </c>
      <c r="F56" s="31"/>
      <c r="G56" s="31"/>
      <c r="H56" s="125"/>
      <c r="I56" s="125">
        <v>47.1</v>
      </c>
      <c r="J56" s="125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5"/>
      <c r="I57" s="125"/>
      <c r="J57" s="125"/>
      <c r="K57" s="32"/>
    </row>
    <row r="58" spans="1:11" s="33" customFormat="1" ht="11.25" customHeight="1">
      <c r="A58" s="35" t="s">
        <v>45</v>
      </c>
      <c r="B58" s="29"/>
      <c r="C58" s="30">
        <v>930</v>
      </c>
      <c r="D58" s="30">
        <v>711</v>
      </c>
      <c r="E58" s="30">
        <v>658</v>
      </c>
      <c r="F58" s="31"/>
      <c r="G58" s="31"/>
      <c r="H58" s="125">
        <v>59.52</v>
      </c>
      <c r="I58" s="125">
        <v>45.504</v>
      </c>
      <c r="J58" s="125"/>
      <c r="K58" s="32"/>
    </row>
    <row r="59" spans="1:11" s="42" customFormat="1" ht="11.25" customHeight="1">
      <c r="A59" s="36" t="s">
        <v>46</v>
      </c>
      <c r="B59" s="37"/>
      <c r="C59" s="38">
        <v>6975</v>
      </c>
      <c r="D59" s="38">
        <v>7687</v>
      </c>
      <c r="E59" s="38">
        <v>8333</v>
      </c>
      <c r="F59" s="39">
        <v>108.40379862104852</v>
      </c>
      <c r="G59" s="40"/>
      <c r="H59" s="126">
        <v>520.848</v>
      </c>
      <c r="I59" s="127">
        <v>515.755</v>
      </c>
      <c r="J59" s="12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5"/>
      <c r="I60" s="125"/>
      <c r="J60" s="125"/>
      <c r="K60" s="32"/>
    </row>
    <row r="61" spans="1:11" s="33" customFormat="1" ht="11.25" customHeight="1">
      <c r="A61" s="35" t="s">
        <v>47</v>
      </c>
      <c r="B61" s="29"/>
      <c r="C61" s="30">
        <v>85</v>
      </c>
      <c r="D61" s="30">
        <v>110</v>
      </c>
      <c r="E61" s="30">
        <v>110</v>
      </c>
      <c r="F61" s="31"/>
      <c r="G61" s="31"/>
      <c r="H61" s="125">
        <v>2.975</v>
      </c>
      <c r="I61" s="125">
        <v>3.85</v>
      </c>
      <c r="J61" s="125"/>
      <c r="K61" s="32"/>
    </row>
    <row r="62" spans="1:11" s="33" customFormat="1" ht="11.25" customHeight="1">
      <c r="A62" s="35" t="s">
        <v>48</v>
      </c>
      <c r="B62" s="29"/>
      <c r="C62" s="30">
        <v>68</v>
      </c>
      <c r="D62" s="30">
        <v>68</v>
      </c>
      <c r="E62" s="30">
        <v>62</v>
      </c>
      <c r="F62" s="31"/>
      <c r="G62" s="31"/>
      <c r="H62" s="125">
        <v>1.466</v>
      </c>
      <c r="I62" s="125">
        <v>1.456</v>
      </c>
      <c r="J62" s="125"/>
      <c r="K62" s="32"/>
    </row>
    <row r="63" spans="1:11" s="33" customFormat="1" ht="11.25" customHeight="1">
      <c r="A63" s="35" t="s">
        <v>49</v>
      </c>
      <c r="B63" s="29"/>
      <c r="C63" s="30">
        <v>25</v>
      </c>
      <c r="D63" s="30">
        <v>25</v>
      </c>
      <c r="E63" s="30">
        <v>25</v>
      </c>
      <c r="F63" s="31"/>
      <c r="G63" s="31"/>
      <c r="H63" s="125">
        <v>1</v>
      </c>
      <c r="I63" s="125">
        <v>1.24</v>
      </c>
      <c r="J63" s="125"/>
      <c r="K63" s="32"/>
    </row>
    <row r="64" spans="1:11" s="42" customFormat="1" ht="11.25" customHeight="1">
      <c r="A64" s="36" t="s">
        <v>50</v>
      </c>
      <c r="B64" s="37"/>
      <c r="C64" s="38">
        <v>178</v>
      </c>
      <c r="D64" s="38">
        <v>203</v>
      </c>
      <c r="E64" s="38">
        <v>197</v>
      </c>
      <c r="F64" s="39">
        <v>97.04433497536945</v>
      </c>
      <c r="G64" s="40"/>
      <c r="H64" s="126">
        <v>5.441</v>
      </c>
      <c r="I64" s="127">
        <v>6.546</v>
      </c>
      <c r="J64" s="12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5"/>
      <c r="I65" s="125"/>
      <c r="J65" s="125"/>
      <c r="K65" s="32"/>
    </row>
    <row r="66" spans="1:11" s="42" customFormat="1" ht="11.25" customHeight="1">
      <c r="A66" s="36" t="s">
        <v>51</v>
      </c>
      <c r="B66" s="37"/>
      <c r="C66" s="38">
        <v>123</v>
      </c>
      <c r="D66" s="38">
        <v>315</v>
      </c>
      <c r="E66" s="38">
        <v>165</v>
      </c>
      <c r="F66" s="39">
        <v>52.38095238095238</v>
      </c>
      <c r="G66" s="40"/>
      <c r="H66" s="126">
        <v>5.606</v>
      </c>
      <c r="I66" s="127">
        <v>14.175</v>
      </c>
      <c r="J66" s="12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5"/>
      <c r="I67" s="125"/>
      <c r="J67" s="125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5"/>
      <c r="I68" s="125"/>
      <c r="J68" s="125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5"/>
      <c r="I69" s="125"/>
      <c r="J69" s="125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6"/>
      <c r="I70" s="127"/>
      <c r="J70" s="12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5"/>
      <c r="I71" s="125"/>
      <c r="J71" s="125"/>
      <c r="K71" s="32"/>
    </row>
    <row r="72" spans="1:11" s="33" customFormat="1" ht="11.25" customHeight="1">
      <c r="A72" s="35" t="s">
        <v>55</v>
      </c>
      <c r="B72" s="29"/>
      <c r="C72" s="30">
        <v>43</v>
      </c>
      <c r="D72" s="30">
        <v>36</v>
      </c>
      <c r="E72" s="30">
        <v>36</v>
      </c>
      <c r="F72" s="31"/>
      <c r="G72" s="31"/>
      <c r="H72" s="125">
        <v>0.959</v>
      </c>
      <c r="I72" s="125">
        <v>0.648</v>
      </c>
      <c r="J72" s="125"/>
      <c r="K72" s="32"/>
    </row>
    <row r="73" spans="1:11" s="33" customFormat="1" ht="11.25" customHeight="1">
      <c r="A73" s="35" t="s">
        <v>56</v>
      </c>
      <c r="B73" s="29"/>
      <c r="C73" s="30">
        <v>80</v>
      </c>
      <c r="D73" s="30">
        <v>75</v>
      </c>
      <c r="E73" s="30">
        <v>80</v>
      </c>
      <c r="F73" s="31"/>
      <c r="G73" s="31"/>
      <c r="H73" s="125">
        <v>3.733</v>
      </c>
      <c r="I73" s="125">
        <v>3.5</v>
      </c>
      <c r="J73" s="125"/>
      <c r="K73" s="32"/>
    </row>
    <row r="74" spans="1:11" s="33" customFormat="1" ht="11.25" customHeight="1">
      <c r="A74" s="35" t="s">
        <v>57</v>
      </c>
      <c r="B74" s="29"/>
      <c r="C74" s="30">
        <v>437</v>
      </c>
      <c r="D74" s="30">
        <v>438</v>
      </c>
      <c r="E74" s="30">
        <v>370</v>
      </c>
      <c r="F74" s="31"/>
      <c r="G74" s="31"/>
      <c r="H74" s="125">
        <v>19.562</v>
      </c>
      <c r="I74" s="125">
        <v>19.71</v>
      </c>
      <c r="J74" s="125"/>
      <c r="K74" s="32"/>
    </row>
    <row r="75" spans="1:11" s="33" customFormat="1" ht="11.25" customHeight="1">
      <c r="A75" s="35" t="s">
        <v>58</v>
      </c>
      <c r="B75" s="29"/>
      <c r="C75" s="30">
        <v>159</v>
      </c>
      <c r="D75" s="30">
        <v>159</v>
      </c>
      <c r="E75" s="30">
        <v>143</v>
      </c>
      <c r="F75" s="31"/>
      <c r="G75" s="31"/>
      <c r="H75" s="125">
        <v>7.52</v>
      </c>
      <c r="I75" s="125">
        <v>7.52</v>
      </c>
      <c r="J75" s="125"/>
      <c r="K75" s="32"/>
    </row>
    <row r="76" spans="1:11" s="33" customFormat="1" ht="11.25" customHeight="1">
      <c r="A76" s="35" t="s">
        <v>59</v>
      </c>
      <c r="B76" s="29"/>
      <c r="C76" s="30">
        <v>55</v>
      </c>
      <c r="D76" s="30">
        <v>50</v>
      </c>
      <c r="E76" s="30">
        <v>50</v>
      </c>
      <c r="F76" s="31"/>
      <c r="G76" s="31"/>
      <c r="H76" s="125">
        <v>1.76</v>
      </c>
      <c r="I76" s="125">
        <v>1.5</v>
      </c>
      <c r="J76" s="125"/>
      <c r="K76" s="32"/>
    </row>
    <row r="77" spans="1:11" s="33" customFormat="1" ht="11.25" customHeight="1">
      <c r="A77" s="35" t="s">
        <v>60</v>
      </c>
      <c r="B77" s="29"/>
      <c r="C77" s="30">
        <v>130</v>
      </c>
      <c r="D77" s="30">
        <v>45</v>
      </c>
      <c r="E77" s="30">
        <v>3</v>
      </c>
      <c r="F77" s="31"/>
      <c r="G77" s="31"/>
      <c r="H77" s="125">
        <v>4.94</v>
      </c>
      <c r="I77" s="125">
        <v>1.8</v>
      </c>
      <c r="J77" s="125"/>
      <c r="K77" s="32"/>
    </row>
    <row r="78" spans="1:11" s="33" customFormat="1" ht="11.25" customHeight="1">
      <c r="A78" s="35" t="s">
        <v>61</v>
      </c>
      <c r="B78" s="29"/>
      <c r="C78" s="30">
        <v>434</v>
      </c>
      <c r="D78" s="30">
        <v>430</v>
      </c>
      <c r="E78" s="30">
        <v>435</v>
      </c>
      <c r="F78" s="31"/>
      <c r="G78" s="31"/>
      <c r="H78" s="125">
        <v>16.434</v>
      </c>
      <c r="I78" s="125">
        <v>19.35</v>
      </c>
      <c r="J78" s="125"/>
      <c r="K78" s="32"/>
    </row>
    <row r="79" spans="1:11" s="33" customFormat="1" ht="11.25" customHeight="1">
      <c r="A79" s="35" t="s">
        <v>62</v>
      </c>
      <c r="B79" s="29"/>
      <c r="C79" s="30">
        <v>476</v>
      </c>
      <c r="D79" s="30">
        <v>472</v>
      </c>
      <c r="E79" s="30">
        <v>472</v>
      </c>
      <c r="F79" s="31"/>
      <c r="G79" s="31"/>
      <c r="H79" s="125">
        <v>19.826</v>
      </c>
      <c r="I79" s="125">
        <v>11.695</v>
      </c>
      <c r="J79" s="125"/>
      <c r="K79" s="32"/>
    </row>
    <row r="80" spans="1:11" s="42" customFormat="1" ht="11.25" customHeight="1">
      <c r="A80" s="43" t="s">
        <v>63</v>
      </c>
      <c r="B80" s="37"/>
      <c r="C80" s="38">
        <v>1814</v>
      </c>
      <c r="D80" s="38">
        <v>1705</v>
      </c>
      <c r="E80" s="38">
        <v>1589</v>
      </c>
      <c r="F80" s="39">
        <v>93.19648093841643</v>
      </c>
      <c r="G80" s="40"/>
      <c r="H80" s="126">
        <v>74.73400000000001</v>
      </c>
      <c r="I80" s="127">
        <v>65.723</v>
      </c>
      <c r="J80" s="127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5"/>
      <c r="I81" s="125"/>
      <c r="J81" s="125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5"/>
      <c r="I82" s="125"/>
      <c r="J82" s="125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5"/>
      <c r="I83" s="125"/>
      <c r="J83" s="125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6"/>
      <c r="I84" s="127"/>
      <c r="J84" s="12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5"/>
      <c r="I85" s="125"/>
      <c r="J85" s="12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8"/>
      <c r="I86" s="129"/>
      <c r="J86" s="129"/>
      <c r="K86" s="50"/>
    </row>
    <row r="87" spans="1:11" s="42" customFormat="1" ht="11.25" customHeight="1">
      <c r="A87" s="51" t="s">
        <v>67</v>
      </c>
      <c r="B87" s="52"/>
      <c r="C87" s="53">
        <v>10900</v>
      </c>
      <c r="D87" s="53">
        <v>13138</v>
      </c>
      <c r="E87" s="53">
        <v>13617</v>
      </c>
      <c r="F87" s="54">
        <f>IF(D87&gt;0,100*E87/D87,0)</f>
        <v>103.64591261988126</v>
      </c>
      <c r="G87" s="40"/>
      <c r="H87" s="130">
        <v>681.266</v>
      </c>
      <c r="I87" s="131">
        <v>766.218</v>
      </c>
      <c r="J87" s="131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7" useFirstPageNumber="1" horizontalDpi="600" verticalDpi="600" orientation="portrait" paperSize="9" scale="72" r:id="rId1"/>
  <headerFooter alignWithMargins="0">
    <oddFooter>&amp;C&amp;P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50"/>
  <dimension ref="A1:K625"/>
  <sheetViews>
    <sheetView view="pageBreakPreview" zoomScale="99" zoomScaleSheetLayoutView="99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108</v>
      </c>
      <c r="B2" s="4"/>
      <c r="C2" s="4"/>
      <c r="D2" s="4"/>
      <c r="E2" s="5"/>
      <c r="F2" s="4"/>
      <c r="G2" s="4"/>
      <c r="H2" s="4"/>
      <c r="I2" s="6"/>
      <c r="J2" s="195" t="s">
        <v>69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6" t="s">
        <v>2</v>
      </c>
      <c r="D4" s="197"/>
      <c r="E4" s="197"/>
      <c r="F4" s="198"/>
      <c r="G4" s="9"/>
      <c r="H4" s="199" t="s">
        <v>3</v>
      </c>
      <c r="I4" s="200"/>
      <c r="J4" s="200"/>
      <c r="K4" s="20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290</v>
      </c>
      <c r="D7" s="21" t="s">
        <v>6</v>
      </c>
      <c r="E7" s="21">
        <v>4</v>
      </c>
      <c r="F7" s="22" t="str">
        <f>CONCATENATE(D6,"=100")</f>
        <v>2017=100</v>
      </c>
      <c r="G7" s="23"/>
      <c r="H7" s="20" t="s">
        <v>290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391</v>
      </c>
      <c r="D9" s="30">
        <v>385</v>
      </c>
      <c r="E9" s="30">
        <v>377</v>
      </c>
      <c r="F9" s="31"/>
      <c r="G9" s="31"/>
      <c r="H9" s="125">
        <v>7.476</v>
      </c>
      <c r="I9" s="125">
        <v>10.525</v>
      </c>
      <c r="J9" s="125"/>
      <c r="K9" s="32"/>
    </row>
    <row r="10" spans="1:11" s="33" customFormat="1" ht="11.25" customHeight="1">
      <c r="A10" s="35" t="s">
        <v>8</v>
      </c>
      <c r="B10" s="29"/>
      <c r="C10" s="30">
        <v>225</v>
      </c>
      <c r="D10" s="30">
        <v>281</v>
      </c>
      <c r="E10" s="30">
        <v>275</v>
      </c>
      <c r="F10" s="31"/>
      <c r="G10" s="31"/>
      <c r="H10" s="125">
        <v>6.885</v>
      </c>
      <c r="I10" s="125">
        <v>6.503</v>
      </c>
      <c r="J10" s="125"/>
      <c r="K10" s="32"/>
    </row>
    <row r="11" spans="1:11" s="33" customFormat="1" ht="11.25" customHeight="1">
      <c r="A11" s="28" t="s">
        <v>9</v>
      </c>
      <c r="B11" s="29"/>
      <c r="C11" s="30">
        <v>326</v>
      </c>
      <c r="D11" s="30">
        <v>281</v>
      </c>
      <c r="E11" s="30">
        <v>275</v>
      </c>
      <c r="F11" s="31"/>
      <c r="G11" s="31"/>
      <c r="H11" s="125">
        <v>9.125</v>
      </c>
      <c r="I11" s="125">
        <v>8.892</v>
      </c>
      <c r="J11" s="125"/>
      <c r="K11" s="32"/>
    </row>
    <row r="12" spans="1:11" s="33" customFormat="1" ht="11.25" customHeight="1">
      <c r="A12" s="35" t="s">
        <v>10</v>
      </c>
      <c r="B12" s="29"/>
      <c r="C12" s="30">
        <v>401</v>
      </c>
      <c r="D12" s="30">
        <v>395</v>
      </c>
      <c r="E12" s="30">
        <v>387</v>
      </c>
      <c r="F12" s="31"/>
      <c r="G12" s="31"/>
      <c r="H12" s="125">
        <v>9.083</v>
      </c>
      <c r="I12" s="125">
        <v>9.055</v>
      </c>
      <c r="J12" s="125"/>
      <c r="K12" s="32"/>
    </row>
    <row r="13" spans="1:11" s="42" customFormat="1" ht="11.25" customHeight="1">
      <c r="A13" s="36" t="s">
        <v>11</v>
      </c>
      <c r="B13" s="37"/>
      <c r="C13" s="38">
        <v>1343</v>
      </c>
      <c r="D13" s="38">
        <v>1342</v>
      </c>
      <c r="E13" s="38">
        <v>1314</v>
      </c>
      <c r="F13" s="39">
        <v>97.91356184798808</v>
      </c>
      <c r="G13" s="40"/>
      <c r="H13" s="126">
        <v>32.569</v>
      </c>
      <c r="I13" s="127">
        <v>34.974999999999994</v>
      </c>
      <c r="J13" s="12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5"/>
      <c r="I14" s="125"/>
      <c r="J14" s="125"/>
      <c r="K14" s="32"/>
    </row>
    <row r="15" spans="1:11" s="42" customFormat="1" ht="11.25" customHeight="1">
      <c r="A15" s="36" t="s">
        <v>12</v>
      </c>
      <c r="B15" s="37"/>
      <c r="C15" s="38">
        <v>193</v>
      </c>
      <c r="D15" s="38">
        <v>193</v>
      </c>
      <c r="E15" s="38">
        <v>193</v>
      </c>
      <c r="F15" s="39">
        <v>100</v>
      </c>
      <c r="G15" s="40"/>
      <c r="H15" s="126">
        <v>1.794</v>
      </c>
      <c r="I15" s="127">
        <v>1.8</v>
      </c>
      <c r="J15" s="12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5"/>
      <c r="I16" s="125"/>
      <c r="J16" s="125"/>
      <c r="K16" s="32"/>
    </row>
    <row r="17" spans="1:11" s="42" customFormat="1" ht="11.25" customHeight="1">
      <c r="A17" s="36" t="s">
        <v>13</v>
      </c>
      <c r="B17" s="37"/>
      <c r="C17" s="38">
        <v>8</v>
      </c>
      <c r="D17" s="38">
        <v>8</v>
      </c>
      <c r="E17" s="38">
        <v>4</v>
      </c>
      <c r="F17" s="39">
        <v>50</v>
      </c>
      <c r="G17" s="40"/>
      <c r="H17" s="126">
        <v>0.096</v>
      </c>
      <c r="I17" s="127">
        <v>0.112</v>
      </c>
      <c r="J17" s="12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5"/>
      <c r="I18" s="125"/>
      <c r="J18" s="125"/>
      <c r="K18" s="32"/>
    </row>
    <row r="19" spans="1:11" s="33" customFormat="1" ht="11.25" customHeight="1">
      <c r="A19" s="28" t="s">
        <v>14</v>
      </c>
      <c r="B19" s="29"/>
      <c r="C19" s="30">
        <v>18</v>
      </c>
      <c r="D19" s="30">
        <v>18</v>
      </c>
      <c r="E19" s="30"/>
      <c r="F19" s="31"/>
      <c r="G19" s="31"/>
      <c r="H19" s="125">
        <v>0.468</v>
      </c>
      <c r="I19" s="125">
        <v>0.45</v>
      </c>
      <c r="J19" s="125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5"/>
      <c r="I20" s="125"/>
      <c r="J20" s="125"/>
      <c r="K20" s="32"/>
    </row>
    <row r="21" spans="1:11" s="33" customFormat="1" ht="11.25" customHeight="1">
      <c r="A21" s="35" t="s">
        <v>16</v>
      </c>
      <c r="B21" s="29"/>
      <c r="C21" s="30">
        <v>40</v>
      </c>
      <c r="D21" s="30">
        <v>40</v>
      </c>
      <c r="E21" s="30"/>
      <c r="F21" s="31"/>
      <c r="G21" s="31"/>
      <c r="H21" s="125">
        <v>0.723</v>
      </c>
      <c r="I21" s="125">
        <v>0.76</v>
      </c>
      <c r="J21" s="125"/>
      <c r="K21" s="32"/>
    </row>
    <row r="22" spans="1:11" s="42" customFormat="1" ht="11.25" customHeight="1">
      <c r="A22" s="36" t="s">
        <v>17</v>
      </c>
      <c r="B22" s="37"/>
      <c r="C22" s="38">
        <v>58</v>
      </c>
      <c r="D22" s="38">
        <v>58</v>
      </c>
      <c r="E22" s="38"/>
      <c r="F22" s="39"/>
      <c r="G22" s="40"/>
      <c r="H22" s="126">
        <v>1.191</v>
      </c>
      <c r="I22" s="127">
        <v>1.21</v>
      </c>
      <c r="J22" s="12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5"/>
      <c r="I23" s="125"/>
      <c r="J23" s="125"/>
      <c r="K23" s="32"/>
    </row>
    <row r="24" spans="1:11" s="42" customFormat="1" ht="11.25" customHeight="1">
      <c r="A24" s="36" t="s">
        <v>18</v>
      </c>
      <c r="B24" s="37"/>
      <c r="C24" s="38">
        <v>9</v>
      </c>
      <c r="D24" s="38"/>
      <c r="E24" s="38"/>
      <c r="F24" s="39"/>
      <c r="G24" s="40"/>
      <c r="H24" s="126">
        <v>0.545</v>
      </c>
      <c r="I24" s="127"/>
      <c r="J24" s="12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5"/>
      <c r="I25" s="125"/>
      <c r="J25" s="125"/>
      <c r="K25" s="32"/>
    </row>
    <row r="26" spans="1:11" s="42" customFormat="1" ht="11.25" customHeight="1">
      <c r="A26" s="36" t="s">
        <v>19</v>
      </c>
      <c r="B26" s="37"/>
      <c r="C26" s="38">
        <v>2</v>
      </c>
      <c r="D26" s="38">
        <v>2</v>
      </c>
      <c r="E26" s="38">
        <v>2</v>
      </c>
      <c r="F26" s="39">
        <v>100</v>
      </c>
      <c r="G26" s="40"/>
      <c r="H26" s="126">
        <v>0.08</v>
      </c>
      <c r="I26" s="127">
        <v>0.1</v>
      </c>
      <c r="J26" s="12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5"/>
      <c r="I27" s="125"/>
      <c r="J27" s="125"/>
      <c r="K27" s="32"/>
    </row>
    <row r="28" spans="1:11" s="33" customFormat="1" ht="11.25" customHeight="1">
      <c r="A28" s="35" t="s">
        <v>20</v>
      </c>
      <c r="B28" s="29"/>
      <c r="C28" s="30">
        <v>338</v>
      </c>
      <c r="D28" s="30">
        <v>11</v>
      </c>
      <c r="E28" s="30">
        <v>6</v>
      </c>
      <c r="F28" s="31"/>
      <c r="G28" s="31"/>
      <c r="H28" s="125">
        <v>23.43</v>
      </c>
      <c r="I28" s="125">
        <v>0.677</v>
      </c>
      <c r="J28" s="125"/>
      <c r="K28" s="32"/>
    </row>
    <row r="29" spans="1:11" s="33" customFormat="1" ht="11.25" customHeight="1">
      <c r="A29" s="35" t="s">
        <v>21</v>
      </c>
      <c r="B29" s="29"/>
      <c r="C29" s="30">
        <v>23</v>
      </c>
      <c r="D29" s="30">
        <v>38</v>
      </c>
      <c r="E29" s="30">
        <v>41</v>
      </c>
      <c r="F29" s="31"/>
      <c r="G29" s="31"/>
      <c r="H29" s="125">
        <v>0.529</v>
      </c>
      <c r="I29" s="125">
        <v>1.264</v>
      </c>
      <c r="J29" s="125"/>
      <c r="K29" s="32"/>
    </row>
    <row r="30" spans="1:11" s="33" customFormat="1" ht="11.25" customHeight="1">
      <c r="A30" s="35" t="s">
        <v>22</v>
      </c>
      <c r="B30" s="29"/>
      <c r="C30" s="30">
        <v>1240</v>
      </c>
      <c r="D30" s="30">
        <v>400</v>
      </c>
      <c r="E30" s="30">
        <v>400</v>
      </c>
      <c r="F30" s="31"/>
      <c r="G30" s="31"/>
      <c r="H30" s="125">
        <v>94.151</v>
      </c>
      <c r="I30" s="125">
        <v>19.04</v>
      </c>
      <c r="J30" s="125"/>
      <c r="K30" s="32"/>
    </row>
    <row r="31" spans="1:11" s="42" customFormat="1" ht="11.25" customHeight="1">
      <c r="A31" s="43" t="s">
        <v>23</v>
      </c>
      <c r="B31" s="37"/>
      <c r="C31" s="38">
        <v>1601</v>
      </c>
      <c r="D31" s="38">
        <v>449</v>
      </c>
      <c r="E31" s="38">
        <v>447</v>
      </c>
      <c r="F31" s="39">
        <f>IF(D31&gt;0,100*E31/D31,0)</f>
        <v>99.55456570155901</v>
      </c>
      <c r="G31" s="40"/>
      <c r="H31" s="126">
        <v>118.11</v>
      </c>
      <c r="I31" s="127">
        <v>20.980999999999998</v>
      </c>
      <c r="J31" s="12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5"/>
      <c r="I32" s="125"/>
      <c r="J32" s="125"/>
      <c r="K32" s="32"/>
    </row>
    <row r="33" spans="1:11" s="33" customFormat="1" ht="11.25" customHeight="1">
      <c r="A33" s="35" t="s">
        <v>24</v>
      </c>
      <c r="B33" s="29"/>
      <c r="C33" s="30">
        <v>158</v>
      </c>
      <c r="D33" s="30">
        <v>140</v>
      </c>
      <c r="E33" s="30">
        <v>150</v>
      </c>
      <c r="F33" s="31"/>
      <c r="G33" s="31"/>
      <c r="H33" s="125">
        <v>4.843</v>
      </c>
      <c r="I33" s="125">
        <v>4.45</v>
      </c>
      <c r="J33" s="125"/>
      <c r="K33" s="32"/>
    </row>
    <row r="34" spans="1:11" s="33" customFormat="1" ht="11.25" customHeight="1">
      <c r="A34" s="35" t="s">
        <v>25</v>
      </c>
      <c r="B34" s="29"/>
      <c r="C34" s="30">
        <v>20</v>
      </c>
      <c r="D34" s="30">
        <v>20</v>
      </c>
      <c r="E34" s="30">
        <v>18</v>
      </c>
      <c r="F34" s="31"/>
      <c r="G34" s="31"/>
      <c r="H34" s="125">
        <v>0.729</v>
      </c>
      <c r="I34" s="125">
        <v>0.725</v>
      </c>
      <c r="J34" s="125"/>
      <c r="K34" s="32"/>
    </row>
    <row r="35" spans="1:11" s="33" customFormat="1" ht="11.25" customHeight="1">
      <c r="A35" s="35" t="s">
        <v>26</v>
      </c>
      <c r="B35" s="29"/>
      <c r="C35" s="30">
        <v>303</v>
      </c>
      <c r="D35" s="30">
        <v>300</v>
      </c>
      <c r="E35" s="30">
        <v>330</v>
      </c>
      <c r="F35" s="31"/>
      <c r="G35" s="31"/>
      <c r="H35" s="125">
        <v>14.127</v>
      </c>
      <c r="I35" s="125">
        <v>13.5</v>
      </c>
      <c r="J35" s="125"/>
      <c r="K35" s="32"/>
    </row>
    <row r="36" spans="1:11" s="33" customFormat="1" ht="11.25" customHeight="1">
      <c r="A36" s="35" t="s">
        <v>27</v>
      </c>
      <c r="B36" s="29"/>
      <c r="C36" s="30">
        <v>128</v>
      </c>
      <c r="D36" s="30">
        <v>120</v>
      </c>
      <c r="E36" s="30">
        <v>145</v>
      </c>
      <c r="F36" s="31"/>
      <c r="G36" s="31"/>
      <c r="H36" s="125">
        <v>3.842</v>
      </c>
      <c r="I36" s="125">
        <v>3.6</v>
      </c>
      <c r="J36" s="125"/>
      <c r="K36" s="32"/>
    </row>
    <row r="37" spans="1:11" s="42" customFormat="1" ht="11.25" customHeight="1">
      <c r="A37" s="36" t="s">
        <v>28</v>
      </c>
      <c r="B37" s="37"/>
      <c r="C37" s="38">
        <v>609</v>
      </c>
      <c r="D37" s="38">
        <v>580</v>
      </c>
      <c r="E37" s="38">
        <v>643</v>
      </c>
      <c r="F37" s="39">
        <v>110.86206896551724</v>
      </c>
      <c r="G37" s="40"/>
      <c r="H37" s="126">
        <v>23.541</v>
      </c>
      <c r="I37" s="127">
        <v>22.275000000000002</v>
      </c>
      <c r="J37" s="12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5"/>
      <c r="I38" s="125"/>
      <c r="J38" s="125"/>
      <c r="K38" s="32"/>
    </row>
    <row r="39" spans="1:11" s="42" customFormat="1" ht="11.25" customHeight="1">
      <c r="A39" s="36" t="s">
        <v>29</v>
      </c>
      <c r="B39" s="37"/>
      <c r="C39" s="38">
        <v>36</v>
      </c>
      <c r="D39" s="38">
        <v>35</v>
      </c>
      <c r="E39" s="38">
        <v>35</v>
      </c>
      <c r="F39" s="39">
        <v>100</v>
      </c>
      <c r="G39" s="40"/>
      <c r="H39" s="126">
        <v>1.181</v>
      </c>
      <c r="I39" s="127">
        <v>1.15</v>
      </c>
      <c r="J39" s="12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5"/>
      <c r="I40" s="125"/>
      <c r="J40" s="125"/>
      <c r="K40" s="32"/>
    </row>
    <row r="41" spans="1:11" s="33" customFormat="1" ht="11.25" customHeight="1">
      <c r="A41" s="28" t="s">
        <v>30</v>
      </c>
      <c r="B41" s="29"/>
      <c r="C41" s="30">
        <v>134</v>
      </c>
      <c r="D41" s="30">
        <v>180</v>
      </c>
      <c r="E41" s="30">
        <v>150</v>
      </c>
      <c r="F41" s="31"/>
      <c r="G41" s="31"/>
      <c r="H41" s="125">
        <v>3.484</v>
      </c>
      <c r="I41" s="125">
        <v>6.48</v>
      </c>
      <c r="J41" s="125"/>
      <c r="K41" s="32"/>
    </row>
    <row r="42" spans="1:11" s="33" customFormat="1" ht="11.25" customHeight="1">
      <c r="A42" s="35" t="s">
        <v>31</v>
      </c>
      <c r="B42" s="29"/>
      <c r="C42" s="30">
        <v>134</v>
      </c>
      <c r="D42" s="30">
        <v>139</v>
      </c>
      <c r="E42" s="30">
        <v>155</v>
      </c>
      <c r="F42" s="31"/>
      <c r="G42" s="31"/>
      <c r="H42" s="125">
        <v>8.71</v>
      </c>
      <c r="I42" s="125">
        <v>9.035</v>
      </c>
      <c r="J42" s="125"/>
      <c r="K42" s="32"/>
    </row>
    <row r="43" spans="1:11" s="33" customFormat="1" ht="11.25" customHeight="1">
      <c r="A43" s="35" t="s">
        <v>32</v>
      </c>
      <c r="B43" s="29"/>
      <c r="C43" s="30">
        <v>6</v>
      </c>
      <c r="D43" s="30">
        <v>6</v>
      </c>
      <c r="E43" s="30">
        <v>10</v>
      </c>
      <c r="F43" s="31"/>
      <c r="G43" s="31"/>
      <c r="H43" s="125">
        <v>0.108</v>
      </c>
      <c r="I43" s="125">
        <v>0.132</v>
      </c>
      <c r="J43" s="125"/>
      <c r="K43" s="32"/>
    </row>
    <row r="44" spans="1:11" s="33" customFormat="1" ht="11.25" customHeight="1">
      <c r="A44" s="35" t="s">
        <v>33</v>
      </c>
      <c r="B44" s="29"/>
      <c r="C44" s="30">
        <v>92</v>
      </c>
      <c r="D44" s="30">
        <v>85</v>
      </c>
      <c r="E44" s="30">
        <v>90</v>
      </c>
      <c r="F44" s="31"/>
      <c r="G44" s="31"/>
      <c r="H44" s="125">
        <v>4.6</v>
      </c>
      <c r="I44" s="125">
        <v>3.825</v>
      </c>
      <c r="J44" s="125"/>
      <c r="K44" s="32"/>
    </row>
    <row r="45" spans="1:11" s="33" customFormat="1" ht="11.25" customHeight="1">
      <c r="A45" s="35" t="s">
        <v>34</v>
      </c>
      <c r="B45" s="29"/>
      <c r="C45" s="30">
        <v>31</v>
      </c>
      <c r="D45" s="30">
        <v>35</v>
      </c>
      <c r="E45" s="30">
        <v>35</v>
      </c>
      <c r="F45" s="31"/>
      <c r="G45" s="31"/>
      <c r="H45" s="125">
        <v>1.24</v>
      </c>
      <c r="I45" s="125">
        <v>0.875</v>
      </c>
      <c r="J45" s="125"/>
      <c r="K45" s="32"/>
    </row>
    <row r="46" spans="1:11" s="33" customFormat="1" ht="11.25" customHeight="1">
      <c r="A46" s="35" t="s">
        <v>35</v>
      </c>
      <c r="B46" s="29"/>
      <c r="C46" s="30">
        <v>220</v>
      </c>
      <c r="D46" s="30">
        <v>191</v>
      </c>
      <c r="E46" s="30">
        <v>190</v>
      </c>
      <c r="F46" s="31"/>
      <c r="G46" s="31"/>
      <c r="H46" s="125">
        <v>8.36</v>
      </c>
      <c r="I46" s="125">
        <v>7.64</v>
      </c>
      <c r="J46" s="125"/>
      <c r="K46" s="32"/>
    </row>
    <row r="47" spans="1:11" s="33" customFormat="1" ht="11.25" customHeight="1">
      <c r="A47" s="35" t="s">
        <v>36</v>
      </c>
      <c r="B47" s="29"/>
      <c r="C47" s="30">
        <v>71</v>
      </c>
      <c r="D47" s="30">
        <v>55</v>
      </c>
      <c r="E47" s="30">
        <v>55</v>
      </c>
      <c r="F47" s="31"/>
      <c r="G47" s="31"/>
      <c r="H47" s="125">
        <v>3.905</v>
      </c>
      <c r="I47" s="125">
        <v>3.025</v>
      </c>
      <c r="J47" s="125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5"/>
      <c r="I48" s="125"/>
      <c r="J48" s="125"/>
      <c r="K48" s="32"/>
    </row>
    <row r="49" spans="1:11" s="33" customFormat="1" ht="11.25" customHeight="1">
      <c r="A49" s="35" t="s">
        <v>38</v>
      </c>
      <c r="B49" s="29"/>
      <c r="C49" s="30">
        <v>119</v>
      </c>
      <c r="D49" s="30"/>
      <c r="E49" s="30"/>
      <c r="F49" s="31"/>
      <c r="G49" s="31"/>
      <c r="H49" s="125">
        <v>4.641</v>
      </c>
      <c r="I49" s="125"/>
      <c r="J49" s="125"/>
      <c r="K49" s="32"/>
    </row>
    <row r="50" spans="1:11" s="42" customFormat="1" ht="11.25" customHeight="1">
      <c r="A50" s="43" t="s">
        <v>39</v>
      </c>
      <c r="B50" s="37"/>
      <c r="C50" s="38">
        <v>807</v>
      </c>
      <c r="D50" s="38">
        <v>691</v>
      </c>
      <c r="E50" s="38">
        <v>685</v>
      </c>
      <c r="F50" s="39">
        <v>99.13169319826339</v>
      </c>
      <c r="G50" s="40"/>
      <c r="H50" s="126">
        <v>35.048</v>
      </c>
      <c r="I50" s="127">
        <v>31.012</v>
      </c>
      <c r="J50" s="12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5"/>
      <c r="I51" s="125"/>
      <c r="J51" s="125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6"/>
      <c r="I52" s="127"/>
      <c r="J52" s="12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5"/>
      <c r="I53" s="125"/>
      <c r="J53" s="125"/>
      <c r="K53" s="32"/>
    </row>
    <row r="54" spans="1:11" s="33" customFormat="1" ht="11.25" customHeight="1">
      <c r="A54" s="35" t="s">
        <v>41</v>
      </c>
      <c r="B54" s="29"/>
      <c r="C54" s="30">
        <v>300</v>
      </c>
      <c r="D54" s="30">
        <v>350</v>
      </c>
      <c r="E54" s="30">
        <v>400</v>
      </c>
      <c r="F54" s="31"/>
      <c r="G54" s="31"/>
      <c r="H54" s="125">
        <v>20.4</v>
      </c>
      <c r="I54" s="125">
        <v>21.7</v>
      </c>
      <c r="J54" s="125"/>
      <c r="K54" s="32"/>
    </row>
    <row r="55" spans="1:11" s="33" customFormat="1" ht="11.25" customHeight="1">
      <c r="A55" s="35" t="s">
        <v>42</v>
      </c>
      <c r="B55" s="29"/>
      <c r="C55" s="30">
        <v>1973</v>
      </c>
      <c r="D55" s="30">
        <v>2025</v>
      </c>
      <c r="E55" s="30">
        <v>2050</v>
      </c>
      <c r="F55" s="31"/>
      <c r="G55" s="31"/>
      <c r="H55" s="125">
        <v>138.18</v>
      </c>
      <c r="I55" s="125">
        <v>141.75</v>
      </c>
      <c r="J55" s="125"/>
      <c r="K55" s="32"/>
    </row>
    <row r="56" spans="1:11" s="33" customFormat="1" ht="11.25" customHeight="1">
      <c r="A56" s="35" t="s">
        <v>43</v>
      </c>
      <c r="B56" s="29"/>
      <c r="C56" s="30">
        <v>194</v>
      </c>
      <c r="D56" s="30">
        <v>26</v>
      </c>
      <c r="E56" s="30">
        <v>62</v>
      </c>
      <c r="F56" s="31"/>
      <c r="G56" s="31"/>
      <c r="H56" s="125">
        <v>6.887</v>
      </c>
      <c r="I56" s="125">
        <v>1.505</v>
      </c>
      <c r="J56" s="125"/>
      <c r="K56" s="32"/>
    </row>
    <row r="57" spans="1:11" s="33" customFormat="1" ht="11.25" customHeight="1">
      <c r="A57" s="35" t="s">
        <v>44</v>
      </c>
      <c r="B57" s="29"/>
      <c r="C57" s="30">
        <v>50</v>
      </c>
      <c r="D57" s="30">
        <v>25</v>
      </c>
      <c r="E57" s="30">
        <v>25</v>
      </c>
      <c r="F57" s="31"/>
      <c r="G57" s="31"/>
      <c r="H57" s="125">
        <v>1.94</v>
      </c>
      <c r="I57" s="125">
        <v>0.5</v>
      </c>
      <c r="J57" s="125"/>
      <c r="K57" s="32"/>
    </row>
    <row r="58" spans="1:11" s="33" customFormat="1" ht="11.25" customHeight="1">
      <c r="A58" s="35" t="s">
        <v>45</v>
      </c>
      <c r="B58" s="29"/>
      <c r="C58" s="30">
        <v>33</v>
      </c>
      <c r="D58" s="30">
        <v>35</v>
      </c>
      <c r="E58" s="30">
        <v>40</v>
      </c>
      <c r="F58" s="31"/>
      <c r="G58" s="31"/>
      <c r="H58" s="125">
        <v>1.716</v>
      </c>
      <c r="I58" s="125">
        <v>1.68</v>
      </c>
      <c r="J58" s="125"/>
      <c r="K58" s="32"/>
    </row>
    <row r="59" spans="1:11" s="42" customFormat="1" ht="11.25" customHeight="1">
      <c r="A59" s="36" t="s">
        <v>46</v>
      </c>
      <c r="B59" s="37"/>
      <c r="C59" s="38">
        <v>2550</v>
      </c>
      <c r="D59" s="38">
        <v>2461</v>
      </c>
      <c r="E59" s="38">
        <v>2577</v>
      </c>
      <c r="F59" s="39">
        <v>104.71353108492482</v>
      </c>
      <c r="G59" s="40"/>
      <c r="H59" s="126">
        <v>169.12300000000002</v>
      </c>
      <c r="I59" s="127">
        <v>167.135</v>
      </c>
      <c r="J59" s="12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5"/>
      <c r="I60" s="125"/>
      <c r="J60" s="125"/>
      <c r="K60" s="32"/>
    </row>
    <row r="61" spans="1:11" s="33" customFormat="1" ht="11.25" customHeight="1">
      <c r="A61" s="35" t="s">
        <v>47</v>
      </c>
      <c r="B61" s="29"/>
      <c r="C61" s="30">
        <v>260</v>
      </c>
      <c r="D61" s="30">
        <v>290</v>
      </c>
      <c r="E61" s="30">
        <v>290</v>
      </c>
      <c r="F61" s="31"/>
      <c r="G61" s="31"/>
      <c r="H61" s="125">
        <v>10.4</v>
      </c>
      <c r="I61" s="125">
        <v>11.6</v>
      </c>
      <c r="J61" s="125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5"/>
      <c r="I62" s="125"/>
      <c r="J62" s="125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5"/>
      <c r="I63" s="125"/>
      <c r="J63" s="125"/>
      <c r="K63" s="32"/>
    </row>
    <row r="64" spans="1:11" s="42" customFormat="1" ht="11.25" customHeight="1">
      <c r="A64" s="36" t="s">
        <v>50</v>
      </c>
      <c r="B64" s="37"/>
      <c r="C64" s="38">
        <v>260</v>
      </c>
      <c r="D64" s="38">
        <v>290</v>
      </c>
      <c r="E64" s="38">
        <v>290</v>
      </c>
      <c r="F64" s="39">
        <v>100</v>
      </c>
      <c r="G64" s="40"/>
      <c r="H64" s="126">
        <v>10.4</v>
      </c>
      <c r="I64" s="127">
        <v>11.6</v>
      </c>
      <c r="J64" s="12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5"/>
      <c r="I65" s="125"/>
      <c r="J65" s="125"/>
      <c r="K65" s="32"/>
    </row>
    <row r="66" spans="1:11" s="42" customFormat="1" ht="11.25" customHeight="1">
      <c r="A66" s="36" t="s">
        <v>51</v>
      </c>
      <c r="B66" s="37"/>
      <c r="C66" s="38">
        <v>150</v>
      </c>
      <c r="D66" s="38">
        <v>95</v>
      </c>
      <c r="E66" s="38">
        <v>90</v>
      </c>
      <c r="F66" s="39">
        <v>94.73684210526316</v>
      </c>
      <c r="G66" s="40"/>
      <c r="H66" s="126">
        <v>6.401</v>
      </c>
      <c r="I66" s="127">
        <v>4.085</v>
      </c>
      <c r="J66" s="12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5"/>
      <c r="I67" s="125"/>
      <c r="J67" s="125"/>
      <c r="K67" s="32"/>
    </row>
    <row r="68" spans="1:11" s="33" customFormat="1" ht="11.25" customHeight="1">
      <c r="A68" s="35" t="s">
        <v>52</v>
      </c>
      <c r="B68" s="29"/>
      <c r="C68" s="30">
        <v>135</v>
      </c>
      <c r="D68" s="30">
        <v>150</v>
      </c>
      <c r="E68" s="30">
        <v>180</v>
      </c>
      <c r="F68" s="31"/>
      <c r="G68" s="31"/>
      <c r="H68" s="125">
        <v>3.725</v>
      </c>
      <c r="I68" s="125">
        <v>5</v>
      </c>
      <c r="J68" s="125"/>
      <c r="K68" s="32"/>
    </row>
    <row r="69" spans="1:11" s="33" customFormat="1" ht="11.25" customHeight="1">
      <c r="A69" s="35" t="s">
        <v>53</v>
      </c>
      <c r="B69" s="29"/>
      <c r="C69" s="30">
        <v>15</v>
      </c>
      <c r="D69" s="30">
        <v>8</v>
      </c>
      <c r="E69" s="30">
        <v>15</v>
      </c>
      <c r="F69" s="31"/>
      <c r="G69" s="31"/>
      <c r="H69" s="125">
        <v>0.45</v>
      </c>
      <c r="I69" s="125">
        <v>0.3</v>
      </c>
      <c r="J69" s="125"/>
      <c r="K69" s="32"/>
    </row>
    <row r="70" spans="1:11" s="42" customFormat="1" ht="11.25" customHeight="1">
      <c r="A70" s="36" t="s">
        <v>54</v>
      </c>
      <c r="B70" s="37"/>
      <c r="C70" s="38">
        <v>150</v>
      </c>
      <c r="D70" s="38">
        <v>158</v>
      </c>
      <c r="E70" s="38">
        <v>195</v>
      </c>
      <c r="F70" s="39">
        <v>123.41772151898734</v>
      </c>
      <c r="G70" s="40"/>
      <c r="H70" s="126">
        <v>4.175</v>
      </c>
      <c r="I70" s="127">
        <v>5.3</v>
      </c>
      <c r="J70" s="12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5"/>
      <c r="I71" s="125"/>
      <c r="J71" s="125"/>
      <c r="K71" s="32"/>
    </row>
    <row r="72" spans="1:11" s="33" customFormat="1" ht="11.25" customHeight="1">
      <c r="A72" s="35" t="s">
        <v>55</v>
      </c>
      <c r="B72" s="29"/>
      <c r="C72" s="30">
        <v>12</v>
      </c>
      <c r="D72" s="30">
        <v>12</v>
      </c>
      <c r="E72" s="30">
        <v>12</v>
      </c>
      <c r="F72" s="31"/>
      <c r="G72" s="31"/>
      <c r="H72" s="125">
        <v>0.176</v>
      </c>
      <c r="I72" s="125">
        <v>0.176</v>
      </c>
      <c r="J72" s="125"/>
      <c r="K72" s="32"/>
    </row>
    <row r="73" spans="1:11" s="33" customFormat="1" ht="11.25" customHeight="1">
      <c r="A73" s="35" t="s">
        <v>56</v>
      </c>
      <c r="B73" s="29"/>
      <c r="C73" s="30">
        <v>60</v>
      </c>
      <c r="D73" s="30"/>
      <c r="E73" s="30">
        <v>61</v>
      </c>
      <c r="F73" s="31"/>
      <c r="G73" s="31"/>
      <c r="H73" s="125">
        <v>1.371</v>
      </c>
      <c r="I73" s="125"/>
      <c r="J73" s="125"/>
      <c r="K73" s="32"/>
    </row>
    <row r="74" spans="1:11" s="33" customFormat="1" ht="11.25" customHeight="1">
      <c r="A74" s="35" t="s">
        <v>57</v>
      </c>
      <c r="B74" s="29"/>
      <c r="C74" s="30">
        <v>187</v>
      </c>
      <c r="D74" s="30">
        <v>187</v>
      </c>
      <c r="E74" s="30">
        <v>180</v>
      </c>
      <c r="F74" s="31"/>
      <c r="G74" s="31"/>
      <c r="H74" s="125">
        <v>10.078</v>
      </c>
      <c r="I74" s="125">
        <v>8.415</v>
      </c>
      <c r="J74" s="125"/>
      <c r="K74" s="32"/>
    </row>
    <row r="75" spans="1:11" s="33" customFormat="1" ht="11.25" customHeight="1">
      <c r="A75" s="35" t="s">
        <v>58</v>
      </c>
      <c r="B75" s="29"/>
      <c r="C75" s="30">
        <v>12</v>
      </c>
      <c r="D75" s="30">
        <v>12</v>
      </c>
      <c r="E75" s="30">
        <v>9</v>
      </c>
      <c r="F75" s="31"/>
      <c r="G75" s="31"/>
      <c r="H75" s="125">
        <v>0.577</v>
      </c>
      <c r="I75" s="125">
        <v>0.577</v>
      </c>
      <c r="J75" s="125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25"/>
      <c r="I76" s="125"/>
      <c r="J76" s="125"/>
      <c r="K76" s="32"/>
    </row>
    <row r="77" spans="1:11" s="33" customFormat="1" ht="11.25" customHeight="1">
      <c r="A77" s="35" t="s">
        <v>60</v>
      </c>
      <c r="B77" s="29"/>
      <c r="C77" s="30">
        <v>13</v>
      </c>
      <c r="D77" s="30">
        <v>10</v>
      </c>
      <c r="E77" s="30">
        <v>23</v>
      </c>
      <c r="F77" s="31"/>
      <c r="G77" s="31"/>
      <c r="H77" s="125">
        <v>0.443</v>
      </c>
      <c r="I77" s="125">
        <v>0.56</v>
      </c>
      <c r="J77" s="125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25"/>
      <c r="I78" s="125"/>
      <c r="J78" s="125"/>
      <c r="K78" s="32"/>
    </row>
    <row r="79" spans="1:11" s="33" customFormat="1" ht="11.25" customHeight="1">
      <c r="A79" s="35" t="s">
        <v>62</v>
      </c>
      <c r="B79" s="29"/>
      <c r="C79" s="30">
        <v>238</v>
      </c>
      <c r="D79" s="30">
        <v>245</v>
      </c>
      <c r="E79" s="30">
        <v>245</v>
      </c>
      <c r="F79" s="31"/>
      <c r="G79" s="31"/>
      <c r="H79" s="125">
        <v>10.9</v>
      </c>
      <c r="I79" s="125">
        <v>9.8</v>
      </c>
      <c r="J79" s="125"/>
      <c r="K79" s="32"/>
    </row>
    <row r="80" spans="1:11" s="42" customFormat="1" ht="11.25" customHeight="1">
      <c r="A80" s="43" t="s">
        <v>63</v>
      </c>
      <c r="B80" s="37"/>
      <c r="C80" s="38">
        <v>522</v>
      </c>
      <c r="D80" s="38">
        <v>466</v>
      </c>
      <c r="E80" s="38">
        <v>530</v>
      </c>
      <c r="F80" s="39">
        <v>113.73390557939913</v>
      </c>
      <c r="G80" s="40"/>
      <c r="H80" s="126">
        <v>23.545</v>
      </c>
      <c r="I80" s="127">
        <v>19.528</v>
      </c>
      <c r="J80" s="127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5"/>
      <c r="I81" s="125"/>
      <c r="J81" s="125"/>
      <c r="K81" s="32"/>
    </row>
    <row r="82" spans="1:11" s="33" customFormat="1" ht="11.25" customHeight="1">
      <c r="A82" s="35" t="s">
        <v>64</v>
      </c>
      <c r="B82" s="29"/>
      <c r="C82" s="30">
        <v>158</v>
      </c>
      <c r="D82" s="30">
        <v>168</v>
      </c>
      <c r="E82" s="30">
        <v>168</v>
      </c>
      <c r="F82" s="31"/>
      <c r="G82" s="31"/>
      <c r="H82" s="125">
        <v>3.035</v>
      </c>
      <c r="I82" s="125">
        <v>3.035</v>
      </c>
      <c r="J82" s="125"/>
      <c r="K82" s="32"/>
    </row>
    <row r="83" spans="1:11" s="33" customFormat="1" ht="11.25" customHeight="1">
      <c r="A83" s="35" t="s">
        <v>65</v>
      </c>
      <c r="B83" s="29"/>
      <c r="C83" s="30">
        <v>199</v>
      </c>
      <c r="D83" s="30">
        <v>200</v>
      </c>
      <c r="E83" s="30">
        <v>193</v>
      </c>
      <c r="F83" s="31"/>
      <c r="G83" s="31"/>
      <c r="H83" s="125">
        <v>4.958</v>
      </c>
      <c r="I83" s="125">
        <v>5</v>
      </c>
      <c r="J83" s="125"/>
      <c r="K83" s="32"/>
    </row>
    <row r="84" spans="1:11" s="42" customFormat="1" ht="11.25" customHeight="1">
      <c r="A84" s="36" t="s">
        <v>66</v>
      </c>
      <c r="B84" s="37"/>
      <c r="C84" s="38">
        <v>357</v>
      </c>
      <c r="D84" s="38">
        <v>368</v>
      </c>
      <c r="E84" s="38">
        <v>361</v>
      </c>
      <c r="F84" s="39">
        <v>98.09782608695652</v>
      </c>
      <c r="G84" s="40"/>
      <c r="H84" s="126">
        <v>7.993</v>
      </c>
      <c r="I84" s="127">
        <v>8.035</v>
      </c>
      <c r="J84" s="12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5"/>
      <c r="I85" s="125"/>
      <c r="J85" s="12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8"/>
      <c r="I86" s="129"/>
      <c r="J86" s="129"/>
      <c r="K86" s="50"/>
    </row>
    <row r="87" spans="1:11" s="42" customFormat="1" ht="11.25" customHeight="1">
      <c r="A87" s="51" t="s">
        <v>67</v>
      </c>
      <c r="B87" s="52"/>
      <c r="C87" s="53">
        <v>8655</v>
      </c>
      <c r="D87" s="53">
        <v>7196</v>
      </c>
      <c r="E87" s="53">
        <v>7366</v>
      </c>
      <c r="F87" s="54">
        <f>IF(D87&gt;0,100*E87/D87,0)</f>
        <v>102.36242356864925</v>
      </c>
      <c r="G87" s="40"/>
      <c r="H87" s="130">
        <v>435.79200000000003</v>
      </c>
      <c r="I87" s="131">
        <v>329.29800000000006</v>
      </c>
      <c r="J87" s="131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8" useFirstPageNumber="1" horizontalDpi="600" verticalDpi="600" orientation="portrait" paperSize="9" scale="72" r:id="rId1"/>
  <headerFooter alignWithMargins="0">
    <oddFooter>&amp;C&amp;P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51"/>
  <dimension ref="A1:K625"/>
  <sheetViews>
    <sheetView view="pageBreakPreview" zoomScale="95" zoomScaleSheetLayoutView="95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109</v>
      </c>
      <c r="B2" s="4"/>
      <c r="C2" s="4"/>
      <c r="D2" s="4"/>
      <c r="E2" s="5"/>
      <c r="F2" s="4"/>
      <c r="G2" s="4"/>
      <c r="H2" s="4"/>
      <c r="I2" s="6"/>
      <c r="J2" s="195" t="s">
        <v>69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6" t="s">
        <v>2</v>
      </c>
      <c r="D4" s="197"/>
      <c r="E4" s="197"/>
      <c r="F4" s="198"/>
      <c r="G4" s="9"/>
      <c r="H4" s="199" t="s">
        <v>3</v>
      </c>
      <c r="I4" s="200"/>
      <c r="J4" s="200"/>
      <c r="K4" s="20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290</v>
      </c>
      <c r="D7" s="21" t="s">
        <v>6</v>
      </c>
      <c r="E7" s="21">
        <v>4</v>
      </c>
      <c r="F7" s="22" t="str">
        <f>CONCATENATE(D6,"=100")</f>
        <v>2017=100</v>
      </c>
      <c r="G7" s="23"/>
      <c r="H7" s="20" t="s">
        <v>290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391</v>
      </c>
      <c r="D9" s="30">
        <v>385</v>
      </c>
      <c r="E9" s="30">
        <v>377</v>
      </c>
      <c r="F9" s="31"/>
      <c r="G9" s="31"/>
      <c r="H9" s="125">
        <v>7.476</v>
      </c>
      <c r="I9" s="125">
        <v>10.525</v>
      </c>
      <c r="J9" s="125"/>
      <c r="K9" s="32"/>
    </row>
    <row r="10" spans="1:11" s="33" customFormat="1" ht="11.25" customHeight="1">
      <c r="A10" s="35" t="s">
        <v>8</v>
      </c>
      <c r="B10" s="29"/>
      <c r="C10" s="30">
        <v>225</v>
      </c>
      <c r="D10" s="30">
        <v>281</v>
      </c>
      <c r="E10" s="30">
        <v>275</v>
      </c>
      <c r="F10" s="31"/>
      <c r="G10" s="31"/>
      <c r="H10" s="125">
        <v>6.885</v>
      </c>
      <c r="I10" s="125">
        <v>6.503</v>
      </c>
      <c r="J10" s="125"/>
      <c r="K10" s="32"/>
    </row>
    <row r="11" spans="1:11" s="33" customFormat="1" ht="11.25" customHeight="1">
      <c r="A11" s="28" t="s">
        <v>9</v>
      </c>
      <c r="B11" s="29"/>
      <c r="C11" s="30">
        <v>326</v>
      </c>
      <c r="D11" s="30">
        <v>281</v>
      </c>
      <c r="E11" s="30">
        <v>275</v>
      </c>
      <c r="F11" s="31"/>
      <c r="G11" s="31"/>
      <c r="H11" s="125">
        <v>9.125</v>
      </c>
      <c r="I11" s="125">
        <v>8.892</v>
      </c>
      <c r="J11" s="125"/>
      <c r="K11" s="32"/>
    </row>
    <row r="12" spans="1:11" s="33" customFormat="1" ht="11.25" customHeight="1">
      <c r="A12" s="35" t="s">
        <v>10</v>
      </c>
      <c r="B12" s="29"/>
      <c r="C12" s="30">
        <v>401</v>
      </c>
      <c r="D12" s="30">
        <v>395</v>
      </c>
      <c r="E12" s="30">
        <v>387</v>
      </c>
      <c r="F12" s="31"/>
      <c r="G12" s="31"/>
      <c r="H12" s="125">
        <v>9.083</v>
      </c>
      <c r="I12" s="125">
        <v>9.055</v>
      </c>
      <c r="J12" s="125"/>
      <c r="K12" s="32"/>
    </row>
    <row r="13" spans="1:11" s="42" customFormat="1" ht="11.25" customHeight="1">
      <c r="A13" s="36" t="s">
        <v>11</v>
      </c>
      <c r="B13" s="37"/>
      <c r="C13" s="38">
        <v>1343</v>
      </c>
      <c r="D13" s="38">
        <v>1342</v>
      </c>
      <c r="E13" s="38">
        <v>1314</v>
      </c>
      <c r="F13" s="39">
        <v>97.91356184798808</v>
      </c>
      <c r="G13" s="40"/>
      <c r="H13" s="126">
        <v>32.569</v>
      </c>
      <c r="I13" s="127">
        <v>34.974999999999994</v>
      </c>
      <c r="J13" s="12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5"/>
      <c r="I14" s="125"/>
      <c r="J14" s="125"/>
      <c r="K14" s="32"/>
    </row>
    <row r="15" spans="1:11" s="42" customFormat="1" ht="11.25" customHeight="1">
      <c r="A15" s="36" t="s">
        <v>12</v>
      </c>
      <c r="B15" s="37"/>
      <c r="C15" s="38">
        <v>193</v>
      </c>
      <c r="D15" s="38">
        <v>193</v>
      </c>
      <c r="E15" s="38">
        <v>193</v>
      </c>
      <c r="F15" s="39">
        <v>100</v>
      </c>
      <c r="G15" s="40"/>
      <c r="H15" s="126">
        <v>1.794</v>
      </c>
      <c r="I15" s="127">
        <v>1.8</v>
      </c>
      <c r="J15" s="12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5"/>
      <c r="I16" s="125"/>
      <c r="J16" s="125"/>
      <c r="K16" s="32"/>
    </row>
    <row r="17" spans="1:11" s="42" customFormat="1" ht="11.25" customHeight="1">
      <c r="A17" s="36" t="s">
        <v>13</v>
      </c>
      <c r="B17" s="37"/>
      <c r="C17" s="38">
        <v>8</v>
      </c>
      <c r="D17" s="38">
        <v>8</v>
      </c>
      <c r="E17" s="38">
        <v>4</v>
      </c>
      <c r="F17" s="39">
        <v>50</v>
      </c>
      <c r="G17" s="40"/>
      <c r="H17" s="126">
        <v>0.096</v>
      </c>
      <c r="I17" s="127">
        <v>0.112</v>
      </c>
      <c r="J17" s="12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5"/>
      <c r="I18" s="125"/>
      <c r="J18" s="125"/>
      <c r="K18" s="32"/>
    </row>
    <row r="19" spans="1:11" s="33" customFormat="1" ht="11.25" customHeight="1">
      <c r="A19" s="28" t="s">
        <v>14</v>
      </c>
      <c r="B19" s="29"/>
      <c r="C19" s="30">
        <v>18</v>
      </c>
      <c r="D19" s="30">
        <v>18</v>
      </c>
      <c r="E19" s="30">
        <v>18</v>
      </c>
      <c r="F19" s="31"/>
      <c r="G19" s="31"/>
      <c r="H19" s="125">
        <v>0.468</v>
      </c>
      <c r="I19" s="125">
        <v>0.45</v>
      </c>
      <c r="J19" s="125"/>
      <c r="K19" s="32"/>
    </row>
    <row r="20" spans="1:11" s="33" customFormat="1" ht="11.25" customHeight="1">
      <c r="A20" s="35" t="s">
        <v>15</v>
      </c>
      <c r="B20" s="29"/>
      <c r="C20" s="30">
        <v>20</v>
      </c>
      <c r="D20" s="30">
        <v>20</v>
      </c>
      <c r="E20" s="30">
        <v>20</v>
      </c>
      <c r="F20" s="31"/>
      <c r="G20" s="31"/>
      <c r="H20" s="125">
        <v>0.371</v>
      </c>
      <c r="I20" s="125">
        <v>0.37</v>
      </c>
      <c r="J20" s="125"/>
      <c r="K20" s="32"/>
    </row>
    <row r="21" spans="1:11" s="33" customFormat="1" ht="11.25" customHeight="1">
      <c r="A21" s="35" t="s">
        <v>16</v>
      </c>
      <c r="B21" s="29"/>
      <c r="C21" s="30">
        <v>40</v>
      </c>
      <c r="D21" s="30">
        <v>40</v>
      </c>
      <c r="E21" s="30">
        <v>40</v>
      </c>
      <c r="F21" s="31"/>
      <c r="G21" s="31"/>
      <c r="H21" s="125">
        <v>0.723</v>
      </c>
      <c r="I21" s="125">
        <v>0.76</v>
      </c>
      <c r="J21" s="125"/>
      <c r="K21" s="32"/>
    </row>
    <row r="22" spans="1:11" s="42" customFormat="1" ht="11.25" customHeight="1">
      <c r="A22" s="36" t="s">
        <v>17</v>
      </c>
      <c r="B22" s="37"/>
      <c r="C22" s="38">
        <v>78</v>
      </c>
      <c r="D22" s="38">
        <v>78</v>
      </c>
      <c r="E22" s="38">
        <v>78</v>
      </c>
      <c r="F22" s="39">
        <v>100</v>
      </c>
      <c r="G22" s="40"/>
      <c r="H22" s="126">
        <v>1.5619999999999998</v>
      </c>
      <c r="I22" s="127">
        <v>1.58</v>
      </c>
      <c r="J22" s="12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5"/>
      <c r="I23" s="125"/>
      <c r="J23" s="125"/>
      <c r="K23" s="32"/>
    </row>
    <row r="24" spans="1:11" s="42" customFormat="1" ht="11.25" customHeight="1">
      <c r="A24" s="36" t="s">
        <v>18</v>
      </c>
      <c r="B24" s="37"/>
      <c r="C24" s="38">
        <v>282</v>
      </c>
      <c r="D24" s="38">
        <v>293</v>
      </c>
      <c r="E24" s="38">
        <v>320</v>
      </c>
      <c r="F24" s="39">
        <v>109.21501706484642</v>
      </c>
      <c r="G24" s="40"/>
      <c r="H24" s="126">
        <v>17.061</v>
      </c>
      <c r="I24" s="127">
        <v>16.79</v>
      </c>
      <c r="J24" s="12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5"/>
      <c r="I25" s="125"/>
      <c r="J25" s="125"/>
      <c r="K25" s="32"/>
    </row>
    <row r="26" spans="1:11" s="42" customFormat="1" ht="11.25" customHeight="1">
      <c r="A26" s="36" t="s">
        <v>19</v>
      </c>
      <c r="B26" s="37"/>
      <c r="C26" s="38">
        <v>62</v>
      </c>
      <c r="D26" s="38">
        <v>63</v>
      </c>
      <c r="E26" s="38">
        <v>64</v>
      </c>
      <c r="F26" s="39">
        <v>101.58730158730158</v>
      </c>
      <c r="G26" s="40"/>
      <c r="H26" s="126">
        <v>2.883</v>
      </c>
      <c r="I26" s="127">
        <v>2.9</v>
      </c>
      <c r="J26" s="12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5"/>
      <c r="I27" s="125"/>
      <c r="J27" s="125"/>
      <c r="K27" s="32"/>
    </row>
    <row r="28" spans="1:11" s="33" customFormat="1" ht="11.25" customHeight="1">
      <c r="A28" s="35" t="s">
        <v>20</v>
      </c>
      <c r="B28" s="29"/>
      <c r="C28" s="30">
        <v>338</v>
      </c>
      <c r="D28" s="30">
        <v>316</v>
      </c>
      <c r="E28" s="30">
        <v>311</v>
      </c>
      <c r="F28" s="31"/>
      <c r="G28" s="31"/>
      <c r="H28" s="125">
        <v>23.43</v>
      </c>
      <c r="I28" s="125">
        <v>22.027</v>
      </c>
      <c r="J28" s="125"/>
      <c r="K28" s="32"/>
    </row>
    <row r="29" spans="1:11" s="33" customFormat="1" ht="11.25" customHeight="1">
      <c r="A29" s="35" t="s">
        <v>21</v>
      </c>
      <c r="B29" s="29"/>
      <c r="C29" s="30">
        <v>23</v>
      </c>
      <c r="D29" s="30">
        <v>38</v>
      </c>
      <c r="E29" s="30">
        <v>41</v>
      </c>
      <c r="F29" s="31"/>
      <c r="G29" s="31"/>
      <c r="H29" s="125">
        <v>0.529</v>
      </c>
      <c r="I29" s="125">
        <v>1.264</v>
      </c>
      <c r="J29" s="125"/>
      <c r="K29" s="32"/>
    </row>
    <row r="30" spans="1:11" s="33" customFormat="1" ht="11.25" customHeight="1">
      <c r="A30" s="35" t="s">
        <v>22</v>
      </c>
      <c r="B30" s="29"/>
      <c r="C30" s="30">
        <v>1240</v>
      </c>
      <c r="D30" s="30">
        <v>1330</v>
      </c>
      <c r="E30" s="30">
        <v>1333</v>
      </c>
      <c r="F30" s="31"/>
      <c r="G30" s="31"/>
      <c r="H30" s="125">
        <v>94.151</v>
      </c>
      <c r="I30" s="125">
        <v>79.191</v>
      </c>
      <c r="J30" s="125"/>
      <c r="K30" s="32"/>
    </row>
    <row r="31" spans="1:11" s="42" customFormat="1" ht="11.25" customHeight="1">
      <c r="A31" s="43" t="s">
        <v>23</v>
      </c>
      <c r="B31" s="37"/>
      <c r="C31" s="38">
        <v>1601</v>
      </c>
      <c r="D31" s="38">
        <v>1684</v>
      </c>
      <c r="E31" s="38">
        <v>1685</v>
      </c>
      <c r="F31" s="39">
        <v>100.05938242280286</v>
      </c>
      <c r="G31" s="40"/>
      <c r="H31" s="126">
        <v>118.11</v>
      </c>
      <c r="I31" s="127">
        <v>102.482</v>
      </c>
      <c r="J31" s="12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5"/>
      <c r="I32" s="125"/>
      <c r="J32" s="125"/>
      <c r="K32" s="32"/>
    </row>
    <row r="33" spans="1:11" s="33" customFormat="1" ht="11.25" customHeight="1">
      <c r="A33" s="35" t="s">
        <v>24</v>
      </c>
      <c r="B33" s="29"/>
      <c r="C33" s="30">
        <v>308</v>
      </c>
      <c r="D33" s="30">
        <v>290</v>
      </c>
      <c r="E33" s="30">
        <v>300</v>
      </c>
      <c r="F33" s="31"/>
      <c r="G33" s="31"/>
      <c r="H33" s="125">
        <v>9.513</v>
      </c>
      <c r="I33" s="125">
        <v>9.12</v>
      </c>
      <c r="J33" s="125"/>
      <c r="K33" s="32"/>
    </row>
    <row r="34" spans="1:11" s="33" customFormat="1" ht="11.25" customHeight="1">
      <c r="A34" s="35" t="s">
        <v>25</v>
      </c>
      <c r="B34" s="29"/>
      <c r="C34" s="30">
        <v>153</v>
      </c>
      <c r="D34" s="30">
        <v>155</v>
      </c>
      <c r="E34" s="30">
        <v>133</v>
      </c>
      <c r="F34" s="31"/>
      <c r="G34" s="31"/>
      <c r="H34" s="125">
        <v>5.603</v>
      </c>
      <c r="I34" s="125">
        <v>5.635</v>
      </c>
      <c r="J34" s="125"/>
      <c r="K34" s="32"/>
    </row>
    <row r="35" spans="1:11" s="33" customFormat="1" ht="11.25" customHeight="1">
      <c r="A35" s="35" t="s">
        <v>26</v>
      </c>
      <c r="B35" s="29"/>
      <c r="C35" s="30">
        <v>379</v>
      </c>
      <c r="D35" s="30">
        <v>375</v>
      </c>
      <c r="E35" s="30">
        <v>410</v>
      </c>
      <c r="F35" s="31"/>
      <c r="G35" s="31"/>
      <c r="H35" s="125">
        <v>17.659</v>
      </c>
      <c r="I35" s="125">
        <v>16.93</v>
      </c>
      <c r="J35" s="125"/>
      <c r="K35" s="32"/>
    </row>
    <row r="36" spans="1:11" s="33" customFormat="1" ht="11.25" customHeight="1">
      <c r="A36" s="35" t="s">
        <v>27</v>
      </c>
      <c r="B36" s="29"/>
      <c r="C36" s="30">
        <v>321</v>
      </c>
      <c r="D36" s="30">
        <v>300</v>
      </c>
      <c r="E36" s="30">
        <v>291</v>
      </c>
      <c r="F36" s="31"/>
      <c r="G36" s="31"/>
      <c r="H36" s="125">
        <v>9.606</v>
      </c>
      <c r="I36" s="125">
        <v>7.8</v>
      </c>
      <c r="J36" s="125"/>
      <c r="K36" s="32"/>
    </row>
    <row r="37" spans="1:11" s="42" customFormat="1" ht="11.25" customHeight="1">
      <c r="A37" s="36" t="s">
        <v>28</v>
      </c>
      <c r="B37" s="37"/>
      <c r="C37" s="38">
        <v>1161</v>
      </c>
      <c r="D37" s="38">
        <v>1120</v>
      </c>
      <c r="E37" s="38">
        <v>1134</v>
      </c>
      <c r="F37" s="39">
        <v>101.25</v>
      </c>
      <c r="G37" s="40"/>
      <c r="H37" s="126">
        <v>42.381</v>
      </c>
      <c r="I37" s="127">
        <v>39.485</v>
      </c>
      <c r="J37" s="12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5"/>
      <c r="I38" s="125"/>
      <c r="J38" s="125"/>
      <c r="K38" s="32"/>
    </row>
    <row r="39" spans="1:11" s="42" customFormat="1" ht="11.25" customHeight="1">
      <c r="A39" s="36" t="s">
        <v>29</v>
      </c>
      <c r="B39" s="37"/>
      <c r="C39" s="38">
        <v>109</v>
      </c>
      <c r="D39" s="38">
        <v>107</v>
      </c>
      <c r="E39" s="38">
        <v>110</v>
      </c>
      <c r="F39" s="39">
        <v>102.80373831775701</v>
      </c>
      <c r="G39" s="40"/>
      <c r="H39" s="126">
        <v>3.578</v>
      </c>
      <c r="I39" s="127">
        <v>3.54</v>
      </c>
      <c r="J39" s="12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5"/>
      <c r="I40" s="125"/>
      <c r="J40" s="125"/>
      <c r="K40" s="32"/>
    </row>
    <row r="41" spans="1:11" s="33" customFormat="1" ht="11.25" customHeight="1">
      <c r="A41" s="28" t="s">
        <v>30</v>
      </c>
      <c r="B41" s="29"/>
      <c r="C41" s="30">
        <v>214</v>
      </c>
      <c r="D41" s="30">
        <v>284</v>
      </c>
      <c r="E41" s="30">
        <v>250</v>
      </c>
      <c r="F41" s="31"/>
      <c r="G41" s="31"/>
      <c r="H41" s="125">
        <v>7.644</v>
      </c>
      <c r="I41" s="125">
        <v>13.76</v>
      </c>
      <c r="J41" s="125"/>
      <c r="K41" s="32"/>
    </row>
    <row r="42" spans="1:11" s="33" customFormat="1" ht="11.25" customHeight="1">
      <c r="A42" s="35" t="s">
        <v>31</v>
      </c>
      <c r="B42" s="29"/>
      <c r="C42" s="30">
        <v>134</v>
      </c>
      <c r="D42" s="30">
        <v>139</v>
      </c>
      <c r="E42" s="30">
        <v>155</v>
      </c>
      <c r="F42" s="31"/>
      <c r="G42" s="31"/>
      <c r="H42" s="125">
        <v>8.71</v>
      </c>
      <c r="I42" s="125">
        <v>9.035</v>
      </c>
      <c r="J42" s="125"/>
      <c r="K42" s="32"/>
    </row>
    <row r="43" spans="1:11" s="33" customFormat="1" ht="11.25" customHeight="1">
      <c r="A43" s="35" t="s">
        <v>32</v>
      </c>
      <c r="B43" s="29"/>
      <c r="C43" s="30">
        <v>22</v>
      </c>
      <c r="D43" s="30">
        <v>19</v>
      </c>
      <c r="E43" s="30">
        <v>50</v>
      </c>
      <c r="F43" s="31"/>
      <c r="G43" s="31"/>
      <c r="H43" s="125">
        <v>0.468</v>
      </c>
      <c r="I43" s="125">
        <v>0.438</v>
      </c>
      <c r="J43" s="125"/>
      <c r="K43" s="32"/>
    </row>
    <row r="44" spans="1:11" s="33" customFormat="1" ht="11.25" customHeight="1">
      <c r="A44" s="35" t="s">
        <v>33</v>
      </c>
      <c r="B44" s="29"/>
      <c r="C44" s="30">
        <v>92</v>
      </c>
      <c r="D44" s="30">
        <v>85</v>
      </c>
      <c r="E44" s="30">
        <v>90</v>
      </c>
      <c r="F44" s="31"/>
      <c r="G44" s="31"/>
      <c r="H44" s="125">
        <v>4.6</v>
      </c>
      <c r="I44" s="125">
        <v>3.825</v>
      </c>
      <c r="J44" s="125"/>
      <c r="K44" s="32"/>
    </row>
    <row r="45" spans="1:11" s="33" customFormat="1" ht="11.25" customHeight="1">
      <c r="A45" s="35" t="s">
        <v>34</v>
      </c>
      <c r="B45" s="29"/>
      <c r="C45" s="30">
        <v>45</v>
      </c>
      <c r="D45" s="30">
        <v>57</v>
      </c>
      <c r="E45" s="30">
        <v>57</v>
      </c>
      <c r="F45" s="31"/>
      <c r="G45" s="31"/>
      <c r="H45" s="125">
        <v>1.628</v>
      </c>
      <c r="I45" s="125">
        <v>1.427</v>
      </c>
      <c r="J45" s="125"/>
      <c r="K45" s="32"/>
    </row>
    <row r="46" spans="1:11" s="33" customFormat="1" ht="11.25" customHeight="1">
      <c r="A46" s="35" t="s">
        <v>35</v>
      </c>
      <c r="B46" s="29"/>
      <c r="C46" s="30">
        <v>220</v>
      </c>
      <c r="D46" s="30">
        <v>191</v>
      </c>
      <c r="E46" s="30">
        <v>190</v>
      </c>
      <c r="F46" s="31"/>
      <c r="G46" s="31"/>
      <c r="H46" s="125">
        <v>8.36</v>
      </c>
      <c r="I46" s="125">
        <v>7.64</v>
      </c>
      <c r="J46" s="125"/>
      <c r="K46" s="32"/>
    </row>
    <row r="47" spans="1:11" s="33" customFormat="1" ht="11.25" customHeight="1">
      <c r="A47" s="35" t="s">
        <v>36</v>
      </c>
      <c r="B47" s="29"/>
      <c r="C47" s="30">
        <v>71</v>
      </c>
      <c r="D47" s="30">
        <v>55</v>
      </c>
      <c r="E47" s="30">
        <v>55</v>
      </c>
      <c r="F47" s="31"/>
      <c r="G47" s="31"/>
      <c r="H47" s="125">
        <v>3.905</v>
      </c>
      <c r="I47" s="125">
        <v>3.025</v>
      </c>
      <c r="J47" s="125"/>
      <c r="K47" s="32"/>
    </row>
    <row r="48" spans="1:11" s="33" customFormat="1" ht="11.25" customHeight="1">
      <c r="A48" s="35" t="s">
        <v>37</v>
      </c>
      <c r="B48" s="29"/>
      <c r="C48" s="30">
        <v>706</v>
      </c>
      <c r="D48" s="30">
        <v>690</v>
      </c>
      <c r="E48" s="30">
        <v>700</v>
      </c>
      <c r="F48" s="31"/>
      <c r="G48" s="31"/>
      <c r="H48" s="125">
        <v>24.71</v>
      </c>
      <c r="I48" s="125">
        <v>24.15</v>
      </c>
      <c r="J48" s="125"/>
      <c r="K48" s="32"/>
    </row>
    <row r="49" spans="1:11" s="33" customFormat="1" ht="11.25" customHeight="1">
      <c r="A49" s="35" t="s">
        <v>38</v>
      </c>
      <c r="B49" s="29"/>
      <c r="C49" s="30">
        <v>149</v>
      </c>
      <c r="D49" s="30">
        <v>185</v>
      </c>
      <c r="E49" s="30">
        <v>185</v>
      </c>
      <c r="F49" s="31"/>
      <c r="G49" s="31"/>
      <c r="H49" s="125">
        <v>5.811</v>
      </c>
      <c r="I49" s="125">
        <v>6.279</v>
      </c>
      <c r="J49" s="125"/>
      <c r="K49" s="32"/>
    </row>
    <row r="50" spans="1:11" s="42" customFormat="1" ht="11.25" customHeight="1">
      <c r="A50" s="43" t="s">
        <v>39</v>
      </c>
      <c r="B50" s="37"/>
      <c r="C50" s="38">
        <v>1653</v>
      </c>
      <c r="D50" s="38">
        <v>1705</v>
      </c>
      <c r="E50" s="38">
        <v>1732</v>
      </c>
      <c r="F50" s="39">
        <v>101.58357771260997</v>
      </c>
      <c r="G50" s="40"/>
      <c r="H50" s="126">
        <v>65.836</v>
      </c>
      <c r="I50" s="127">
        <v>69.579</v>
      </c>
      <c r="J50" s="12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5"/>
      <c r="I51" s="125"/>
      <c r="J51" s="125"/>
      <c r="K51" s="32"/>
    </row>
    <row r="52" spans="1:11" s="42" customFormat="1" ht="11.25" customHeight="1">
      <c r="A52" s="36" t="s">
        <v>40</v>
      </c>
      <c r="B52" s="37"/>
      <c r="C52" s="38">
        <v>398</v>
      </c>
      <c r="D52" s="38">
        <v>398</v>
      </c>
      <c r="E52" s="38">
        <v>398</v>
      </c>
      <c r="F52" s="39">
        <v>100</v>
      </c>
      <c r="G52" s="40"/>
      <c r="H52" s="126">
        <v>16.184</v>
      </c>
      <c r="I52" s="127">
        <v>16.184</v>
      </c>
      <c r="J52" s="12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5"/>
      <c r="I53" s="125"/>
      <c r="J53" s="125"/>
      <c r="K53" s="32"/>
    </row>
    <row r="54" spans="1:11" s="33" customFormat="1" ht="11.25" customHeight="1">
      <c r="A54" s="35" t="s">
        <v>41</v>
      </c>
      <c r="B54" s="29"/>
      <c r="C54" s="30">
        <v>4883</v>
      </c>
      <c r="D54" s="30">
        <v>5016</v>
      </c>
      <c r="E54" s="30">
        <v>5550</v>
      </c>
      <c r="F54" s="31"/>
      <c r="G54" s="31"/>
      <c r="H54" s="125">
        <v>393.008</v>
      </c>
      <c r="I54" s="125">
        <v>350.611</v>
      </c>
      <c r="J54" s="125"/>
      <c r="K54" s="32"/>
    </row>
    <row r="55" spans="1:11" s="33" customFormat="1" ht="11.25" customHeight="1">
      <c r="A55" s="35" t="s">
        <v>42</v>
      </c>
      <c r="B55" s="29"/>
      <c r="C55" s="30">
        <v>3810</v>
      </c>
      <c r="D55" s="30">
        <v>3989</v>
      </c>
      <c r="E55" s="30">
        <v>4055</v>
      </c>
      <c r="F55" s="31"/>
      <c r="G55" s="31"/>
      <c r="H55" s="125">
        <v>245.65</v>
      </c>
      <c r="I55" s="125">
        <v>256.74</v>
      </c>
      <c r="J55" s="125"/>
      <c r="K55" s="32"/>
    </row>
    <row r="56" spans="1:11" s="33" customFormat="1" ht="11.25" customHeight="1">
      <c r="A56" s="35" t="s">
        <v>43</v>
      </c>
      <c r="B56" s="29"/>
      <c r="C56" s="30">
        <v>1244</v>
      </c>
      <c r="D56" s="30">
        <v>782</v>
      </c>
      <c r="E56" s="30">
        <v>1017</v>
      </c>
      <c r="F56" s="31"/>
      <c r="G56" s="31"/>
      <c r="H56" s="125">
        <v>74.887</v>
      </c>
      <c r="I56" s="125">
        <v>48.605</v>
      </c>
      <c r="J56" s="125"/>
      <c r="K56" s="32"/>
    </row>
    <row r="57" spans="1:11" s="33" customFormat="1" ht="11.25" customHeight="1">
      <c r="A57" s="35" t="s">
        <v>44</v>
      </c>
      <c r="B57" s="29"/>
      <c r="C57" s="30">
        <v>50</v>
      </c>
      <c r="D57" s="30">
        <v>25</v>
      </c>
      <c r="E57" s="30">
        <v>25</v>
      </c>
      <c r="F57" s="31"/>
      <c r="G57" s="31"/>
      <c r="H57" s="125">
        <v>1.94</v>
      </c>
      <c r="I57" s="125">
        <v>0.5</v>
      </c>
      <c r="J57" s="125"/>
      <c r="K57" s="32"/>
    </row>
    <row r="58" spans="1:11" s="33" customFormat="1" ht="11.25" customHeight="1">
      <c r="A58" s="35" t="s">
        <v>45</v>
      </c>
      <c r="B58" s="29"/>
      <c r="C58" s="30">
        <v>1001</v>
      </c>
      <c r="D58" s="30">
        <v>784</v>
      </c>
      <c r="E58" s="30">
        <v>736</v>
      </c>
      <c r="F58" s="31"/>
      <c r="G58" s="31"/>
      <c r="H58" s="125">
        <v>62.946</v>
      </c>
      <c r="I58" s="125">
        <v>48.628</v>
      </c>
      <c r="J58" s="125"/>
      <c r="K58" s="32"/>
    </row>
    <row r="59" spans="1:11" s="42" customFormat="1" ht="11.25" customHeight="1">
      <c r="A59" s="36" t="s">
        <v>46</v>
      </c>
      <c r="B59" s="37"/>
      <c r="C59" s="38">
        <v>10988</v>
      </c>
      <c r="D59" s="38">
        <v>10596</v>
      </c>
      <c r="E59" s="38">
        <v>11383</v>
      </c>
      <c r="F59" s="39">
        <v>107.42733106832767</v>
      </c>
      <c r="G59" s="40"/>
      <c r="H59" s="126">
        <v>778.4310000000002</v>
      </c>
      <c r="I59" s="127">
        <v>705.0840000000001</v>
      </c>
      <c r="J59" s="12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5"/>
      <c r="I60" s="125"/>
      <c r="J60" s="125"/>
      <c r="K60" s="32"/>
    </row>
    <row r="61" spans="1:11" s="33" customFormat="1" ht="11.25" customHeight="1">
      <c r="A61" s="35" t="s">
        <v>47</v>
      </c>
      <c r="B61" s="29"/>
      <c r="C61" s="30">
        <v>505</v>
      </c>
      <c r="D61" s="30">
        <v>580</v>
      </c>
      <c r="E61" s="30">
        <v>550</v>
      </c>
      <c r="F61" s="31"/>
      <c r="G61" s="31"/>
      <c r="H61" s="125">
        <v>18.975</v>
      </c>
      <c r="I61" s="125">
        <v>21.75</v>
      </c>
      <c r="J61" s="125"/>
      <c r="K61" s="32"/>
    </row>
    <row r="62" spans="1:11" s="33" customFormat="1" ht="11.25" customHeight="1">
      <c r="A62" s="35" t="s">
        <v>48</v>
      </c>
      <c r="B62" s="29"/>
      <c r="C62" s="30">
        <v>226</v>
      </c>
      <c r="D62" s="30">
        <v>233</v>
      </c>
      <c r="E62" s="30">
        <v>221</v>
      </c>
      <c r="F62" s="31"/>
      <c r="G62" s="31"/>
      <c r="H62" s="125">
        <v>4.864</v>
      </c>
      <c r="I62" s="125">
        <v>4.847</v>
      </c>
      <c r="J62" s="125"/>
      <c r="K62" s="32"/>
    </row>
    <row r="63" spans="1:11" s="33" customFormat="1" ht="11.25" customHeight="1">
      <c r="A63" s="35" t="s">
        <v>49</v>
      </c>
      <c r="B63" s="29"/>
      <c r="C63" s="30">
        <v>1142</v>
      </c>
      <c r="D63" s="30">
        <v>1142</v>
      </c>
      <c r="E63" s="30">
        <v>1149</v>
      </c>
      <c r="F63" s="31"/>
      <c r="G63" s="31"/>
      <c r="H63" s="125">
        <v>53.854</v>
      </c>
      <c r="I63" s="125">
        <v>61.56</v>
      </c>
      <c r="J63" s="125"/>
      <c r="K63" s="32"/>
    </row>
    <row r="64" spans="1:11" s="42" customFormat="1" ht="11.25" customHeight="1">
      <c r="A64" s="36" t="s">
        <v>50</v>
      </c>
      <c r="B64" s="37"/>
      <c r="C64" s="38">
        <v>1873</v>
      </c>
      <c r="D64" s="38">
        <v>1955</v>
      </c>
      <c r="E64" s="38">
        <v>1920</v>
      </c>
      <c r="F64" s="39">
        <v>98.20971867007673</v>
      </c>
      <c r="G64" s="40"/>
      <c r="H64" s="126">
        <v>77.693</v>
      </c>
      <c r="I64" s="127">
        <v>88.15700000000001</v>
      </c>
      <c r="J64" s="12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5"/>
      <c r="I65" s="125"/>
      <c r="J65" s="125"/>
      <c r="K65" s="32"/>
    </row>
    <row r="66" spans="1:11" s="42" customFormat="1" ht="11.25" customHeight="1">
      <c r="A66" s="36" t="s">
        <v>51</v>
      </c>
      <c r="B66" s="37"/>
      <c r="C66" s="38">
        <v>920</v>
      </c>
      <c r="D66" s="38">
        <v>1510</v>
      </c>
      <c r="E66" s="38">
        <v>735</v>
      </c>
      <c r="F66" s="39">
        <v>48.675496688741724</v>
      </c>
      <c r="G66" s="40"/>
      <c r="H66" s="126">
        <v>53.521</v>
      </c>
      <c r="I66" s="127">
        <v>41.46</v>
      </c>
      <c r="J66" s="12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5"/>
      <c r="I67" s="125"/>
      <c r="J67" s="125"/>
      <c r="K67" s="32"/>
    </row>
    <row r="68" spans="1:11" s="33" customFormat="1" ht="11.25" customHeight="1">
      <c r="A68" s="35" t="s">
        <v>52</v>
      </c>
      <c r="B68" s="29"/>
      <c r="C68" s="30">
        <v>135</v>
      </c>
      <c r="D68" s="30">
        <v>150</v>
      </c>
      <c r="E68" s="30">
        <v>180</v>
      </c>
      <c r="F68" s="31"/>
      <c r="G68" s="31"/>
      <c r="H68" s="125">
        <v>3.725</v>
      </c>
      <c r="I68" s="125">
        <v>5</v>
      </c>
      <c r="J68" s="125"/>
      <c r="K68" s="32"/>
    </row>
    <row r="69" spans="1:11" s="33" customFormat="1" ht="11.25" customHeight="1">
      <c r="A69" s="35" t="s">
        <v>53</v>
      </c>
      <c r="B69" s="29"/>
      <c r="C69" s="30">
        <v>15</v>
      </c>
      <c r="D69" s="30">
        <v>8</v>
      </c>
      <c r="E69" s="30">
        <v>15</v>
      </c>
      <c r="F69" s="31"/>
      <c r="G69" s="31"/>
      <c r="H69" s="125">
        <v>0.45</v>
      </c>
      <c r="I69" s="125">
        <v>0.3</v>
      </c>
      <c r="J69" s="125"/>
      <c r="K69" s="32"/>
    </row>
    <row r="70" spans="1:11" s="42" customFormat="1" ht="11.25" customHeight="1">
      <c r="A70" s="36" t="s">
        <v>54</v>
      </c>
      <c r="B70" s="37"/>
      <c r="C70" s="38">
        <v>150</v>
      </c>
      <c r="D70" s="38">
        <v>158</v>
      </c>
      <c r="E70" s="38">
        <v>195</v>
      </c>
      <c r="F70" s="39">
        <v>123.41772151898734</v>
      </c>
      <c r="G70" s="40"/>
      <c r="H70" s="126">
        <v>4.175</v>
      </c>
      <c r="I70" s="127">
        <v>5.3</v>
      </c>
      <c r="J70" s="12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5"/>
      <c r="I71" s="125"/>
      <c r="J71" s="125"/>
      <c r="K71" s="32"/>
    </row>
    <row r="72" spans="1:11" s="33" customFormat="1" ht="11.25" customHeight="1">
      <c r="A72" s="35" t="s">
        <v>55</v>
      </c>
      <c r="B72" s="29"/>
      <c r="C72" s="30">
        <v>73</v>
      </c>
      <c r="D72" s="30">
        <v>66</v>
      </c>
      <c r="E72" s="30">
        <v>66</v>
      </c>
      <c r="F72" s="31"/>
      <c r="G72" s="31"/>
      <c r="H72" s="125">
        <v>1.451</v>
      </c>
      <c r="I72" s="125">
        <v>1.139</v>
      </c>
      <c r="J72" s="125"/>
      <c r="K72" s="32"/>
    </row>
    <row r="73" spans="1:11" s="33" customFormat="1" ht="11.25" customHeight="1">
      <c r="A73" s="35" t="s">
        <v>56</v>
      </c>
      <c r="B73" s="29"/>
      <c r="C73" s="30">
        <v>215</v>
      </c>
      <c r="D73" s="30">
        <v>145</v>
      </c>
      <c r="E73" s="30">
        <v>217</v>
      </c>
      <c r="F73" s="31"/>
      <c r="G73" s="31"/>
      <c r="H73" s="125">
        <v>6.765</v>
      </c>
      <c r="I73" s="125">
        <v>5.05</v>
      </c>
      <c r="J73" s="125"/>
      <c r="K73" s="32"/>
    </row>
    <row r="74" spans="1:11" s="33" customFormat="1" ht="11.25" customHeight="1">
      <c r="A74" s="35" t="s">
        <v>57</v>
      </c>
      <c r="B74" s="29"/>
      <c r="C74" s="30">
        <v>1248</v>
      </c>
      <c r="D74" s="30">
        <v>1250</v>
      </c>
      <c r="E74" s="30">
        <v>1150</v>
      </c>
      <c r="F74" s="31"/>
      <c r="G74" s="31"/>
      <c r="H74" s="125">
        <v>59.28</v>
      </c>
      <c r="I74" s="125">
        <v>59.375</v>
      </c>
      <c r="J74" s="125"/>
      <c r="K74" s="32"/>
    </row>
    <row r="75" spans="1:11" s="33" customFormat="1" ht="11.25" customHeight="1">
      <c r="A75" s="35" t="s">
        <v>58</v>
      </c>
      <c r="B75" s="29"/>
      <c r="C75" s="30">
        <v>315</v>
      </c>
      <c r="D75" s="30">
        <v>315</v>
      </c>
      <c r="E75" s="30">
        <v>206</v>
      </c>
      <c r="F75" s="31"/>
      <c r="G75" s="31"/>
      <c r="H75" s="125">
        <v>13.415</v>
      </c>
      <c r="I75" s="125">
        <v>13.415</v>
      </c>
      <c r="J75" s="125"/>
      <c r="K75" s="32"/>
    </row>
    <row r="76" spans="1:11" s="33" customFormat="1" ht="11.25" customHeight="1">
      <c r="A76" s="35" t="s">
        <v>59</v>
      </c>
      <c r="B76" s="29"/>
      <c r="C76" s="30">
        <v>103</v>
      </c>
      <c r="D76" s="30">
        <v>105</v>
      </c>
      <c r="E76" s="30">
        <v>105</v>
      </c>
      <c r="F76" s="31"/>
      <c r="G76" s="31"/>
      <c r="H76" s="125">
        <v>3.2</v>
      </c>
      <c r="I76" s="125">
        <v>3.15</v>
      </c>
      <c r="J76" s="125"/>
      <c r="K76" s="32"/>
    </row>
    <row r="77" spans="1:11" s="33" customFormat="1" ht="11.25" customHeight="1">
      <c r="A77" s="35" t="s">
        <v>60</v>
      </c>
      <c r="B77" s="29"/>
      <c r="C77" s="30">
        <v>213</v>
      </c>
      <c r="D77" s="30">
        <v>125</v>
      </c>
      <c r="E77" s="30">
        <v>181</v>
      </c>
      <c r="F77" s="31"/>
      <c r="G77" s="31"/>
      <c r="H77" s="125">
        <v>8.043</v>
      </c>
      <c r="I77" s="125">
        <v>5.3</v>
      </c>
      <c r="J77" s="125"/>
      <c r="K77" s="32"/>
    </row>
    <row r="78" spans="1:11" s="33" customFormat="1" ht="11.25" customHeight="1">
      <c r="A78" s="35" t="s">
        <v>61</v>
      </c>
      <c r="B78" s="29"/>
      <c r="C78" s="30">
        <v>620</v>
      </c>
      <c r="D78" s="30">
        <v>620</v>
      </c>
      <c r="E78" s="30">
        <v>620</v>
      </c>
      <c r="F78" s="31"/>
      <c r="G78" s="31"/>
      <c r="H78" s="125">
        <v>24.168</v>
      </c>
      <c r="I78" s="125">
        <v>27.52</v>
      </c>
      <c r="J78" s="125"/>
      <c r="K78" s="32"/>
    </row>
    <row r="79" spans="1:11" s="33" customFormat="1" ht="11.25" customHeight="1">
      <c r="A79" s="35" t="s">
        <v>62</v>
      </c>
      <c r="B79" s="29"/>
      <c r="C79" s="30">
        <v>1006</v>
      </c>
      <c r="D79" s="30">
        <v>1006</v>
      </c>
      <c r="E79" s="30">
        <v>1006</v>
      </c>
      <c r="F79" s="31"/>
      <c r="G79" s="31"/>
      <c r="H79" s="125">
        <v>43.909</v>
      </c>
      <c r="I79" s="125">
        <v>40.583</v>
      </c>
      <c r="J79" s="125"/>
      <c r="K79" s="32"/>
    </row>
    <row r="80" spans="1:11" s="42" customFormat="1" ht="11.25" customHeight="1">
      <c r="A80" s="43" t="s">
        <v>63</v>
      </c>
      <c r="B80" s="37"/>
      <c r="C80" s="38">
        <v>3793</v>
      </c>
      <c r="D80" s="38">
        <v>3632</v>
      </c>
      <c r="E80" s="38">
        <v>3551</v>
      </c>
      <c r="F80" s="39">
        <v>97.76982378854626</v>
      </c>
      <c r="G80" s="40"/>
      <c r="H80" s="126">
        <v>160.231</v>
      </c>
      <c r="I80" s="127">
        <v>155.53199999999998</v>
      </c>
      <c r="J80" s="127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5"/>
      <c r="I81" s="125"/>
      <c r="J81" s="125"/>
      <c r="K81" s="32"/>
    </row>
    <row r="82" spans="1:11" s="33" customFormat="1" ht="11.25" customHeight="1">
      <c r="A82" s="35" t="s">
        <v>64</v>
      </c>
      <c r="B82" s="29"/>
      <c r="C82" s="30">
        <v>158</v>
      </c>
      <c r="D82" s="30">
        <v>168</v>
      </c>
      <c r="E82" s="30">
        <v>168</v>
      </c>
      <c r="F82" s="31"/>
      <c r="G82" s="31"/>
      <c r="H82" s="125">
        <v>3.035</v>
      </c>
      <c r="I82" s="125">
        <v>3.035</v>
      </c>
      <c r="J82" s="125"/>
      <c r="K82" s="32"/>
    </row>
    <row r="83" spans="1:11" s="33" customFormat="1" ht="11.25" customHeight="1">
      <c r="A83" s="35" t="s">
        <v>65</v>
      </c>
      <c r="B83" s="29"/>
      <c r="C83" s="30">
        <v>199</v>
      </c>
      <c r="D83" s="30">
        <v>200</v>
      </c>
      <c r="E83" s="30">
        <v>193</v>
      </c>
      <c r="F83" s="31"/>
      <c r="G83" s="31"/>
      <c r="H83" s="125">
        <v>4.958</v>
      </c>
      <c r="I83" s="125">
        <v>5</v>
      </c>
      <c r="J83" s="125"/>
      <c r="K83" s="32"/>
    </row>
    <row r="84" spans="1:11" s="42" customFormat="1" ht="11.25" customHeight="1">
      <c r="A84" s="36" t="s">
        <v>66</v>
      </c>
      <c r="B84" s="37"/>
      <c r="C84" s="38">
        <v>357</v>
      </c>
      <c r="D84" s="38">
        <v>368</v>
      </c>
      <c r="E84" s="38">
        <v>361</v>
      </c>
      <c r="F84" s="39">
        <v>98.09782608695652</v>
      </c>
      <c r="G84" s="40"/>
      <c r="H84" s="126">
        <v>7.993</v>
      </c>
      <c r="I84" s="127">
        <v>8.035</v>
      </c>
      <c r="J84" s="12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5"/>
      <c r="I85" s="125"/>
      <c r="J85" s="12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8"/>
      <c r="I86" s="129"/>
      <c r="J86" s="129"/>
      <c r="K86" s="50"/>
    </row>
    <row r="87" spans="1:11" s="42" customFormat="1" ht="11.25" customHeight="1">
      <c r="A87" s="51" t="s">
        <v>67</v>
      </c>
      <c r="B87" s="52"/>
      <c r="C87" s="53">
        <v>24969</v>
      </c>
      <c r="D87" s="53">
        <v>25210</v>
      </c>
      <c r="E87" s="53">
        <v>25177</v>
      </c>
      <c r="F87" s="54">
        <f>IF(D87&gt;0,100*E87/D87,0)</f>
        <v>99.86909956366522</v>
      </c>
      <c r="G87" s="40"/>
      <c r="H87" s="130">
        <v>1384.098</v>
      </c>
      <c r="I87" s="131">
        <v>1292.995</v>
      </c>
      <c r="J87" s="131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9" useFirstPageNumber="1" horizontalDpi="600" verticalDpi="600" orientation="portrait" paperSize="9" scale="72" r:id="rId1"/>
  <headerFooter alignWithMargins="0">
    <oddFooter>&amp;C&amp;P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52"/>
  <dimension ref="A1:K625"/>
  <sheetViews>
    <sheetView view="pageBreakPreview" zoomScale="107" zoomScaleSheetLayoutView="107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110</v>
      </c>
      <c r="B2" s="4"/>
      <c r="C2" s="4"/>
      <c r="D2" s="4"/>
      <c r="E2" s="5"/>
      <c r="F2" s="4"/>
      <c r="G2" s="4"/>
      <c r="H2" s="4"/>
      <c r="I2" s="6"/>
      <c r="J2" s="195" t="s">
        <v>69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6" t="s">
        <v>2</v>
      </c>
      <c r="D4" s="197"/>
      <c r="E4" s="197"/>
      <c r="F4" s="198"/>
      <c r="G4" s="9"/>
      <c r="H4" s="199" t="s">
        <v>3</v>
      </c>
      <c r="I4" s="200"/>
      <c r="J4" s="200"/>
      <c r="K4" s="20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290</v>
      </c>
      <c r="D7" s="21" t="s">
        <v>6</v>
      </c>
      <c r="E7" s="21">
        <v>4</v>
      </c>
      <c r="F7" s="22" t="str">
        <f>CONCATENATE(D6,"=100")</f>
        <v>2017=100</v>
      </c>
      <c r="G7" s="23"/>
      <c r="H7" s="20" t="s">
        <v>290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5"/>
      <c r="I9" s="125"/>
      <c r="J9" s="125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5"/>
      <c r="I10" s="125"/>
      <c r="J10" s="125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5"/>
      <c r="I11" s="125"/>
      <c r="J11" s="125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5"/>
      <c r="I12" s="125"/>
      <c r="J12" s="125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6"/>
      <c r="I13" s="127"/>
      <c r="J13" s="12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5"/>
      <c r="I14" s="125"/>
      <c r="J14" s="125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6"/>
      <c r="I15" s="127"/>
      <c r="J15" s="12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5"/>
      <c r="I16" s="125"/>
      <c r="J16" s="125"/>
      <c r="K16" s="32"/>
    </row>
    <row r="17" spans="1:11" s="42" customFormat="1" ht="11.25" customHeight="1">
      <c r="A17" s="36" t="s">
        <v>13</v>
      </c>
      <c r="B17" s="37"/>
      <c r="C17" s="38">
        <v>1</v>
      </c>
      <c r="D17" s="38"/>
      <c r="E17" s="38"/>
      <c r="F17" s="39"/>
      <c r="G17" s="40"/>
      <c r="H17" s="126">
        <v>0.004</v>
      </c>
      <c r="I17" s="127"/>
      <c r="J17" s="12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5"/>
      <c r="I18" s="125"/>
      <c r="J18" s="125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5"/>
      <c r="I19" s="125"/>
      <c r="J19" s="125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5"/>
      <c r="I20" s="125"/>
      <c r="J20" s="125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5"/>
      <c r="I21" s="125"/>
      <c r="J21" s="125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6"/>
      <c r="I22" s="127"/>
      <c r="J22" s="12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5"/>
      <c r="I23" s="125"/>
      <c r="J23" s="125"/>
      <c r="K23" s="32"/>
    </row>
    <row r="24" spans="1:11" s="42" customFormat="1" ht="11.25" customHeight="1">
      <c r="A24" s="36" t="s">
        <v>18</v>
      </c>
      <c r="B24" s="37"/>
      <c r="C24" s="38">
        <v>52</v>
      </c>
      <c r="D24" s="38">
        <v>41</v>
      </c>
      <c r="E24" s="38">
        <v>52</v>
      </c>
      <c r="F24" s="39">
        <v>126.82926829268293</v>
      </c>
      <c r="G24" s="40"/>
      <c r="H24" s="126">
        <v>1.503</v>
      </c>
      <c r="I24" s="127">
        <v>1.189</v>
      </c>
      <c r="J24" s="12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5"/>
      <c r="I25" s="125"/>
      <c r="J25" s="125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26"/>
      <c r="I26" s="127"/>
      <c r="J26" s="12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5"/>
      <c r="I27" s="125"/>
      <c r="J27" s="125"/>
      <c r="K27" s="32"/>
    </row>
    <row r="28" spans="1:11" s="33" customFormat="1" ht="11.25" customHeight="1">
      <c r="A28" s="35" t="s">
        <v>20</v>
      </c>
      <c r="B28" s="29"/>
      <c r="C28" s="30"/>
      <c r="D28" s="30">
        <v>103</v>
      </c>
      <c r="E28" s="30">
        <v>103</v>
      </c>
      <c r="F28" s="31"/>
      <c r="G28" s="31"/>
      <c r="H28" s="125"/>
      <c r="I28" s="125">
        <v>2.575</v>
      </c>
      <c r="J28" s="125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5"/>
      <c r="I29" s="125"/>
      <c r="J29" s="125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25"/>
      <c r="I30" s="125"/>
      <c r="J30" s="125"/>
      <c r="K30" s="32"/>
    </row>
    <row r="31" spans="1:11" s="42" customFormat="1" ht="11.25" customHeight="1">
      <c r="A31" s="43" t="s">
        <v>23</v>
      </c>
      <c r="B31" s="37"/>
      <c r="C31" s="38"/>
      <c r="D31" s="38">
        <v>103</v>
      </c>
      <c r="E31" s="38">
        <v>103</v>
      </c>
      <c r="F31" s="39">
        <v>100</v>
      </c>
      <c r="G31" s="40"/>
      <c r="H31" s="126"/>
      <c r="I31" s="127">
        <v>2.575</v>
      </c>
      <c r="J31" s="12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5"/>
      <c r="I32" s="125"/>
      <c r="J32" s="125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25"/>
      <c r="I33" s="125"/>
      <c r="J33" s="125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25"/>
      <c r="I34" s="125"/>
      <c r="J34" s="125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25"/>
      <c r="I35" s="125"/>
      <c r="J35" s="125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>
        <v>51</v>
      </c>
      <c r="F36" s="31"/>
      <c r="G36" s="31"/>
      <c r="H36" s="125"/>
      <c r="I36" s="125"/>
      <c r="J36" s="125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>
        <v>51</v>
      </c>
      <c r="F37" s="39"/>
      <c r="G37" s="40"/>
      <c r="H37" s="126"/>
      <c r="I37" s="127"/>
      <c r="J37" s="12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5"/>
      <c r="I38" s="125"/>
      <c r="J38" s="125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6"/>
      <c r="I39" s="127"/>
      <c r="J39" s="12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5"/>
      <c r="I40" s="125"/>
      <c r="J40" s="125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5"/>
      <c r="I41" s="125"/>
      <c r="J41" s="125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5"/>
      <c r="I42" s="125"/>
      <c r="J42" s="125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5"/>
      <c r="I43" s="125"/>
      <c r="J43" s="125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5"/>
      <c r="I44" s="125"/>
      <c r="J44" s="125"/>
      <c r="K44" s="32"/>
    </row>
    <row r="45" spans="1:11" s="33" customFormat="1" ht="11.25" customHeight="1">
      <c r="A45" s="35" t="s">
        <v>34</v>
      </c>
      <c r="B45" s="29"/>
      <c r="C45" s="30"/>
      <c r="D45" s="30">
        <v>9</v>
      </c>
      <c r="E45" s="30">
        <v>1</v>
      </c>
      <c r="F45" s="31"/>
      <c r="G45" s="31"/>
      <c r="H45" s="125"/>
      <c r="I45" s="125">
        <v>0.225</v>
      </c>
      <c r="J45" s="125"/>
      <c r="K45" s="32"/>
    </row>
    <row r="46" spans="1:11" s="33" customFormat="1" ht="11.25" customHeight="1">
      <c r="A46" s="35" t="s">
        <v>35</v>
      </c>
      <c r="B46" s="29"/>
      <c r="C46" s="30">
        <v>120</v>
      </c>
      <c r="D46" s="30">
        <v>75</v>
      </c>
      <c r="E46" s="30">
        <v>75</v>
      </c>
      <c r="F46" s="31"/>
      <c r="G46" s="31"/>
      <c r="H46" s="125">
        <v>3</v>
      </c>
      <c r="I46" s="125">
        <v>1.875</v>
      </c>
      <c r="J46" s="125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5"/>
      <c r="I47" s="125"/>
      <c r="J47" s="125"/>
      <c r="K47" s="32"/>
    </row>
    <row r="48" spans="1:11" s="33" customFormat="1" ht="11.25" customHeight="1">
      <c r="A48" s="35" t="s">
        <v>37</v>
      </c>
      <c r="B48" s="29"/>
      <c r="C48" s="30">
        <v>123</v>
      </c>
      <c r="D48" s="30">
        <v>128</v>
      </c>
      <c r="E48" s="30">
        <v>120</v>
      </c>
      <c r="F48" s="31"/>
      <c r="G48" s="31"/>
      <c r="H48" s="125">
        <v>2.706</v>
      </c>
      <c r="I48" s="125">
        <v>2.816</v>
      </c>
      <c r="J48" s="125"/>
      <c r="K48" s="32"/>
    </row>
    <row r="49" spans="1:11" s="33" customFormat="1" ht="11.25" customHeight="1">
      <c r="A49" s="35" t="s">
        <v>38</v>
      </c>
      <c r="B49" s="29"/>
      <c r="C49" s="30">
        <v>16</v>
      </c>
      <c r="D49" s="30">
        <v>16</v>
      </c>
      <c r="E49" s="30"/>
      <c r="F49" s="31"/>
      <c r="G49" s="31"/>
      <c r="H49" s="125">
        <v>0.406</v>
      </c>
      <c r="I49" s="125">
        <v>0.406</v>
      </c>
      <c r="J49" s="125"/>
      <c r="K49" s="32"/>
    </row>
    <row r="50" spans="1:11" s="42" customFormat="1" ht="11.25" customHeight="1">
      <c r="A50" s="43" t="s">
        <v>39</v>
      </c>
      <c r="B50" s="37"/>
      <c r="C50" s="38">
        <v>259</v>
      </c>
      <c r="D50" s="38">
        <v>228</v>
      </c>
      <c r="E50" s="38">
        <v>196</v>
      </c>
      <c r="F50" s="39">
        <v>85.96491228070175</v>
      </c>
      <c r="G50" s="40"/>
      <c r="H50" s="126">
        <v>6.111999999999999</v>
      </c>
      <c r="I50" s="127">
        <v>5.322</v>
      </c>
      <c r="J50" s="12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5"/>
      <c r="I51" s="125"/>
      <c r="J51" s="125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6"/>
      <c r="I52" s="127"/>
      <c r="J52" s="12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5"/>
      <c r="I53" s="125"/>
      <c r="J53" s="125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25"/>
      <c r="I54" s="125"/>
      <c r="J54" s="125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25"/>
      <c r="I55" s="125"/>
      <c r="J55" s="125"/>
      <c r="K55" s="32"/>
    </row>
    <row r="56" spans="1:11" s="33" customFormat="1" ht="11.25" customHeight="1">
      <c r="A56" s="35" t="s">
        <v>43</v>
      </c>
      <c r="B56" s="29"/>
      <c r="C56" s="30">
        <v>2</v>
      </c>
      <c r="D56" s="30"/>
      <c r="E56" s="30"/>
      <c r="F56" s="31"/>
      <c r="G56" s="31"/>
      <c r="H56" s="125">
        <v>0.004</v>
      </c>
      <c r="I56" s="125"/>
      <c r="J56" s="125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5"/>
      <c r="I57" s="125"/>
      <c r="J57" s="125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25"/>
      <c r="I58" s="125"/>
      <c r="J58" s="125"/>
      <c r="K58" s="32"/>
    </row>
    <row r="59" spans="1:11" s="42" customFormat="1" ht="11.25" customHeight="1">
      <c r="A59" s="36" t="s">
        <v>46</v>
      </c>
      <c r="B59" s="37"/>
      <c r="C59" s="38">
        <v>2</v>
      </c>
      <c r="D59" s="38"/>
      <c r="E59" s="38"/>
      <c r="F59" s="39"/>
      <c r="G59" s="40"/>
      <c r="H59" s="126">
        <v>0.004</v>
      </c>
      <c r="I59" s="127"/>
      <c r="J59" s="12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5"/>
      <c r="I60" s="125"/>
      <c r="J60" s="125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25"/>
      <c r="I61" s="125"/>
      <c r="J61" s="125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5"/>
      <c r="I62" s="125"/>
      <c r="J62" s="125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5"/>
      <c r="I63" s="125"/>
      <c r="J63" s="125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26"/>
      <c r="I64" s="127"/>
      <c r="J64" s="12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5"/>
      <c r="I65" s="125"/>
      <c r="J65" s="125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26"/>
      <c r="I66" s="127"/>
      <c r="J66" s="12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5"/>
      <c r="I67" s="125"/>
      <c r="J67" s="125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5"/>
      <c r="I68" s="125"/>
      <c r="J68" s="125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5"/>
      <c r="I69" s="125"/>
      <c r="J69" s="125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6"/>
      <c r="I70" s="127"/>
      <c r="J70" s="12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5"/>
      <c r="I71" s="125"/>
      <c r="J71" s="125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25"/>
      <c r="I72" s="125"/>
      <c r="J72" s="125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25"/>
      <c r="I73" s="125"/>
      <c r="J73" s="125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25"/>
      <c r="I74" s="125"/>
      <c r="J74" s="125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25"/>
      <c r="I75" s="125"/>
      <c r="J75" s="125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25"/>
      <c r="I76" s="125"/>
      <c r="J76" s="125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25"/>
      <c r="I77" s="125"/>
      <c r="J77" s="125"/>
      <c r="K77" s="32"/>
    </row>
    <row r="78" spans="1:11" s="33" customFormat="1" ht="11.25" customHeight="1">
      <c r="A78" s="35" t="s">
        <v>61</v>
      </c>
      <c r="B78" s="29"/>
      <c r="C78" s="30">
        <v>4</v>
      </c>
      <c r="D78" s="30"/>
      <c r="E78" s="30"/>
      <c r="F78" s="31"/>
      <c r="G78" s="31"/>
      <c r="H78" s="125">
        <v>0.056</v>
      </c>
      <c r="I78" s="125"/>
      <c r="J78" s="125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25"/>
      <c r="I79" s="125"/>
      <c r="J79" s="125"/>
      <c r="K79" s="32"/>
    </row>
    <row r="80" spans="1:11" s="42" customFormat="1" ht="11.25" customHeight="1">
      <c r="A80" s="43" t="s">
        <v>63</v>
      </c>
      <c r="B80" s="37"/>
      <c r="C80" s="38">
        <v>4</v>
      </c>
      <c r="D80" s="38"/>
      <c r="E80" s="38"/>
      <c r="F80" s="39"/>
      <c r="G80" s="40"/>
      <c r="H80" s="126">
        <v>0.056</v>
      </c>
      <c r="I80" s="127"/>
      <c r="J80" s="127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5"/>
      <c r="I81" s="125"/>
      <c r="J81" s="125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5"/>
      <c r="I82" s="125"/>
      <c r="J82" s="125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5"/>
      <c r="I83" s="125"/>
      <c r="J83" s="125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6"/>
      <c r="I84" s="127"/>
      <c r="J84" s="12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5"/>
      <c r="I85" s="125"/>
      <c r="J85" s="12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8"/>
      <c r="I86" s="129"/>
      <c r="J86" s="129"/>
      <c r="K86" s="50"/>
    </row>
    <row r="87" spans="1:11" s="42" customFormat="1" ht="11.25" customHeight="1">
      <c r="A87" s="51" t="s">
        <v>67</v>
      </c>
      <c r="B87" s="52"/>
      <c r="C87" s="53">
        <v>318</v>
      </c>
      <c r="D87" s="53">
        <v>372</v>
      </c>
      <c r="E87" s="53">
        <v>402</v>
      </c>
      <c r="F87" s="54">
        <f>IF(D87&gt;0,100*E87/D87,0)</f>
        <v>108.06451612903226</v>
      </c>
      <c r="G87" s="40"/>
      <c r="H87" s="130">
        <v>7.6789999999999985</v>
      </c>
      <c r="I87" s="131">
        <v>9.086</v>
      </c>
      <c r="J87" s="131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0" useFirstPageNumber="1" horizontalDpi="600" verticalDpi="600" orientation="portrait" paperSize="9" scale="72" r:id="rId1"/>
  <headerFooter alignWithMargins="0">
    <oddFooter>&amp;C&amp;P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53"/>
  <dimension ref="A1:K625"/>
  <sheetViews>
    <sheetView view="pageBreakPreview" zoomScale="95" zoomScaleSheetLayoutView="95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111</v>
      </c>
      <c r="B2" s="4"/>
      <c r="C2" s="4"/>
      <c r="D2" s="4"/>
      <c r="E2" s="5"/>
      <c r="F2" s="4"/>
      <c r="G2" s="4"/>
      <c r="H2" s="4"/>
      <c r="I2" s="6"/>
      <c r="J2" s="195" t="s">
        <v>69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6" t="s">
        <v>2</v>
      </c>
      <c r="D4" s="197"/>
      <c r="E4" s="197"/>
      <c r="F4" s="198"/>
      <c r="G4" s="9"/>
      <c r="H4" s="199" t="s">
        <v>3</v>
      </c>
      <c r="I4" s="200"/>
      <c r="J4" s="200"/>
      <c r="K4" s="20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290</v>
      </c>
      <c r="D7" s="21" t="s">
        <v>6</v>
      </c>
      <c r="E7" s="21">
        <v>3</v>
      </c>
      <c r="F7" s="22" t="str">
        <f>CONCATENATE(D6,"=100")</f>
        <v>2017=100</v>
      </c>
      <c r="G7" s="23"/>
      <c r="H7" s="20" t="s">
        <v>290</v>
      </c>
      <c r="I7" s="21" t="s">
        <v>6</v>
      </c>
      <c r="J7" s="21">
        <v>4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</v>
      </c>
      <c r="D9" s="30">
        <v>1</v>
      </c>
      <c r="E9" s="30">
        <v>2</v>
      </c>
      <c r="F9" s="31"/>
      <c r="G9" s="31"/>
      <c r="H9" s="125">
        <v>0.024</v>
      </c>
      <c r="I9" s="125">
        <v>0.037</v>
      </c>
      <c r="J9" s="125">
        <v>0.09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5"/>
      <c r="I10" s="125"/>
      <c r="J10" s="125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5"/>
      <c r="I11" s="125"/>
      <c r="J11" s="125"/>
      <c r="K11" s="32"/>
    </row>
    <row r="12" spans="1:11" s="33" customFormat="1" ht="11.25" customHeight="1">
      <c r="A12" s="35" t="s">
        <v>10</v>
      </c>
      <c r="B12" s="29"/>
      <c r="C12" s="30">
        <v>2</v>
      </c>
      <c r="D12" s="30">
        <v>3</v>
      </c>
      <c r="E12" s="30">
        <v>3</v>
      </c>
      <c r="F12" s="31"/>
      <c r="G12" s="31"/>
      <c r="H12" s="125">
        <v>0.044</v>
      </c>
      <c r="I12" s="125">
        <v>0.066</v>
      </c>
      <c r="J12" s="125">
        <v>0.065</v>
      </c>
      <c r="K12" s="32"/>
    </row>
    <row r="13" spans="1:11" s="42" customFormat="1" ht="11.25" customHeight="1">
      <c r="A13" s="36" t="s">
        <v>11</v>
      </c>
      <c r="B13" s="37"/>
      <c r="C13" s="38">
        <v>3</v>
      </c>
      <c r="D13" s="38">
        <v>4</v>
      </c>
      <c r="E13" s="38">
        <v>5</v>
      </c>
      <c r="F13" s="39">
        <v>125</v>
      </c>
      <c r="G13" s="40"/>
      <c r="H13" s="126">
        <v>0.068</v>
      </c>
      <c r="I13" s="127">
        <v>0.10300000000000001</v>
      </c>
      <c r="J13" s="127">
        <v>0.155</v>
      </c>
      <c r="K13" s="41">
        <v>150.48543689320388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5"/>
      <c r="I14" s="125"/>
      <c r="J14" s="125"/>
      <c r="K14" s="32"/>
    </row>
    <row r="15" spans="1:11" s="42" customFormat="1" ht="11.25" customHeight="1">
      <c r="A15" s="36" t="s">
        <v>12</v>
      </c>
      <c r="B15" s="37"/>
      <c r="C15" s="38">
        <v>1</v>
      </c>
      <c r="D15" s="38">
        <v>1</v>
      </c>
      <c r="E15" s="38">
        <v>1</v>
      </c>
      <c r="F15" s="39">
        <v>100</v>
      </c>
      <c r="G15" s="40"/>
      <c r="H15" s="126">
        <v>0.01</v>
      </c>
      <c r="I15" s="127">
        <v>0.011</v>
      </c>
      <c r="J15" s="127">
        <v>0.011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5"/>
      <c r="I16" s="125"/>
      <c r="J16" s="125"/>
      <c r="K16" s="32"/>
    </row>
    <row r="17" spans="1:11" s="42" customFormat="1" ht="11.25" customHeight="1">
      <c r="A17" s="36" t="s">
        <v>13</v>
      </c>
      <c r="B17" s="37"/>
      <c r="C17" s="38">
        <v>3</v>
      </c>
      <c r="D17" s="38"/>
      <c r="E17" s="38"/>
      <c r="F17" s="39"/>
      <c r="G17" s="40"/>
      <c r="H17" s="126">
        <v>0.042</v>
      </c>
      <c r="I17" s="127"/>
      <c r="J17" s="12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5"/>
      <c r="I18" s="125"/>
      <c r="J18" s="125"/>
      <c r="K18" s="32"/>
    </row>
    <row r="19" spans="1:11" s="33" customFormat="1" ht="11.25" customHeight="1">
      <c r="A19" s="28" t="s">
        <v>14</v>
      </c>
      <c r="B19" s="29"/>
      <c r="C19" s="30">
        <v>31</v>
      </c>
      <c r="D19" s="30">
        <v>29</v>
      </c>
      <c r="E19" s="30"/>
      <c r="F19" s="31"/>
      <c r="G19" s="31"/>
      <c r="H19" s="125">
        <v>0.381</v>
      </c>
      <c r="I19" s="125">
        <v>0.231</v>
      </c>
      <c r="J19" s="125"/>
      <c r="K19" s="32"/>
    </row>
    <row r="20" spans="1:11" s="33" customFormat="1" ht="11.25" customHeight="1">
      <c r="A20" s="35" t="s">
        <v>15</v>
      </c>
      <c r="B20" s="29"/>
      <c r="C20" s="30">
        <v>2</v>
      </c>
      <c r="D20" s="30">
        <v>2</v>
      </c>
      <c r="E20" s="30"/>
      <c r="F20" s="31"/>
      <c r="G20" s="31"/>
      <c r="H20" s="125">
        <v>0.031</v>
      </c>
      <c r="I20" s="125">
        <v>0.034</v>
      </c>
      <c r="J20" s="125"/>
      <c r="K20" s="32"/>
    </row>
    <row r="21" spans="1:11" s="33" customFormat="1" ht="11.25" customHeight="1">
      <c r="A21" s="35" t="s">
        <v>16</v>
      </c>
      <c r="B21" s="29"/>
      <c r="C21" s="30">
        <v>3</v>
      </c>
      <c r="D21" s="30">
        <v>3</v>
      </c>
      <c r="E21" s="30"/>
      <c r="F21" s="31"/>
      <c r="G21" s="31"/>
      <c r="H21" s="125">
        <v>0.067</v>
      </c>
      <c r="I21" s="125">
        <v>0.033</v>
      </c>
      <c r="J21" s="125"/>
      <c r="K21" s="32"/>
    </row>
    <row r="22" spans="1:11" s="42" customFormat="1" ht="11.25" customHeight="1">
      <c r="A22" s="36" t="s">
        <v>17</v>
      </c>
      <c r="B22" s="37"/>
      <c r="C22" s="38">
        <v>36</v>
      </c>
      <c r="D22" s="38">
        <v>34</v>
      </c>
      <c r="E22" s="38"/>
      <c r="F22" s="39"/>
      <c r="G22" s="40"/>
      <c r="H22" s="126">
        <v>0.47900000000000004</v>
      </c>
      <c r="I22" s="127">
        <v>0.29800000000000004</v>
      </c>
      <c r="J22" s="12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5"/>
      <c r="I23" s="125"/>
      <c r="J23" s="125"/>
      <c r="K23" s="32"/>
    </row>
    <row r="24" spans="1:11" s="42" customFormat="1" ht="11.25" customHeight="1">
      <c r="A24" s="36" t="s">
        <v>18</v>
      </c>
      <c r="B24" s="37"/>
      <c r="C24" s="38">
        <v>868</v>
      </c>
      <c r="D24" s="38">
        <v>985</v>
      </c>
      <c r="E24" s="38">
        <v>850</v>
      </c>
      <c r="F24" s="39">
        <v>86.29441624365482</v>
      </c>
      <c r="G24" s="40"/>
      <c r="H24" s="126">
        <v>19.791</v>
      </c>
      <c r="I24" s="127">
        <v>20.618</v>
      </c>
      <c r="J24" s="127">
        <v>17</v>
      </c>
      <c r="K24" s="41">
        <v>82.45222621010768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5"/>
      <c r="I25" s="125"/>
      <c r="J25" s="125"/>
      <c r="K25" s="32"/>
    </row>
    <row r="26" spans="1:11" s="42" customFormat="1" ht="11.25" customHeight="1">
      <c r="A26" s="36" t="s">
        <v>19</v>
      </c>
      <c r="B26" s="37"/>
      <c r="C26" s="38">
        <v>8</v>
      </c>
      <c r="D26" s="38">
        <v>7</v>
      </c>
      <c r="E26" s="38">
        <v>7</v>
      </c>
      <c r="F26" s="39">
        <v>100</v>
      </c>
      <c r="G26" s="40"/>
      <c r="H26" s="126">
        <v>0.176</v>
      </c>
      <c r="I26" s="127">
        <v>0.14</v>
      </c>
      <c r="J26" s="127">
        <v>0.13</v>
      </c>
      <c r="K26" s="41">
        <v>92.85714285714285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5"/>
      <c r="I27" s="125"/>
      <c r="J27" s="125"/>
      <c r="K27" s="32"/>
    </row>
    <row r="28" spans="1:11" s="33" customFormat="1" ht="11.25" customHeight="1">
      <c r="A28" s="35" t="s">
        <v>20</v>
      </c>
      <c r="B28" s="29"/>
      <c r="C28" s="30">
        <v>122</v>
      </c>
      <c r="D28" s="30">
        <v>122</v>
      </c>
      <c r="E28" s="30">
        <v>132</v>
      </c>
      <c r="F28" s="31"/>
      <c r="G28" s="31"/>
      <c r="H28" s="125">
        <v>2.853</v>
      </c>
      <c r="I28" s="125">
        <v>4.012</v>
      </c>
      <c r="J28" s="125">
        <v>4.341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5"/>
      <c r="I29" s="125"/>
      <c r="J29" s="125"/>
      <c r="K29" s="32"/>
    </row>
    <row r="30" spans="1:11" s="33" customFormat="1" ht="11.25" customHeight="1">
      <c r="A30" s="35" t="s">
        <v>22</v>
      </c>
      <c r="B30" s="29"/>
      <c r="C30" s="30">
        <v>81</v>
      </c>
      <c r="D30" s="30">
        <v>44</v>
      </c>
      <c r="E30" s="30">
        <v>45</v>
      </c>
      <c r="F30" s="31"/>
      <c r="G30" s="31"/>
      <c r="H30" s="125">
        <v>1.82</v>
      </c>
      <c r="I30" s="125">
        <v>0.651</v>
      </c>
      <c r="J30" s="125">
        <v>0.936</v>
      </c>
      <c r="K30" s="32"/>
    </row>
    <row r="31" spans="1:11" s="42" customFormat="1" ht="11.25" customHeight="1">
      <c r="A31" s="43" t="s">
        <v>23</v>
      </c>
      <c r="B31" s="37"/>
      <c r="C31" s="38">
        <v>203</v>
      </c>
      <c r="D31" s="38">
        <v>166</v>
      </c>
      <c r="E31" s="38">
        <v>177</v>
      </c>
      <c r="F31" s="39">
        <v>106.62650602409639</v>
      </c>
      <c r="G31" s="40"/>
      <c r="H31" s="126">
        <v>4.673</v>
      </c>
      <c r="I31" s="127">
        <v>4.662999999999999</v>
      </c>
      <c r="J31" s="127">
        <v>5.277</v>
      </c>
      <c r="K31" s="41">
        <v>113.16748874115379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5"/>
      <c r="I32" s="125"/>
      <c r="J32" s="125"/>
      <c r="K32" s="32"/>
    </row>
    <row r="33" spans="1:11" s="33" customFormat="1" ht="11.25" customHeight="1">
      <c r="A33" s="35" t="s">
        <v>24</v>
      </c>
      <c r="B33" s="29"/>
      <c r="C33" s="30">
        <v>114</v>
      </c>
      <c r="D33" s="30">
        <v>100</v>
      </c>
      <c r="E33" s="30">
        <v>110</v>
      </c>
      <c r="F33" s="31"/>
      <c r="G33" s="31"/>
      <c r="H33" s="125">
        <v>1.161</v>
      </c>
      <c r="I33" s="125">
        <v>0.82</v>
      </c>
      <c r="J33" s="125">
        <v>1.2</v>
      </c>
      <c r="K33" s="32"/>
    </row>
    <row r="34" spans="1:11" s="33" customFormat="1" ht="11.25" customHeight="1">
      <c r="A34" s="35" t="s">
        <v>25</v>
      </c>
      <c r="B34" s="29"/>
      <c r="C34" s="30">
        <v>13</v>
      </c>
      <c r="D34" s="30">
        <v>13</v>
      </c>
      <c r="E34" s="30">
        <v>7</v>
      </c>
      <c r="F34" s="31"/>
      <c r="G34" s="31"/>
      <c r="H34" s="125">
        <v>0.204</v>
      </c>
      <c r="I34" s="125">
        <v>0.2</v>
      </c>
      <c r="J34" s="125">
        <v>0.115</v>
      </c>
      <c r="K34" s="32"/>
    </row>
    <row r="35" spans="1:11" s="33" customFormat="1" ht="11.25" customHeight="1">
      <c r="A35" s="35" t="s">
        <v>26</v>
      </c>
      <c r="B35" s="29"/>
      <c r="C35" s="30">
        <v>23</v>
      </c>
      <c r="D35" s="30">
        <v>20</v>
      </c>
      <c r="E35" s="30">
        <v>25</v>
      </c>
      <c r="F35" s="31"/>
      <c r="G35" s="31"/>
      <c r="H35" s="125">
        <v>0.344</v>
      </c>
      <c r="I35" s="125">
        <v>0.3</v>
      </c>
      <c r="J35" s="125">
        <v>0.35</v>
      </c>
      <c r="K35" s="32"/>
    </row>
    <row r="36" spans="1:11" s="33" customFormat="1" ht="11.25" customHeight="1">
      <c r="A36" s="35" t="s">
        <v>27</v>
      </c>
      <c r="B36" s="29"/>
      <c r="C36" s="30">
        <v>58</v>
      </c>
      <c r="D36" s="30">
        <v>97</v>
      </c>
      <c r="E36" s="30">
        <v>70</v>
      </c>
      <c r="F36" s="31"/>
      <c r="G36" s="31"/>
      <c r="H36" s="125">
        <v>0.696</v>
      </c>
      <c r="I36" s="125">
        <v>0.65</v>
      </c>
      <c r="J36" s="125">
        <v>0.91</v>
      </c>
      <c r="K36" s="32"/>
    </row>
    <row r="37" spans="1:11" s="42" customFormat="1" ht="11.25" customHeight="1">
      <c r="A37" s="36" t="s">
        <v>28</v>
      </c>
      <c r="B37" s="37"/>
      <c r="C37" s="38">
        <v>208</v>
      </c>
      <c r="D37" s="38">
        <v>230</v>
      </c>
      <c r="E37" s="38">
        <v>212</v>
      </c>
      <c r="F37" s="39">
        <v>92.17391304347827</v>
      </c>
      <c r="G37" s="40"/>
      <c r="H37" s="126">
        <v>2.4050000000000002</v>
      </c>
      <c r="I37" s="127">
        <v>1.9700000000000002</v>
      </c>
      <c r="J37" s="127">
        <v>2.575</v>
      </c>
      <c r="K37" s="41">
        <v>130.71065989847713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5"/>
      <c r="I38" s="125"/>
      <c r="J38" s="125"/>
      <c r="K38" s="32"/>
    </row>
    <row r="39" spans="1:11" s="42" customFormat="1" ht="11.25" customHeight="1">
      <c r="A39" s="36" t="s">
        <v>29</v>
      </c>
      <c r="B39" s="37"/>
      <c r="C39" s="38">
        <v>14</v>
      </c>
      <c r="D39" s="38">
        <v>14</v>
      </c>
      <c r="E39" s="38">
        <v>10</v>
      </c>
      <c r="F39" s="39">
        <v>71.42857142857143</v>
      </c>
      <c r="G39" s="40"/>
      <c r="H39" s="126">
        <v>0.26</v>
      </c>
      <c r="I39" s="127">
        <v>0.17</v>
      </c>
      <c r="J39" s="127">
        <v>0.15</v>
      </c>
      <c r="K39" s="41">
        <v>88.23529411764706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5"/>
      <c r="I40" s="125"/>
      <c r="J40" s="125"/>
      <c r="K40" s="32"/>
    </row>
    <row r="41" spans="1:11" s="33" customFormat="1" ht="11.25" customHeight="1">
      <c r="A41" s="28" t="s">
        <v>30</v>
      </c>
      <c r="B41" s="29"/>
      <c r="C41" s="30">
        <v>98</v>
      </c>
      <c r="D41" s="30">
        <v>82</v>
      </c>
      <c r="E41" s="30"/>
      <c r="F41" s="31"/>
      <c r="G41" s="31"/>
      <c r="H41" s="125">
        <v>1.96</v>
      </c>
      <c r="I41" s="125">
        <v>1.148</v>
      </c>
      <c r="J41" s="125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5"/>
      <c r="I42" s="125"/>
      <c r="J42" s="125"/>
      <c r="K42" s="32"/>
    </row>
    <row r="43" spans="1:11" s="33" customFormat="1" ht="11.25" customHeight="1">
      <c r="A43" s="35" t="s">
        <v>32</v>
      </c>
      <c r="B43" s="29"/>
      <c r="C43" s="30">
        <v>75</v>
      </c>
      <c r="D43" s="30">
        <v>1</v>
      </c>
      <c r="E43" s="30"/>
      <c r="F43" s="31"/>
      <c r="G43" s="31"/>
      <c r="H43" s="125">
        <v>0.9</v>
      </c>
      <c r="I43" s="125">
        <v>0.012</v>
      </c>
      <c r="J43" s="125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5"/>
      <c r="I44" s="125"/>
      <c r="J44" s="125"/>
      <c r="K44" s="32"/>
    </row>
    <row r="45" spans="1:11" s="33" customFormat="1" ht="11.25" customHeight="1">
      <c r="A45" s="35" t="s">
        <v>34</v>
      </c>
      <c r="B45" s="29"/>
      <c r="C45" s="30">
        <v>5</v>
      </c>
      <c r="D45" s="30">
        <v>3</v>
      </c>
      <c r="E45" s="30"/>
      <c r="F45" s="31"/>
      <c r="G45" s="31"/>
      <c r="H45" s="125">
        <v>0.125</v>
      </c>
      <c r="I45" s="125">
        <v>0.075</v>
      </c>
      <c r="J45" s="125"/>
      <c r="K45" s="32"/>
    </row>
    <row r="46" spans="1:11" s="33" customFormat="1" ht="11.25" customHeight="1">
      <c r="A46" s="35" t="s">
        <v>35</v>
      </c>
      <c r="B46" s="29"/>
      <c r="C46" s="30">
        <v>39</v>
      </c>
      <c r="D46" s="30">
        <v>12</v>
      </c>
      <c r="E46" s="30"/>
      <c r="F46" s="31"/>
      <c r="G46" s="31"/>
      <c r="H46" s="125">
        <v>0.585</v>
      </c>
      <c r="I46" s="125">
        <v>0.18</v>
      </c>
      <c r="J46" s="125"/>
      <c r="K46" s="32"/>
    </row>
    <row r="47" spans="1:11" s="33" customFormat="1" ht="11.25" customHeight="1">
      <c r="A47" s="35" t="s">
        <v>36</v>
      </c>
      <c r="B47" s="29"/>
      <c r="C47" s="30"/>
      <c r="D47" s="30">
        <v>13</v>
      </c>
      <c r="E47" s="30"/>
      <c r="F47" s="31"/>
      <c r="G47" s="31"/>
      <c r="H47" s="125"/>
      <c r="I47" s="125">
        <v>0.195</v>
      </c>
      <c r="J47" s="125"/>
      <c r="K47" s="32"/>
    </row>
    <row r="48" spans="1:11" s="33" customFormat="1" ht="11.25" customHeight="1">
      <c r="A48" s="35" t="s">
        <v>37</v>
      </c>
      <c r="B48" s="29"/>
      <c r="C48" s="30">
        <v>163</v>
      </c>
      <c r="D48" s="30">
        <v>303</v>
      </c>
      <c r="E48" s="30"/>
      <c r="F48" s="31"/>
      <c r="G48" s="31"/>
      <c r="H48" s="125">
        <v>3.586</v>
      </c>
      <c r="I48" s="125">
        <v>6.666</v>
      </c>
      <c r="J48" s="125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5"/>
      <c r="I49" s="125"/>
      <c r="J49" s="125"/>
      <c r="K49" s="32"/>
    </row>
    <row r="50" spans="1:11" s="42" customFormat="1" ht="11.25" customHeight="1">
      <c r="A50" s="43" t="s">
        <v>39</v>
      </c>
      <c r="B50" s="37"/>
      <c r="C50" s="38">
        <v>380</v>
      </c>
      <c r="D50" s="38">
        <v>414</v>
      </c>
      <c r="E50" s="38"/>
      <c r="F50" s="39"/>
      <c r="G50" s="40"/>
      <c r="H50" s="126">
        <v>7.156</v>
      </c>
      <c r="I50" s="127">
        <v>8.276</v>
      </c>
      <c r="J50" s="12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5"/>
      <c r="I51" s="125"/>
      <c r="J51" s="125"/>
      <c r="K51" s="32"/>
    </row>
    <row r="52" spans="1:11" s="42" customFormat="1" ht="11.25" customHeight="1">
      <c r="A52" s="36" t="s">
        <v>40</v>
      </c>
      <c r="B52" s="37"/>
      <c r="C52" s="38">
        <v>2</v>
      </c>
      <c r="D52" s="38">
        <v>2</v>
      </c>
      <c r="E52" s="38">
        <v>2</v>
      </c>
      <c r="F52" s="39">
        <v>100</v>
      </c>
      <c r="G52" s="40"/>
      <c r="H52" s="126">
        <v>0.038</v>
      </c>
      <c r="I52" s="127">
        <v>0.038</v>
      </c>
      <c r="J52" s="127">
        <v>0.038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5"/>
      <c r="I53" s="125"/>
      <c r="J53" s="125"/>
      <c r="K53" s="32"/>
    </row>
    <row r="54" spans="1:11" s="33" customFormat="1" ht="11.25" customHeight="1">
      <c r="A54" s="35" t="s">
        <v>41</v>
      </c>
      <c r="B54" s="29"/>
      <c r="C54" s="30">
        <v>246</v>
      </c>
      <c r="D54" s="30">
        <v>180</v>
      </c>
      <c r="E54" s="30">
        <v>180</v>
      </c>
      <c r="F54" s="31"/>
      <c r="G54" s="31"/>
      <c r="H54" s="125">
        <v>6.15</v>
      </c>
      <c r="I54" s="125">
        <v>4.68</v>
      </c>
      <c r="J54" s="125">
        <v>4.68</v>
      </c>
      <c r="K54" s="32"/>
    </row>
    <row r="55" spans="1:11" s="33" customFormat="1" ht="11.25" customHeight="1">
      <c r="A55" s="35" t="s">
        <v>42</v>
      </c>
      <c r="B55" s="29"/>
      <c r="C55" s="30">
        <v>4</v>
      </c>
      <c r="D55" s="30">
        <v>2</v>
      </c>
      <c r="E55" s="30">
        <v>2</v>
      </c>
      <c r="F55" s="31"/>
      <c r="G55" s="31"/>
      <c r="H55" s="125">
        <v>0.065</v>
      </c>
      <c r="I55" s="125">
        <v>0.033</v>
      </c>
      <c r="J55" s="125">
        <v>0.033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5"/>
      <c r="I56" s="125"/>
      <c r="J56" s="125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5"/>
      <c r="I57" s="125"/>
      <c r="J57" s="125"/>
      <c r="K57" s="32"/>
    </row>
    <row r="58" spans="1:11" s="33" customFormat="1" ht="11.25" customHeight="1">
      <c r="A58" s="35" t="s">
        <v>45</v>
      </c>
      <c r="B58" s="29"/>
      <c r="C58" s="30">
        <v>2</v>
      </c>
      <c r="D58" s="30">
        <v>2</v>
      </c>
      <c r="E58" s="30">
        <v>2</v>
      </c>
      <c r="F58" s="31"/>
      <c r="G58" s="31"/>
      <c r="H58" s="125">
        <v>0.035</v>
      </c>
      <c r="I58" s="125">
        <v>0.032</v>
      </c>
      <c r="J58" s="125">
        <v>0.032</v>
      </c>
      <c r="K58" s="32"/>
    </row>
    <row r="59" spans="1:11" s="42" customFormat="1" ht="11.25" customHeight="1">
      <c r="A59" s="36" t="s">
        <v>46</v>
      </c>
      <c r="B59" s="37"/>
      <c r="C59" s="38">
        <v>252</v>
      </c>
      <c r="D59" s="38">
        <v>184</v>
      </c>
      <c r="E59" s="38">
        <v>184</v>
      </c>
      <c r="F59" s="39">
        <v>100</v>
      </c>
      <c r="G59" s="40"/>
      <c r="H59" s="126">
        <v>6.250000000000001</v>
      </c>
      <c r="I59" s="127">
        <v>4.745</v>
      </c>
      <c r="J59" s="127">
        <v>4.745</v>
      </c>
      <c r="K59" s="41">
        <v>100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5"/>
      <c r="I60" s="125"/>
      <c r="J60" s="125"/>
      <c r="K60" s="32"/>
    </row>
    <row r="61" spans="1:11" s="33" customFormat="1" ht="11.25" customHeight="1">
      <c r="A61" s="35" t="s">
        <v>47</v>
      </c>
      <c r="B61" s="29"/>
      <c r="C61" s="30">
        <v>302</v>
      </c>
      <c r="D61" s="30">
        <v>220</v>
      </c>
      <c r="E61" s="30">
        <v>280</v>
      </c>
      <c r="F61" s="31"/>
      <c r="G61" s="31"/>
      <c r="H61" s="125">
        <v>6.04</v>
      </c>
      <c r="I61" s="125">
        <v>7</v>
      </c>
      <c r="J61" s="125">
        <v>7</v>
      </c>
      <c r="K61" s="32"/>
    </row>
    <row r="62" spans="1:11" s="33" customFormat="1" ht="11.25" customHeight="1">
      <c r="A62" s="35" t="s">
        <v>48</v>
      </c>
      <c r="B62" s="29"/>
      <c r="C62" s="30">
        <v>21</v>
      </c>
      <c r="D62" s="30">
        <v>13</v>
      </c>
      <c r="E62" s="30"/>
      <c r="F62" s="31"/>
      <c r="G62" s="31"/>
      <c r="H62" s="125">
        <v>0.473</v>
      </c>
      <c r="I62" s="125">
        <v>0.278</v>
      </c>
      <c r="J62" s="125"/>
      <c r="K62" s="32"/>
    </row>
    <row r="63" spans="1:11" s="33" customFormat="1" ht="11.25" customHeight="1">
      <c r="A63" s="35" t="s">
        <v>49</v>
      </c>
      <c r="B63" s="29"/>
      <c r="C63" s="30">
        <v>193</v>
      </c>
      <c r="D63" s="30">
        <v>193</v>
      </c>
      <c r="E63" s="30"/>
      <c r="F63" s="31"/>
      <c r="G63" s="31"/>
      <c r="H63" s="125">
        <v>2.731</v>
      </c>
      <c r="I63" s="125">
        <v>3.31</v>
      </c>
      <c r="J63" s="125"/>
      <c r="K63" s="32"/>
    </row>
    <row r="64" spans="1:11" s="42" customFormat="1" ht="11.25" customHeight="1">
      <c r="A64" s="36" t="s">
        <v>50</v>
      </c>
      <c r="B64" s="37"/>
      <c r="C64" s="38">
        <v>516</v>
      </c>
      <c r="D64" s="38">
        <v>426</v>
      </c>
      <c r="E64" s="38"/>
      <c r="F64" s="39"/>
      <c r="G64" s="40"/>
      <c r="H64" s="126">
        <v>9.244</v>
      </c>
      <c r="I64" s="127">
        <v>10.588000000000001</v>
      </c>
      <c r="J64" s="12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5"/>
      <c r="I65" s="125"/>
      <c r="J65" s="125"/>
      <c r="K65" s="32"/>
    </row>
    <row r="66" spans="1:11" s="42" customFormat="1" ht="11.25" customHeight="1">
      <c r="A66" s="36" t="s">
        <v>51</v>
      </c>
      <c r="B66" s="37"/>
      <c r="C66" s="38">
        <v>930</v>
      </c>
      <c r="D66" s="38">
        <v>870</v>
      </c>
      <c r="E66" s="38">
        <v>870</v>
      </c>
      <c r="F66" s="39">
        <v>100</v>
      </c>
      <c r="G66" s="40"/>
      <c r="H66" s="126">
        <v>10.695</v>
      </c>
      <c r="I66" s="127">
        <v>13.127</v>
      </c>
      <c r="J66" s="127">
        <v>11.9</v>
      </c>
      <c r="K66" s="41">
        <v>90.65285289860593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5"/>
      <c r="I67" s="125"/>
      <c r="J67" s="125"/>
      <c r="K67" s="32"/>
    </row>
    <row r="68" spans="1:11" s="33" customFormat="1" ht="11.25" customHeight="1">
      <c r="A68" s="35" t="s">
        <v>52</v>
      </c>
      <c r="B68" s="29"/>
      <c r="C68" s="30">
        <v>385</v>
      </c>
      <c r="D68" s="30">
        <v>350</v>
      </c>
      <c r="E68" s="30">
        <v>300</v>
      </c>
      <c r="F68" s="31"/>
      <c r="G68" s="31"/>
      <c r="H68" s="125">
        <v>5.837</v>
      </c>
      <c r="I68" s="125">
        <v>4</v>
      </c>
      <c r="J68" s="125">
        <v>4.5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5"/>
      <c r="I69" s="125"/>
      <c r="J69" s="125"/>
      <c r="K69" s="32"/>
    </row>
    <row r="70" spans="1:11" s="42" customFormat="1" ht="11.25" customHeight="1">
      <c r="A70" s="36" t="s">
        <v>54</v>
      </c>
      <c r="B70" s="37"/>
      <c r="C70" s="38">
        <v>385</v>
      </c>
      <c r="D70" s="38">
        <v>350</v>
      </c>
      <c r="E70" s="38">
        <v>300</v>
      </c>
      <c r="F70" s="39">
        <v>85.71428571428571</v>
      </c>
      <c r="G70" s="40"/>
      <c r="H70" s="126">
        <v>5.837</v>
      </c>
      <c r="I70" s="127">
        <v>4</v>
      </c>
      <c r="J70" s="127">
        <v>4.5</v>
      </c>
      <c r="K70" s="41">
        <v>112.5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5"/>
      <c r="I71" s="125"/>
      <c r="J71" s="125"/>
      <c r="K71" s="32"/>
    </row>
    <row r="72" spans="1:11" s="33" customFormat="1" ht="11.25" customHeight="1">
      <c r="A72" s="35" t="s">
        <v>55</v>
      </c>
      <c r="B72" s="29"/>
      <c r="C72" s="30">
        <v>405</v>
      </c>
      <c r="D72" s="30">
        <v>365</v>
      </c>
      <c r="E72" s="30">
        <v>340</v>
      </c>
      <c r="F72" s="31"/>
      <c r="G72" s="31"/>
      <c r="H72" s="125">
        <v>4.365</v>
      </c>
      <c r="I72" s="125">
        <v>3.65</v>
      </c>
      <c r="J72" s="125">
        <v>3.85</v>
      </c>
      <c r="K72" s="32"/>
    </row>
    <row r="73" spans="1:11" s="33" customFormat="1" ht="11.25" customHeight="1">
      <c r="A73" s="35" t="s">
        <v>56</v>
      </c>
      <c r="B73" s="29"/>
      <c r="C73" s="30">
        <v>50</v>
      </c>
      <c r="D73" s="30">
        <v>50</v>
      </c>
      <c r="E73" s="30">
        <v>48</v>
      </c>
      <c r="F73" s="31"/>
      <c r="G73" s="31"/>
      <c r="H73" s="125">
        <v>0.9</v>
      </c>
      <c r="I73" s="125">
        <v>0.8</v>
      </c>
      <c r="J73" s="125">
        <v>0.8</v>
      </c>
      <c r="K73" s="32"/>
    </row>
    <row r="74" spans="1:11" s="33" customFormat="1" ht="11.25" customHeight="1">
      <c r="A74" s="35" t="s">
        <v>57</v>
      </c>
      <c r="B74" s="29"/>
      <c r="C74" s="30">
        <v>94</v>
      </c>
      <c r="D74" s="30">
        <v>100</v>
      </c>
      <c r="E74" s="30">
        <v>100</v>
      </c>
      <c r="F74" s="31"/>
      <c r="G74" s="31"/>
      <c r="H74" s="125">
        <v>1.88</v>
      </c>
      <c r="I74" s="125">
        <v>2</v>
      </c>
      <c r="J74" s="125">
        <v>2</v>
      </c>
      <c r="K74" s="32"/>
    </row>
    <row r="75" spans="1:11" s="33" customFormat="1" ht="11.25" customHeight="1">
      <c r="A75" s="35" t="s">
        <v>58</v>
      </c>
      <c r="B75" s="29"/>
      <c r="C75" s="30">
        <v>146</v>
      </c>
      <c r="D75" s="30">
        <v>146</v>
      </c>
      <c r="E75" s="30">
        <v>79</v>
      </c>
      <c r="F75" s="31"/>
      <c r="G75" s="31"/>
      <c r="H75" s="125">
        <v>1.888</v>
      </c>
      <c r="I75" s="125">
        <v>1.888</v>
      </c>
      <c r="J75" s="125">
        <v>1.11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25"/>
      <c r="I76" s="125"/>
      <c r="J76" s="125"/>
      <c r="K76" s="32"/>
    </row>
    <row r="77" spans="1:11" s="33" customFormat="1" ht="11.25" customHeight="1">
      <c r="A77" s="35" t="s">
        <v>60</v>
      </c>
      <c r="B77" s="29"/>
      <c r="C77" s="30">
        <v>20</v>
      </c>
      <c r="D77" s="30">
        <v>2</v>
      </c>
      <c r="E77" s="30">
        <v>21</v>
      </c>
      <c r="F77" s="31"/>
      <c r="G77" s="31"/>
      <c r="H77" s="125">
        <v>0.24</v>
      </c>
      <c r="I77" s="125">
        <v>0.03</v>
      </c>
      <c r="J77" s="125">
        <v>0.252</v>
      </c>
      <c r="K77" s="32"/>
    </row>
    <row r="78" spans="1:11" s="33" customFormat="1" ht="11.25" customHeight="1">
      <c r="A78" s="35" t="s">
        <v>61</v>
      </c>
      <c r="B78" s="29"/>
      <c r="C78" s="30">
        <v>18</v>
      </c>
      <c r="D78" s="30">
        <v>18</v>
      </c>
      <c r="E78" s="30">
        <v>20</v>
      </c>
      <c r="F78" s="31"/>
      <c r="G78" s="31"/>
      <c r="H78" s="125">
        <v>0.342</v>
      </c>
      <c r="I78" s="125">
        <v>0.342</v>
      </c>
      <c r="J78" s="125">
        <v>0.36</v>
      </c>
      <c r="K78" s="32"/>
    </row>
    <row r="79" spans="1:11" s="33" customFormat="1" ht="11.25" customHeight="1">
      <c r="A79" s="35" t="s">
        <v>62</v>
      </c>
      <c r="B79" s="29"/>
      <c r="C79" s="30">
        <v>507</v>
      </c>
      <c r="D79" s="30">
        <v>504.45</v>
      </c>
      <c r="E79" s="30">
        <v>507</v>
      </c>
      <c r="F79" s="31"/>
      <c r="G79" s="31"/>
      <c r="H79" s="125">
        <v>9.119</v>
      </c>
      <c r="I79" s="125">
        <v>9.641</v>
      </c>
      <c r="J79" s="125">
        <v>11.661</v>
      </c>
      <c r="K79" s="32"/>
    </row>
    <row r="80" spans="1:11" s="42" customFormat="1" ht="11.25" customHeight="1">
      <c r="A80" s="43" t="s">
        <v>63</v>
      </c>
      <c r="B80" s="37"/>
      <c r="C80" s="38">
        <v>1240</v>
      </c>
      <c r="D80" s="38">
        <v>1185.45</v>
      </c>
      <c r="E80" s="38">
        <v>1115</v>
      </c>
      <c r="F80" s="39">
        <v>94.05710911468219</v>
      </c>
      <c r="G80" s="40"/>
      <c r="H80" s="126">
        <v>18.734</v>
      </c>
      <c r="I80" s="127">
        <v>18.351</v>
      </c>
      <c r="J80" s="127">
        <v>20.033</v>
      </c>
      <c r="K80" s="41">
        <v>109.16571304016131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5"/>
      <c r="I81" s="125"/>
      <c r="J81" s="125"/>
      <c r="K81" s="32"/>
    </row>
    <row r="82" spans="1:11" s="33" customFormat="1" ht="11.25" customHeight="1">
      <c r="A82" s="35" t="s">
        <v>64</v>
      </c>
      <c r="B82" s="29"/>
      <c r="C82" s="30">
        <v>24</v>
      </c>
      <c r="D82" s="30">
        <v>24</v>
      </c>
      <c r="E82" s="30">
        <v>23</v>
      </c>
      <c r="F82" s="31"/>
      <c r="G82" s="31"/>
      <c r="H82" s="125">
        <v>0.446</v>
      </c>
      <c r="I82" s="125">
        <v>0.446</v>
      </c>
      <c r="J82" s="125"/>
      <c r="K82" s="32"/>
    </row>
    <row r="83" spans="1:11" s="33" customFormat="1" ht="11.25" customHeight="1">
      <c r="A83" s="35" t="s">
        <v>65</v>
      </c>
      <c r="B83" s="29"/>
      <c r="C83" s="30">
        <v>35</v>
      </c>
      <c r="D83" s="30">
        <v>35</v>
      </c>
      <c r="E83" s="30">
        <v>32</v>
      </c>
      <c r="F83" s="31"/>
      <c r="G83" s="31"/>
      <c r="H83" s="125">
        <v>0.686</v>
      </c>
      <c r="I83" s="125">
        <v>0.67</v>
      </c>
      <c r="J83" s="125">
        <v>0.634</v>
      </c>
      <c r="K83" s="32"/>
    </row>
    <row r="84" spans="1:11" s="42" customFormat="1" ht="11.25" customHeight="1">
      <c r="A84" s="36" t="s">
        <v>66</v>
      </c>
      <c r="B84" s="37"/>
      <c r="C84" s="38">
        <v>59</v>
      </c>
      <c r="D84" s="38">
        <v>59</v>
      </c>
      <c r="E84" s="38">
        <v>55</v>
      </c>
      <c r="F84" s="39">
        <v>93.22033898305085</v>
      </c>
      <c r="G84" s="40"/>
      <c r="H84" s="126">
        <v>1.1320000000000001</v>
      </c>
      <c r="I84" s="127">
        <v>1.116</v>
      </c>
      <c r="J84" s="127">
        <v>0.634</v>
      </c>
      <c r="K84" s="41">
        <v>56.8100358422939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5"/>
      <c r="I85" s="125"/>
      <c r="J85" s="12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8"/>
      <c r="I86" s="129"/>
      <c r="J86" s="129"/>
      <c r="K86" s="50"/>
    </row>
    <row r="87" spans="1:11" s="42" customFormat="1" ht="11.25" customHeight="1">
      <c r="A87" s="51" t="s">
        <v>67</v>
      </c>
      <c r="B87" s="52"/>
      <c r="C87" s="53">
        <v>5108</v>
      </c>
      <c r="D87" s="53">
        <v>4931.45</v>
      </c>
      <c r="E87" s="53"/>
      <c r="F87" s="54"/>
      <c r="G87" s="40"/>
      <c r="H87" s="130">
        <v>86.99000000000001</v>
      </c>
      <c r="I87" s="131">
        <v>88.21399999999998</v>
      </c>
      <c r="J87" s="131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1" useFirstPageNumber="1" horizontalDpi="600" verticalDpi="600" orientation="portrait" paperSize="9" scale="72" r:id="rId1"/>
  <headerFooter alignWithMargins="0">
    <oddFooter>&amp;C&amp;P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54"/>
  <dimension ref="A1:K625"/>
  <sheetViews>
    <sheetView view="pageBreakPreview" zoomScale="96" zoomScaleSheetLayoutView="96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112</v>
      </c>
      <c r="B2" s="4"/>
      <c r="C2" s="4"/>
      <c r="D2" s="4"/>
      <c r="E2" s="5"/>
      <c r="F2" s="4"/>
      <c r="G2" s="4"/>
      <c r="H2" s="4"/>
      <c r="I2" s="6"/>
      <c r="J2" s="195" t="s">
        <v>69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6" t="s">
        <v>2</v>
      </c>
      <c r="D4" s="197"/>
      <c r="E4" s="197"/>
      <c r="F4" s="198"/>
      <c r="G4" s="9"/>
      <c r="H4" s="199" t="s">
        <v>3</v>
      </c>
      <c r="I4" s="200"/>
      <c r="J4" s="200"/>
      <c r="K4" s="20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290</v>
      </c>
      <c r="D7" s="21" t="s">
        <v>6</v>
      </c>
      <c r="E7" s="21">
        <v>2</v>
      </c>
      <c r="F7" s="22" t="str">
        <f>CONCATENATE(D6,"=100")</f>
        <v>2017=100</v>
      </c>
      <c r="G7" s="23"/>
      <c r="H7" s="20" t="s">
        <v>290</v>
      </c>
      <c r="I7" s="21" t="s">
        <v>6</v>
      </c>
      <c r="J7" s="21">
        <v>4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5"/>
      <c r="I9" s="125"/>
      <c r="J9" s="125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5"/>
      <c r="I10" s="125"/>
      <c r="J10" s="125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5"/>
      <c r="I11" s="125"/>
      <c r="J11" s="125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5"/>
      <c r="I12" s="125"/>
      <c r="J12" s="125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6"/>
      <c r="I13" s="127"/>
      <c r="J13" s="12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5"/>
      <c r="I14" s="125"/>
      <c r="J14" s="125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6"/>
      <c r="I15" s="127"/>
      <c r="J15" s="12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5"/>
      <c r="I16" s="125"/>
      <c r="J16" s="125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6"/>
      <c r="I17" s="127"/>
      <c r="J17" s="12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5"/>
      <c r="I18" s="125"/>
      <c r="J18" s="125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5"/>
      <c r="I19" s="125"/>
      <c r="J19" s="125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5"/>
      <c r="I20" s="125"/>
      <c r="J20" s="125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5"/>
      <c r="I21" s="125"/>
      <c r="J21" s="125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6"/>
      <c r="I22" s="127"/>
      <c r="J22" s="12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5"/>
      <c r="I23" s="125"/>
      <c r="J23" s="125"/>
      <c r="K23" s="32"/>
    </row>
    <row r="24" spans="1:11" s="42" customFormat="1" ht="11.25" customHeight="1">
      <c r="A24" s="36" t="s">
        <v>18</v>
      </c>
      <c r="B24" s="37"/>
      <c r="C24" s="38">
        <v>9</v>
      </c>
      <c r="D24" s="38">
        <v>9</v>
      </c>
      <c r="E24" s="38">
        <v>9</v>
      </c>
      <c r="F24" s="39">
        <v>100</v>
      </c>
      <c r="G24" s="40"/>
      <c r="H24" s="126">
        <v>2.745</v>
      </c>
      <c r="I24" s="127">
        <v>2.745</v>
      </c>
      <c r="J24" s="127">
        <v>3.15</v>
      </c>
      <c r="K24" s="41">
        <v>114.75409836065573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5"/>
      <c r="I25" s="125"/>
      <c r="J25" s="125"/>
      <c r="K25" s="32"/>
    </row>
    <row r="26" spans="1:11" s="42" customFormat="1" ht="11.25" customHeight="1">
      <c r="A26" s="36" t="s">
        <v>19</v>
      </c>
      <c r="B26" s="37"/>
      <c r="C26" s="38">
        <v>231</v>
      </c>
      <c r="D26" s="38">
        <v>215</v>
      </c>
      <c r="E26" s="38">
        <v>215</v>
      </c>
      <c r="F26" s="39">
        <v>100</v>
      </c>
      <c r="G26" s="40"/>
      <c r="H26" s="126">
        <v>68.838</v>
      </c>
      <c r="I26" s="127">
        <v>68</v>
      </c>
      <c r="J26" s="127">
        <v>70</v>
      </c>
      <c r="K26" s="41">
        <v>102.94117647058823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5"/>
      <c r="I27" s="125"/>
      <c r="J27" s="125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25"/>
      <c r="I28" s="125"/>
      <c r="J28" s="125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5"/>
      <c r="I29" s="125"/>
      <c r="J29" s="125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25"/>
      <c r="I30" s="125"/>
      <c r="J30" s="125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26"/>
      <c r="I31" s="127"/>
      <c r="J31" s="12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5"/>
      <c r="I32" s="125"/>
      <c r="J32" s="125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25"/>
      <c r="I33" s="125"/>
      <c r="J33" s="125"/>
      <c r="K33" s="32"/>
    </row>
    <row r="34" spans="1:11" s="33" customFormat="1" ht="11.25" customHeight="1">
      <c r="A34" s="35" t="s">
        <v>25</v>
      </c>
      <c r="B34" s="29"/>
      <c r="C34" s="30">
        <v>1</v>
      </c>
      <c r="D34" s="30"/>
      <c r="E34" s="30"/>
      <c r="F34" s="31"/>
      <c r="G34" s="31"/>
      <c r="H34" s="125">
        <v>0.05</v>
      </c>
      <c r="I34" s="125"/>
      <c r="J34" s="125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25"/>
      <c r="I35" s="125"/>
      <c r="J35" s="125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25"/>
      <c r="I36" s="125"/>
      <c r="J36" s="125"/>
      <c r="K36" s="32"/>
    </row>
    <row r="37" spans="1:11" s="42" customFormat="1" ht="11.25" customHeight="1">
      <c r="A37" s="36" t="s">
        <v>28</v>
      </c>
      <c r="B37" s="37"/>
      <c r="C37" s="38">
        <v>1</v>
      </c>
      <c r="D37" s="38"/>
      <c r="E37" s="38"/>
      <c r="F37" s="39"/>
      <c r="G37" s="40"/>
      <c r="H37" s="126">
        <v>0.05</v>
      </c>
      <c r="I37" s="127"/>
      <c r="J37" s="12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5"/>
      <c r="I38" s="125"/>
      <c r="J38" s="125"/>
      <c r="K38" s="32"/>
    </row>
    <row r="39" spans="1:11" s="42" customFormat="1" ht="11.25" customHeight="1">
      <c r="A39" s="36" t="s">
        <v>29</v>
      </c>
      <c r="B39" s="37"/>
      <c r="C39" s="38">
        <v>12.94</v>
      </c>
      <c r="D39" s="38">
        <v>12.94</v>
      </c>
      <c r="E39" s="38">
        <v>12.56</v>
      </c>
      <c r="F39" s="39">
        <v>97.06336939721793</v>
      </c>
      <c r="G39" s="40"/>
      <c r="H39" s="126">
        <v>1.941</v>
      </c>
      <c r="I39" s="127">
        <v>1.94</v>
      </c>
      <c r="J39" s="127">
        <v>1.88</v>
      </c>
      <c r="K39" s="41">
        <v>96.90721649484536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5"/>
      <c r="I40" s="125"/>
      <c r="J40" s="125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5"/>
      <c r="I41" s="125"/>
      <c r="J41" s="125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5"/>
      <c r="I42" s="125"/>
      <c r="J42" s="125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5"/>
      <c r="I43" s="125"/>
      <c r="J43" s="125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5"/>
      <c r="I44" s="125"/>
      <c r="J44" s="125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5"/>
      <c r="I45" s="125"/>
      <c r="J45" s="125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25"/>
      <c r="I46" s="125"/>
      <c r="J46" s="125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5"/>
      <c r="I47" s="125"/>
      <c r="J47" s="125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5"/>
      <c r="I48" s="125"/>
      <c r="J48" s="125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5"/>
      <c r="I49" s="125"/>
      <c r="J49" s="125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26"/>
      <c r="I50" s="127"/>
      <c r="J50" s="12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5"/>
      <c r="I51" s="125"/>
      <c r="J51" s="125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6"/>
      <c r="I52" s="127"/>
      <c r="J52" s="12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5"/>
      <c r="I53" s="125"/>
      <c r="J53" s="125"/>
      <c r="K53" s="32"/>
    </row>
    <row r="54" spans="1:11" s="33" customFormat="1" ht="11.25" customHeight="1">
      <c r="A54" s="35" t="s">
        <v>41</v>
      </c>
      <c r="B54" s="29"/>
      <c r="C54" s="30">
        <v>65</v>
      </c>
      <c r="D54" s="30">
        <v>65</v>
      </c>
      <c r="E54" s="30">
        <v>65</v>
      </c>
      <c r="F54" s="31"/>
      <c r="G54" s="31"/>
      <c r="H54" s="125">
        <v>19.5</v>
      </c>
      <c r="I54" s="125">
        <v>19.5</v>
      </c>
      <c r="J54" s="125">
        <v>20.8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25"/>
      <c r="I55" s="125"/>
      <c r="J55" s="125"/>
      <c r="K55" s="32"/>
    </row>
    <row r="56" spans="1:11" s="33" customFormat="1" ht="11.25" customHeight="1">
      <c r="A56" s="35" t="s">
        <v>43</v>
      </c>
      <c r="B56" s="29"/>
      <c r="C56" s="30">
        <v>155</v>
      </c>
      <c r="D56" s="30">
        <v>125</v>
      </c>
      <c r="E56" s="30">
        <v>140</v>
      </c>
      <c r="F56" s="31"/>
      <c r="G56" s="31"/>
      <c r="H56" s="125">
        <v>37.975</v>
      </c>
      <c r="I56" s="125">
        <v>38.5</v>
      </c>
      <c r="J56" s="125">
        <v>36.4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5"/>
      <c r="I57" s="125"/>
      <c r="J57" s="125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25"/>
      <c r="I58" s="125"/>
      <c r="J58" s="125"/>
      <c r="K58" s="32"/>
    </row>
    <row r="59" spans="1:11" s="42" customFormat="1" ht="11.25" customHeight="1">
      <c r="A59" s="36" t="s">
        <v>46</v>
      </c>
      <c r="B59" s="37"/>
      <c r="C59" s="38">
        <v>220</v>
      </c>
      <c r="D59" s="38">
        <v>190</v>
      </c>
      <c r="E59" s="38">
        <v>205</v>
      </c>
      <c r="F59" s="39">
        <v>107.89473684210526</v>
      </c>
      <c r="G59" s="40"/>
      <c r="H59" s="126">
        <v>57.475</v>
      </c>
      <c r="I59" s="127">
        <v>58</v>
      </c>
      <c r="J59" s="127">
        <v>57.2</v>
      </c>
      <c r="K59" s="41">
        <v>98.62068965517241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5"/>
      <c r="I60" s="125"/>
      <c r="J60" s="125"/>
      <c r="K60" s="32"/>
    </row>
    <row r="61" spans="1:11" s="33" customFormat="1" ht="11.25" customHeight="1">
      <c r="A61" s="35" t="s">
        <v>47</v>
      </c>
      <c r="B61" s="29"/>
      <c r="C61" s="30">
        <v>1</v>
      </c>
      <c r="D61" s="30"/>
      <c r="E61" s="30"/>
      <c r="F61" s="31"/>
      <c r="G61" s="31"/>
      <c r="H61" s="125">
        <v>0.075</v>
      </c>
      <c r="I61" s="125"/>
      <c r="J61" s="125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5"/>
      <c r="I62" s="125"/>
      <c r="J62" s="125"/>
      <c r="K62" s="32"/>
    </row>
    <row r="63" spans="1:11" s="33" customFormat="1" ht="11.25" customHeight="1">
      <c r="A63" s="35" t="s">
        <v>49</v>
      </c>
      <c r="B63" s="29"/>
      <c r="C63" s="30">
        <v>3</v>
      </c>
      <c r="D63" s="30">
        <v>3</v>
      </c>
      <c r="E63" s="30">
        <v>3</v>
      </c>
      <c r="F63" s="31"/>
      <c r="G63" s="31"/>
      <c r="H63" s="125">
        <v>0.225</v>
      </c>
      <c r="I63" s="125">
        <v>0.225</v>
      </c>
      <c r="J63" s="125">
        <v>0.225</v>
      </c>
      <c r="K63" s="32"/>
    </row>
    <row r="64" spans="1:11" s="42" customFormat="1" ht="11.25" customHeight="1">
      <c r="A64" s="36" t="s">
        <v>50</v>
      </c>
      <c r="B64" s="37"/>
      <c r="C64" s="38">
        <v>4</v>
      </c>
      <c r="D64" s="38">
        <v>3</v>
      </c>
      <c r="E64" s="38">
        <v>3</v>
      </c>
      <c r="F64" s="39">
        <v>100</v>
      </c>
      <c r="G64" s="40"/>
      <c r="H64" s="126">
        <v>0.3</v>
      </c>
      <c r="I64" s="127">
        <v>0.225</v>
      </c>
      <c r="J64" s="127">
        <v>0.225</v>
      </c>
      <c r="K64" s="41">
        <v>100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5"/>
      <c r="I65" s="125"/>
      <c r="J65" s="125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26"/>
      <c r="I66" s="127"/>
      <c r="J66" s="12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5"/>
      <c r="I67" s="125"/>
      <c r="J67" s="125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5"/>
      <c r="I68" s="125"/>
      <c r="J68" s="125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5"/>
      <c r="I69" s="125"/>
      <c r="J69" s="125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6"/>
      <c r="I70" s="127"/>
      <c r="J70" s="12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5"/>
      <c r="I71" s="125"/>
      <c r="J71" s="125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25"/>
      <c r="I72" s="125"/>
      <c r="J72" s="125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25"/>
      <c r="I73" s="125"/>
      <c r="J73" s="125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25"/>
      <c r="I74" s="125"/>
      <c r="J74" s="125"/>
      <c r="K74" s="32"/>
    </row>
    <row r="75" spans="1:11" s="33" customFormat="1" ht="11.25" customHeight="1">
      <c r="A75" s="35" t="s">
        <v>58</v>
      </c>
      <c r="B75" s="29"/>
      <c r="C75" s="30">
        <v>4</v>
      </c>
      <c r="D75" s="30">
        <v>4</v>
      </c>
      <c r="E75" s="30">
        <v>4</v>
      </c>
      <c r="F75" s="31"/>
      <c r="G75" s="31"/>
      <c r="H75" s="125">
        <v>0.8</v>
      </c>
      <c r="I75" s="125">
        <v>0.8</v>
      </c>
      <c r="J75" s="125">
        <v>0.025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25"/>
      <c r="I76" s="125"/>
      <c r="J76" s="125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>
        <v>1</v>
      </c>
      <c r="F77" s="31"/>
      <c r="G77" s="31"/>
      <c r="H77" s="125"/>
      <c r="I77" s="125"/>
      <c r="J77" s="125">
        <v>0.16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25"/>
      <c r="I78" s="125"/>
      <c r="J78" s="125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25"/>
      <c r="I79" s="125"/>
      <c r="J79" s="125"/>
      <c r="K79" s="32"/>
    </row>
    <row r="80" spans="1:11" s="42" customFormat="1" ht="11.25" customHeight="1">
      <c r="A80" s="43" t="s">
        <v>63</v>
      </c>
      <c r="B80" s="37"/>
      <c r="C80" s="38">
        <v>4</v>
      </c>
      <c r="D80" s="38">
        <v>4</v>
      </c>
      <c r="E80" s="38">
        <v>5</v>
      </c>
      <c r="F80" s="39">
        <v>125</v>
      </c>
      <c r="G80" s="40"/>
      <c r="H80" s="126">
        <v>0.8</v>
      </c>
      <c r="I80" s="127">
        <v>0.8</v>
      </c>
      <c r="J80" s="127">
        <v>0.185</v>
      </c>
      <c r="K80" s="41">
        <v>23.125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5"/>
      <c r="I81" s="125"/>
      <c r="J81" s="125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5"/>
      <c r="I82" s="125"/>
      <c r="J82" s="125"/>
      <c r="K82" s="32"/>
    </row>
    <row r="83" spans="1:11" s="33" customFormat="1" ht="11.25" customHeight="1">
      <c r="A83" s="35" t="s">
        <v>65</v>
      </c>
      <c r="B83" s="29"/>
      <c r="C83" s="30">
        <v>0.6</v>
      </c>
      <c r="D83" s="30"/>
      <c r="E83" s="30"/>
      <c r="F83" s="31"/>
      <c r="G83" s="31"/>
      <c r="H83" s="125">
        <v>0.042</v>
      </c>
      <c r="I83" s="125"/>
      <c r="J83" s="125"/>
      <c r="K83" s="32"/>
    </row>
    <row r="84" spans="1:11" s="42" customFormat="1" ht="11.25" customHeight="1">
      <c r="A84" s="36" t="s">
        <v>66</v>
      </c>
      <c r="B84" s="37"/>
      <c r="C84" s="38">
        <v>0.6</v>
      </c>
      <c r="D84" s="38"/>
      <c r="E84" s="38"/>
      <c r="F84" s="39"/>
      <c r="G84" s="40"/>
      <c r="H84" s="126">
        <v>0.042</v>
      </c>
      <c r="I84" s="127"/>
      <c r="J84" s="12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5"/>
      <c r="I85" s="125"/>
      <c r="J85" s="12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8"/>
      <c r="I86" s="129"/>
      <c r="J86" s="129"/>
      <c r="K86" s="50"/>
    </row>
    <row r="87" spans="1:11" s="42" customFormat="1" ht="11.25" customHeight="1">
      <c r="A87" s="51" t="s">
        <v>67</v>
      </c>
      <c r="B87" s="52"/>
      <c r="C87" s="53">
        <v>482.54</v>
      </c>
      <c r="D87" s="53">
        <v>433.94</v>
      </c>
      <c r="E87" s="53">
        <v>449.56</v>
      </c>
      <c r="F87" s="54">
        <f>IF(D87&gt;0,100*E87/D87,0)</f>
        <v>103.59957597824584</v>
      </c>
      <c r="G87" s="40"/>
      <c r="H87" s="130">
        <v>132.19100000000003</v>
      </c>
      <c r="I87" s="131">
        <v>131.71</v>
      </c>
      <c r="J87" s="131">
        <v>132.64000000000001</v>
      </c>
      <c r="K87" s="54">
        <f>IF(I87&gt;0,100*J87/I87,0)</f>
        <v>100.70609672765926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2" useFirstPageNumber="1" horizontalDpi="600" verticalDpi="600" orientation="portrait" paperSize="9" scale="72" r:id="rId1"/>
  <headerFooter alignWithMargins="0">
    <oddFooter>&amp;C&amp;P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codeName="Hoja55"/>
  <dimension ref="A1:K625"/>
  <sheetViews>
    <sheetView view="pageBreakPreview" zoomScale="96" zoomScaleSheetLayoutView="96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113</v>
      </c>
      <c r="B2" s="4"/>
      <c r="C2" s="4"/>
      <c r="D2" s="4"/>
      <c r="E2" s="5"/>
      <c r="F2" s="4"/>
      <c r="G2" s="4"/>
      <c r="H2" s="4"/>
      <c r="I2" s="6"/>
      <c r="J2" s="195" t="s">
        <v>69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6" t="s">
        <v>2</v>
      </c>
      <c r="D4" s="197"/>
      <c r="E4" s="197"/>
      <c r="F4" s="198"/>
      <c r="G4" s="9"/>
      <c r="H4" s="199" t="s">
        <v>3</v>
      </c>
      <c r="I4" s="200"/>
      <c r="J4" s="200"/>
      <c r="K4" s="20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290</v>
      </c>
      <c r="D7" s="21" t="s">
        <v>6</v>
      </c>
      <c r="E7" s="21">
        <v>3</v>
      </c>
      <c r="F7" s="22" t="str">
        <f>CONCATENATE(D6,"=100")</f>
        <v>2017=100</v>
      </c>
      <c r="G7" s="23"/>
      <c r="H7" s="20" t="s">
        <v>290</v>
      </c>
      <c r="I7" s="21" t="s">
        <v>6</v>
      </c>
      <c r="J7" s="21">
        <v>4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156"/>
      <c r="D9" s="156"/>
      <c r="E9" s="156"/>
      <c r="F9" s="31"/>
      <c r="G9" s="31"/>
      <c r="H9" s="125"/>
      <c r="I9" s="125"/>
      <c r="J9" s="125"/>
      <c r="K9" s="32"/>
    </row>
    <row r="10" spans="1:11" s="33" customFormat="1" ht="11.25" customHeight="1">
      <c r="A10" s="35" t="s">
        <v>8</v>
      </c>
      <c r="B10" s="29"/>
      <c r="C10" s="156"/>
      <c r="D10" s="156"/>
      <c r="E10" s="156"/>
      <c r="F10" s="31"/>
      <c r="G10" s="31"/>
      <c r="H10" s="125"/>
      <c r="I10" s="125"/>
      <c r="J10" s="125"/>
      <c r="K10" s="32"/>
    </row>
    <row r="11" spans="1:11" s="33" customFormat="1" ht="11.25" customHeight="1">
      <c r="A11" s="28" t="s">
        <v>9</v>
      </c>
      <c r="B11" s="29"/>
      <c r="C11" s="156"/>
      <c r="D11" s="156"/>
      <c r="E11" s="156"/>
      <c r="F11" s="31"/>
      <c r="G11" s="31"/>
      <c r="H11" s="125"/>
      <c r="I11" s="125"/>
      <c r="J11" s="125"/>
      <c r="K11" s="32"/>
    </row>
    <row r="12" spans="1:11" s="33" customFormat="1" ht="11.25" customHeight="1">
      <c r="A12" s="35" t="s">
        <v>10</v>
      </c>
      <c r="B12" s="29"/>
      <c r="C12" s="156"/>
      <c r="D12" s="156"/>
      <c r="E12" s="156"/>
      <c r="F12" s="31"/>
      <c r="G12" s="31"/>
      <c r="H12" s="125"/>
      <c r="I12" s="125"/>
      <c r="J12" s="125"/>
      <c r="K12" s="32"/>
    </row>
    <row r="13" spans="1:11" s="42" customFormat="1" ht="11.25" customHeight="1">
      <c r="A13" s="36" t="s">
        <v>11</v>
      </c>
      <c r="B13" s="37"/>
      <c r="C13" s="157"/>
      <c r="D13" s="157"/>
      <c r="E13" s="157"/>
      <c r="F13" s="39"/>
      <c r="G13" s="40"/>
      <c r="H13" s="126"/>
      <c r="I13" s="127"/>
      <c r="J13" s="127"/>
      <c r="K13" s="41"/>
    </row>
    <row r="14" spans="1:11" s="33" customFormat="1" ht="11.25" customHeight="1">
      <c r="A14" s="35"/>
      <c r="B14" s="29"/>
      <c r="C14" s="156"/>
      <c r="D14" s="156"/>
      <c r="E14" s="156"/>
      <c r="F14" s="31"/>
      <c r="G14" s="31"/>
      <c r="H14" s="125"/>
      <c r="I14" s="125"/>
      <c r="J14" s="125"/>
      <c r="K14" s="32"/>
    </row>
    <row r="15" spans="1:11" s="42" customFormat="1" ht="11.25" customHeight="1">
      <c r="A15" s="36" t="s">
        <v>12</v>
      </c>
      <c r="B15" s="37"/>
      <c r="C15" s="157"/>
      <c r="D15" s="157"/>
      <c r="E15" s="157"/>
      <c r="F15" s="39"/>
      <c r="G15" s="40"/>
      <c r="H15" s="126"/>
      <c r="I15" s="127"/>
      <c r="J15" s="127"/>
      <c r="K15" s="41"/>
    </row>
    <row r="16" spans="1:11" s="33" customFormat="1" ht="11.25" customHeight="1">
      <c r="A16" s="34"/>
      <c r="B16" s="29"/>
      <c r="C16" s="156"/>
      <c r="D16" s="156"/>
      <c r="E16" s="156"/>
      <c r="F16" s="31"/>
      <c r="G16" s="31"/>
      <c r="H16" s="125"/>
      <c r="I16" s="125"/>
      <c r="J16" s="125"/>
      <c r="K16" s="32"/>
    </row>
    <row r="17" spans="1:11" s="42" customFormat="1" ht="11.25" customHeight="1">
      <c r="A17" s="36" t="s">
        <v>13</v>
      </c>
      <c r="B17" s="37"/>
      <c r="C17" s="157"/>
      <c r="D17" s="157"/>
      <c r="E17" s="157"/>
      <c r="F17" s="39"/>
      <c r="G17" s="40"/>
      <c r="H17" s="126"/>
      <c r="I17" s="127"/>
      <c r="J17" s="127"/>
      <c r="K17" s="41"/>
    </row>
    <row r="18" spans="1:11" s="33" customFormat="1" ht="11.25" customHeight="1">
      <c r="A18" s="35"/>
      <c r="B18" s="29"/>
      <c r="C18" s="156"/>
      <c r="D18" s="156"/>
      <c r="E18" s="156"/>
      <c r="F18" s="31"/>
      <c r="G18" s="31"/>
      <c r="H18" s="125"/>
      <c r="I18" s="125"/>
      <c r="J18" s="125"/>
      <c r="K18" s="32"/>
    </row>
    <row r="19" spans="1:11" s="33" customFormat="1" ht="11.25" customHeight="1">
      <c r="A19" s="28" t="s">
        <v>14</v>
      </c>
      <c r="B19" s="29"/>
      <c r="C19" s="156"/>
      <c r="D19" s="156"/>
      <c r="E19" s="156"/>
      <c r="F19" s="31"/>
      <c r="G19" s="31"/>
      <c r="H19" s="125"/>
      <c r="I19" s="125"/>
      <c r="J19" s="125"/>
      <c r="K19" s="32"/>
    </row>
    <row r="20" spans="1:11" s="33" customFormat="1" ht="11.25" customHeight="1">
      <c r="A20" s="35" t="s">
        <v>15</v>
      </c>
      <c r="B20" s="29"/>
      <c r="C20" s="156"/>
      <c r="D20" s="156"/>
      <c r="E20" s="156"/>
      <c r="F20" s="31"/>
      <c r="G20" s="31"/>
      <c r="H20" s="125"/>
      <c r="I20" s="125"/>
      <c r="J20" s="125"/>
      <c r="K20" s="32"/>
    </row>
    <row r="21" spans="1:11" s="33" customFormat="1" ht="11.25" customHeight="1">
      <c r="A21" s="35" t="s">
        <v>16</v>
      </c>
      <c r="B21" s="29"/>
      <c r="C21" s="156"/>
      <c r="D21" s="156"/>
      <c r="E21" s="156"/>
      <c r="F21" s="31"/>
      <c r="G21" s="31"/>
      <c r="H21" s="125"/>
      <c r="I21" s="125"/>
      <c r="J21" s="125"/>
      <c r="K21" s="32"/>
    </row>
    <row r="22" spans="1:11" s="42" customFormat="1" ht="11.25" customHeight="1">
      <c r="A22" s="36" t="s">
        <v>17</v>
      </c>
      <c r="B22" s="37"/>
      <c r="C22" s="157"/>
      <c r="D22" s="157"/>
      <c r="E22" s="157"/>
      <c r="F22" s="39"/>
      <c r="G22" s="40"/>
      <c r="H22" s="126"/>
      <c r="I22" s="127"/>
      <c r="J22" s="127"/>
      <c r="K22" s="41"/>
    </row>
    <row r="23" spans="1:11" s="33" customFormat="1" ht="11.25" customHeight="1">
      <c r="A23" s="35"/>
      <c r="B23" s="29"/>
      <c r="C23" s="156"/>
      <c r="D23" s="156"/>
      <c r="E23" s="156"/>
      <c r="F23" s="31"/>
      <c r="G23" s="31"/>
      <c r="H23" s="125"/>
      <c r="I23" s="125"/>
      <c r="J23" s="125"/>
      <c r="K23" s="32"/>
    </row>
    <row r="24" spans="1:11" s="42" customFormat="1" ht="11.25" customHeight="1">
      <c r="A24" s="36" t="s">
        <v>18</v>
      </c>
      <c r="B24" s="37"/>
      <c r="C24" s="157">
        <v>1</v>
      </c>
      <c r="D24" s="157">
        <v>1</v>
      </c>
      <c r="E24" s="157">
        <v>1</v>
      </c>
      <c r="F24" s="39">
        <v>100</v>
      </c>
      <c r="G24" s="40"/>
      <c r="H24" s="126">
        <v>0.315</v>
      </c>
      <c r="I24" s="127">
        <v>0.315</v>
      </c>
      <c r="J24" s="127">
        <v>0.16</v>
      </c>
      <c r="K24" s="41">
        <v>50.79365079365079</v>
      </c>
    </row>
    <row r="25" spans="1:11" s="33" customFormat="1" ht="11.25" customHeight="1">
      <c r="A25" s="35"/>
      <c r="B25" s="29"/>
      <c r="C25" s="156"/>
      <c r="D25" s="156"/>
      <c r="E25" s="156"/>
      <c r="F25" s="31"/>
      <c r="G25" s="31"/>
      <c r="H25" s="125"/>
      <c r="I25" s="125"/>
      <c r="J25" s="125"/>
      <c r="K25" s="32"/>
    </row>
    <row r="26" spans="1:11" s="42" customFormat="1" ht="11.25" customHeight="1">
      <c r="A26" s="36" t="s">
        <v>19</v>
      </c>
      <c r="B26" s="37"/>
      <c r="C26" s="157">
        <v>46</v>
      </c>
      <c r="D26" s="157">
        <v>47</v>
      </c>
      <c r="E26" s="157">
        <v>47</v>
      </c>
      <c r="F26" s="39">
        <v>100</v>
      </c>
      <c r="G26" s="40"/>
      <c r="H26" s="126">
        <v>5.52</v>
      </c>
      <c r="I26" s="127">
        <v>5.2</v>
      </c>
      <c r="J26" s="127">
        <v>6.35</v>
      </c>
      <c r="K26" s="41">
        <v>122.11538461538461</v>
      </c>
    </row>
    <row r="27" spans="1:11" s="33" customFormat="1" ht="11.25" customHeight="1">
      <c r="A27" s="35"/>
      <c r="B27" s="29"/>
      <c r="C27" s="156"/>
      <c r="D27" s="156"/>
      <c r="E27" s="156"/>
      <c r="F27" s="31"/>
      <c r="G27" s="31"/>
      <c r="H27" s="125"/>
      <c r="I27" s="125"/>
      <c r="J27" s="125"/>
      <c r="K27" s="32"/>
    </row>
    <row r="28" spans="1:11" s="33" customFormat="1" ht="11.25" customHeight="1">
      <c r="A28" s="35" t="s">
        <v>20</v>
      </c>
      <c r="B28" s="29"/>
      <c r="C28" s="156"/>
      <c r="D28" s="156"/>
      <c r="E28" s="156"/>
      <c r="F28" s="31"/>
      <c r="G28" s="31"/>
      <c r="H28" s="125"/>
      <c r="I28" s="125"/>
      <c r="J28" s="125"/>
      <c r="K28" s="32"/>
    </row>
    <row r="29" spans="1:11" s="33" customFormat="1" ht="11.25" customHeight="1">
      <c r="A29" s="35" t="s">
        <v>21</v>
      </c>
      <c r="B29" s="29"/>
      <c r="C29" s="156"/>
      <c r="D29" s="156"/>
      <c r="E29" s="156"/>
      <c r="F29" s="31"/>
      <c r="G29" s="31"/>
      <c r="H29" s="125"/>
      <c r="I29" s="125"/>
      <c r="J29" s="125"/>
      <c r="K29" s="32"/>
    </row>
    <row r="30" spans="1:11" s="33" customFormat="1" ht="11.25" customHeight="1">
      <c r="A30" s="35" t="s">
        <v>22</v>
      </c>
      <c r="B30" s="29"/>
      <c r="C30" s="156"/>
      <c r="D30" s="156"/>
      <c r="E30" s="156"/>
      <c r="F30" s="31"/>
      <c r="G30" s="31"/>
      <c r="H30" s="125"/>
      <c r="I30" s="125"/>
      <c r="J30" s="125"/>
      <c r="K30" s="32"/>
    </row>
    <row r="31" spans="1:11" s="42" customFormat="1" ht="11.25" customHeight="1">
      <c r="A31" s="43" t="s">
        <v>23</v>
      </c>
      <c r="B31" s="37"/>
      <c r="C31" s="157"/>
      <c r="D31" s="157"/>
      <c r="E31" s="157"/>
      <c r="F31" s="39"/>
      <c r="G31" s="40"/>
      <c r="H31" s="126"/>
      <c r="I31" s="127"/>
      <c r="J31" s="127"/>
      <c r="K31" s="41"/>
    </row>
    <row r="32" spans="1:11" s="33" customFormat="1" ht="11.25" customHeight="1">
      <c r="A32" s="35"/>
      <c r="B32" s="29"/>
      <c r="C32" s="156"/>
      <c r="D32" s="156"/>
      <c r="E32" s="156"/>
      <c r="F32" s="31"/>
      <c r="G32" s="31"/>
      <c r="H32" s="125"/>
      <c r="I32" s="125"/>
      <c r="J32" s="125"/>
      <c r="K32" s="32"/>
    </row>
    <row r="33" spans="1:11" s="33" customFormat="1" ht="11.25" customHeight="1">
      <c r="A33" s="35" t="s">
        <v>24</v>
      </c>
      <c r="B33" s="29"/>
      <c r="C33" s="156"/>
      <c r="D33" s="156"/>
      <c r="E33" s="156"/>
      <c r="F33" s="31"/>
      <c r="G33" s="31"/>
      <c r="H33" s="125"/>
      <c r="I33" s="125"/>
      <c r="J33" s="125"/>
      <c r="K33" s="32"/>
    </row>
    <row r="34" spans="1:11" s="33" customFormat="1" ht="11.25" customHeight="1">
      <c r="A34" s="35" t="s">
        <v>25</v>
      </c>
      <c r="B34" s="29"/>
      <c r="C34" s="156"/>
      <c r="D34" s="156"/>
      <c r="E34" s="156"/>
      <c r="F34" s="31"/>
      <c r="G34" s="31"/>
      <c r="H34" s="125"/>
      <c r="I34" s="125"/>
      <c r="J34" s="125"/>
      <c r="K34" s="32"/>
    </row>
    <row r="35" spans="1:11" s="33" customFormat="1" ht="11.25" customHeight="1">
      <c r="A35" s="35" t="s">
        <v>26</v>
      </c>
      <c r="B35" s="29"/>
      <c r="C35" s="156"/>
      <c r="D35" s="156"/>
      <c r="E35" s="156"/>
      <c r="F35" s="31"/>
      <c r="G35" s="31"/>
      <c r="H35" s="125"/>
      <c r="I35" s="125"/>
      <c r="J35" s="125"/>
      <c r="K35" s="32"/>
    </row>
    <row r="36" spans="1:11" s="33" customFormat="1" ht="11.25" customHeight="1">
      <c r="A36" s="35" t="s">
        <v>27</v>
      </c>
      <c r="B36" s="29"/>
      <c r="C36" s="156"/>
      <c r="D36" s="156"/>
      <c r="E36" s="156"/>
      <c r="F36" s="31"/>
      <c r="G36" s="31"/>
      <c r="H36" s="125"/>
      <c r="I36" s="125"/>
      <c r="J36" s="125"/>
      <c r="K36" s="32"/>
    </row>
    <row r="37" spans="1:11" s="42" customFormat="1" ht="11.25" customHeight="1">
      <c r="A37" s="36" t="s">
        <v>28</v>
      </c>
      <c r="B37" s="37"/>
      <c r="C37" s="157"/>
      <c r="D37" s="157"/>
      <c r="E37" s="157"/>
      <c r="F37" s="39"/>
      <c r="G37" s="40"/>
      <c r="H37" s="126"/>
      <c r="I37" s="127"/>
      <c r="J37" s="127"/>
      <c r="K37" s="41"/>
    </row>
    <row r="38" spans="1:11" s="33" customFormat="1" ht="11.25" customHeight="1">
      <c r="A38" s="35"/>
      <c r="B38" s="29"/>
      <c r="C38" s="156"/>
      <c r="D38" s="156"/>
      <c r="E38" s="156"/>
      <c r="F38" s="31"/>
      <c r="G38" s="31"/>
      <c r="H38" s="125"/>
      <c r="I38" s="125"/>
      <c r="J38" s="125"/>
      <c r="K38" s="32"/>
    </row>
    <row r="39" spans="1:11" s="42" customFormat="1" ht="11.25" customHeight="1">
      <c r="A39" s="36" t="s">
        <v>29</v>
      </c>
      <c r="B39" s="37"/>
      <c r="C39" s="157">
        <v>0.18</v>
      </c>
      <c r="D39" s="157">
        <v>0.18</v>
      </c>
      <c r="E39" s="157">
        <v>0.34</v>
      </c>
      <c r="F39" s="39">
        <v>188.88888888888889</v>
      </c>
      <c r="G39" s="40"/>
      <c r="H39" s="126">
        <v>0.023</v>
      </c>
      <c r="I39" s="127">
        <v>0.023</v>
      </c>
      <c r="J39" s="127">
        <v>0.045</v>
      </c>
      <c r="K39" s="41">
        <v>195.65217391304347</v>
      </c>
    </row>
    <row r="40" spans="1:11" s="33" customFormat="1" ht="11.25" customHeight="1">
      <c r="A40" s="35"/>
      <c r="B40" s="29"/>
      <c r="C40" s="156"/>
      <c r="D40" s="156"/>
      <c r="E40" s="156"/>
      <c r="F40" s="31"/>
      <c r="G40" s="31"/>
      <c r="H40" s="125"/>
      <c r="I40" s="125"/>
      <c r="J40" s="125"/>
      <c r="K40" s="32"/>
    </row>
    <row r="41" spans="1:11" s="33" customFormat="1" ht="11.25" customHeight="1">
      <c r="A41" s="28" t="s">
        <v>30</v>
      </c>
      <c r="B41" s="29"/>
      <c r="C41" s="156"/>
      <c r="D41" s="156"/>
      <c r="E41" s="156"/>
      <c r="F41" s="31"/>
      <c r="G41" s="31"/>
      <c r="H41" s="125"/>
      <c r="I41" s="125"/>
      <c r="J41" s="125"/>
      <c r="K41" s="32"/>
    </row>
    <row r="42" spans="1:11" s="33" customFormat="1" ht="11.25" customHeight="1">
      <c r="A42" s="35" t="s">
        <v>31</v>
      </c>
      <c r="B42" s="29"/>
      <c r="C42" s="156"/>
      <c r="D42" s="156"/>
      <c r="E42" s="156"/>
      <c r="F42" s="31"/>
      <c r="G42" s="31"/>
      <c r="H42" s="125"/>
      <c r="I42" s="125"/>
      <c r="J42" s="125"/>
      <c r="K42" s="32"/>
    </row>
    <row r="43" spans="1:11" s="33" customFormat="1" ht="11.25" customHeight="1">
      <c r="A43" s="35" t="s">
        <v>32</v>
      </c>
      <c r="B43" s="29"/>
      <c r="C43" s="156"/>
      <c r="D43" s="156"/>
      <c r="E43" s="156"/>
      <c r="F43" s="31"/>
      <c r="G43" s="31"/>
      <c r="H43" s="125"/>
      <c r="I43" s="125"/>
      <c r="J43" s="125"/>
      <c r="K43" s="32"/>
    </row>
    <row r="44" spans="1:11" s="33" customFormat="1" ht="11.25" customHeight="1">
      <c r="A44" s="35" t="s">
        <v>33</v>
      </c>
      <c r="B44" s="29"/>
      <c r="C44" s="156"/>
      <c r="D44" s="156"/>
      <c r="E44" s="156"/>
      <c r="F44" s="31"/>
      <c r="G44" s="31"/>
      <c r="H44" s="125"/>
      <c r="I44" s="125"/>
      <c r="J44" s="125"/>
      <c r="K44" s="32"/>
    </row>
    <row r="45" spans="1:11" s="33" customFormat="1" ht="11.25" customHeight="1">
      <c r="A45" s="35" t="s">
        <v>34</v>
      </c>
      <c r="B45" s="29"/>
      <c r="C45" s="156"/>
      <c r="D45" s="156"/>
      <c r="E45" s="156"/>
      <c r="F45" s="31"/>
      <c r="G45" s="31"/>
      <c r="H45" s="125"/>
      <c r="I45" s="125"/>
      <c r="J45" s="125"/>
      <c r="K45" s="32"/>
    </row>
    <row r="46" spans="1:11" s="33" customFormat="1" ht="11.25" customHeight="1">
      <c r="A46" s="35" t="s">
        <v>35</v>
      </c>
      <c r="B46" s="29"/>
      <c r="C46" s="156"/>
      <c r="D46" s="156"/>
      <c r="E46" s="156"/>
      <c r="F46" s="31"/>
      <c r="G46" s="31"/>
      <c r="H46" s="125"/>
      <c r="I46" s="125"/>
      <c r="J46" s="125"/>
      <c r="K46" s="32"/>
    </row>
    <row r="47" spans="1:11" s="33" customFormat="1" ht="11.25" customHeight="1">
      <c r="A47" s="35" t="s">
        <v>36</v>
      </c>
      <c r="B47" s="29"/>
      <c r="C47" s="156">
        <v>0.72</v>
      </c>
      <c r="D47" s="156">
        <v>0.72</v>
      </c>
      <c r="E47" s="156"/>
      <c r="F47" s="31"/>
      <c r="G47" s="31"/>
      <c r="H47" s="125">
        <v>0.17</v>
      </c>
      <c r="I47" s="125">
        <v>0.2</v>
      </c>
      <c r="J47" s="125"/>
      <c r="K47" s="32"/>
    </row>
    <row r="48" spans="1:11" s="33" customFormat="1" ht="11.25" customHeight="1">
      <c r="A48" s="35" t="s">
        <v>37</v>
      </c>
      <c r="B48" s="29"/>
      <c r="C48" s="156"/>
      <c r="D48" s="156">
        <v>1.6</v>
      </c>
      <c r="E48" s="156"/>
      <c r="F48" s="31"/>
      <c r="G48" s="31"/>
      <c r="H48" s="125"/>
      <c r="I48" s="125">
        <v>0.4</v>
      </c>
      <c r="J48" s="125"/>
      <c r="K48" s="32"/>
    </row>
    <row r="49" spans="1:11" s="33" customFormat="1" ht="11.25" customHeight="1">
      <c r="A49" s="35" t="s">
        <v>38</v>
      </c>
      <c r="B49" s="29"/>
      <c r="C49" s="156"/>
      <c r="D49" s="156"/>
      <c r="E49" s="156"/>
      <c r="F49" s="31"/>
      <c r="G49" s="31"/>
      <c r="H49" s="125"/>
      <c r="I49" s="125"/>
      <c r="J49" s="125"/>
      <c r="K49" s="32"/>
    </row>
    <row r="50" spans="1:11" s="42" customFormat="1" ht="11.25" customHeight="1">
      <c r="A50" s="43" t="s">
        <v>39</v>
      </c>
      <c r="B50" s="37"/>
      <c r="C50" s="157">
        <v>0.72</v>
      </c>
      <c r="D50" s="157">
        <v>2.3200000000000003</v>
      </c>
      <c r="E50" s="157"/>
      <c r="F50" s="39"/>
      <c r="G50" s="40"/>
      <c r="H50" s="126">
        <v>0.17</v>
      </c>
      <c r="I50" s="127">
        <v>0.6000000000000001</v>
      </c>
      <c r="J50" s="127"/>
      <c r="K50" s="41"/>
    </row>
    <row r="51" spans="1:11" s="33" customFormat="1" ht="11.25" customHeight="1">
      <c r="A51" s="35"/>
      <c r="B51" s="44"/>
      <c r="C51" s="158"/>
      <c r="D51" s="158"/>
      <c r="E51" s="158"/>
      <c r="F51" s="46"/>
      <c r="G51" s="31"/>
      <c r="H51" s="125"/>
      <c r="I51" s="125"/>
      <c r="J51" s="125"/>
      <c r="K51" s="32"/>
    </row>
    <row r="52" spans="1:11" s="42" customFormat="1" ht="11.25" customHeight="1">
      <c r="A52" s="36" t="s">
        <v>40</v>
      </c>
      <c r="B52" s="37"/>
      <c r="C52" s="157"/>
      <c r="D52" s="157"/>
      <c r="E52" s="157"/>
      <c r="F52" s="39"/>
      <c r="G52" s="40"/>
      <c r="H52" s="126"/>
      <c r="I52" s="127"/>
      <c r="J52" s="127"/>
      <c r="K52" s="41"/>
    </row>
    <row r="53" spans="1:11" s="33" customFormat="1" ht="11.25" customHeight="1">
      <c r="A53" s="35"/>
      <c r="B53" s="29"/>
      <c r="C53" s="156"/>
      <c r="D53" s="156"/>
      <c r="E53" s="156"/>
      <c r="F53" s="31"/>
      <c r="G53" s="31"/>
      <c r="H53" s="125"/>
      <c r="I53" s="125"/>
      <c r="J53" s="125"/>
      <c r="K53" s="32"/>
    </row>
    <row r="54" spans="1:11" s="33" customFormat="1" ht="11.25" customHeight="1">
      <c r="A54" s="35" t="s">
        <v>41</v>
      </c>
      <c r="B54" s="29"/>
      <c r="C54" s="156">
        <v>13</v>
      </c>
      <c r="D54" s="156">
        <v>12</v>
      </c>
      <c r="E54" s="156">
        <v>12</v>
      </c>
      <c r="F54" s="31"/>
      <c r="G54" s="31"/>
      <c r="H54" s="125">
        <v>3.25</v>
      </c>
      <c r="I54" s="125">
        <v>3</v>
      </c>
      <c r="J54" s="125">
        <v>3.12</v>
      </c>
      <c r="K54" s="32"/>
    </row>
    <row r="55" spans="1:11" s="33" customFormat="1" ht="11.25" customHeight="1">
      <c r="A55" s="35" t="s">
        <v>42</v>
      </c>
      <c r="B55" s="29"/>
      <c r="C55" s="156"/>
      <c r="D55" s="156"/>
      <c r="E55" s="156"/>
      <c r="F55" s="31"/>
      <c r="G55" s="31"/>
      <c r="H55" s="125"/>
      <c r="I55" s="125"/>
      <c r="J55" s="125"/>
      <c r="K55" s="32"/>
    </row>
    <row r="56" spans="1:11" s="33" customFormat="1" ht="11.25" customHeight="1">
      <c r="A56" s="35" t="s">
        <v>43</v>
      </c>
      <c r="B56" s="29"/>
      <c r="C56" s="156">
        <v>23.5</v>
      </c>
      <c r="D56" s="156">
        <v>19</v>
      </c>
      <c r="E56" s="156">
        <v>19</v>
      </c>
      <c r="F56" s="31"/>
      <c r="G56" s="31"/>
      <c r="H56" s="125">
        <v>6.11</v>
      </c>
      <c r="I56" s="125">
        <v>6.5</v>
      </c>
      <c r="J56" s="125">
        <v>4.76</v>
      </c>
      <c r="K56" s="32"/>
    </row>
    <row r="57" spans="1:11" s="33" customFormat="1" ht="11.25" customHeight="1">
      <c r="A57" s="35" t="s">
        <v>44</v>
      </c>
      <c r="B57" s="29"/>
      <c r="C57" s="156"/>
      <c r="D57" s="156"/>
      <c r="E57" s="156"/>
      <c r="F57" s="31"/>
      <c r="G57" s="31"/>
      <c r="H57" s="125"/>
      <c r="I57" s="125"/>
      <c r="J57" s="125"/>
      <c r="K57" s="32"/>
    </row>
    <row r="58" spans="1:11" s="33" customFormat="1" ht="11.25" customHeight="1">
      <c r="A58" s="35" t="s">
        <v>45</v>
      </c>
      <c r="B58" s="29"/>
      <c r="C58" s="156"/>
      <c r="D58" s="156"/>
      <c r="E58" s="156"/>
      <c r="F58" s="31"/>
      <c r="G58" s="31"/>
      <c r="H58" s="125"/>
      <c r="I58" s="125"/>
      <c r="J58" s="125"/>
      <c r="K58" s="32"/>
    </row>
    <row r="59" spans="1:11" s="42" customFormat="1" ht="11.25" customHeight="1">
      <c r="A59" s="36" t="s">
        <v>46</v>
      </c>
      <c r="B59" s="37"/>
      <c r="C59" s="157">
        <v>36.5</v>
      </c>
      <c r="D59" s="157">
        <v>31</v>
      </c>
      <c r="E59" s="157">
        <v>31</v>
      </c>
      <c r="F59" s="39">
        <v>100</v>
      </c>
      <c r="G59" s="40"/>
      <c r="H59" s="126">
        <v>9.36</v>
      </c>
      <c r="I59" s="127">
        <v>9.5</v>
      </c>
      <c r="J59" s="127">
        <v>7.88</v>
      </c>
      <c r="K59" s="41">
        <v>82.94736842105263</v>
      </c>
    </row>
    <row r="60" spans="1:11" s="33" customFormat="1" ht="11.25" customHeight="1">
      <c r="A60" s="35"/>
      <c r="B60" s="29"/>
      <c r="C60" s="156"/>
      <c r="D60" s="156"/>
      <c r="E60" s="156"/>
      <c r="F60" s="31"/>
      <c r="G60" s="31"/>
      <c r="H60" s="125"/>
      <c r="I60" s="125"/>
      <c r="J60" s="125"/>
      <c r="K60" s="32"/>
    </row>
    <row r="61" spans="1:11" s="33" customFormat="1" ht="11.25" customHeight="1">
      <c r="A61" s="35" t="s">
        <v>47</v>
      </c>
      <c r="B61" s="29"/>
      <c r="C61" s="156"/>
      <c r="D61" s="156"/>
      <c r="E61" s="156"/>
      <c r="F61" s="31"/>
      <c r="G61" s="31"/>
      <c r="H61" s="125"/>
      <c r="I61" s="125"/>
      <c r="J61" s="125"/>
      <c r="K61" s="32"/>
    </row>
    <row r="62" spans="1:11" s="33" customFormat="1" ht="11.25" customHeight="1">
      <c r="A62" s="35" t="s">
        <v>48</v>
      </c>
      <c r="B62" s="29"/>
      <c r="C62" s="156"/>
      <c r="D62" s="156"/>
      <c r="E62" s="156"/>
      <c r="F62" s="31"/>
      <c r="G62" s="31"/>
      <c r="H62" s="125"/>
      <c r="I62" s="125"/>
      <c r="J62" s="125"/>
      <c r="K62" s="32"/>
    </row>
    <row r="63" spans="1:11" s="33" customFormat="1" ht="11.25" customHeight="1">
      <c r="A63" s="35" t="s">
        <v>49</v>
      </c>
      <c r="B63" s="29"/>
      <c r="C63" s="156"/>
      <c r="D63" s="156"/>
      <c r="E63" s="156"/>
      <c r="F63" s="31"/>
      <c r="G63" s="31"/>
      <c r="H63" s="125"/>
      <c r="I63" s="125"/>
      <c r="J63" s="125"/>
      <c r="K63" s="32"/>
    </row>
    <row r="64" spans="1:11" s="42" customFormat="1" ht="11.25" customHeight="1">
      <c r="A64" s="36" t="s">
        <v>50</v>
      </c>
      <c r="B64" s="37"/>
      <c r="C64" s="157"/>
      <c r="D64" s="157"/>
      <c r="E64" s="157"/>
      <c r="F64" s="39"/>
      <c r="G64" s="40"/>
      <c r="H64" s="126"/>
      <c r="I64" s="127"/>
      <c r="J64" s="127"/>
      <c r="K64" s="41"/>
    </row>
    <row r="65" spans="1:11" s="33" customFormat="1" ht="11.25" customHeight="1">
      <c r="A65" s="35"/>
      <c r="B65" s="29"/>
      <c r="C65" s="156"/>
      <c r="D65" s="156"/>
      <c r="E65" s="156"/>
      <c r="F65" s="31"/>
      <c r="G65" s="31"/>
      <c r="H65" s="125"/>
      <c r="I65" s="125"/>
      <c r="J65" s="125"/>
      <c r="K65" s="32"/>
    </row>
    <row r="66" spans="1:11" s="42" customFormat="1" ht="11.25" customHeight="1">
      <c r="A66" s="36" t="s">
        <v>51</v>
      </c>
      <c r="B66" s="37"/>
      <c r="C66" s="157"/>
      <c r="D66" s="157"/>
      <c r="E66" s="157"/>
      <c r="F66" s="39"/>
      <c r="G66" s="40"/>
      <c r="H66" s="126"/>
      <c r="I66" s="127"/>
      <c r="J66" s="127"/>
      <c r="K66" s="41"/>
    </row>
    <row r="67" spans="1:11" s="33" customFormat="1" ht="11.25" customHeight="1">
      <c r="A67" s="35"/>
      <c r="B67" s="29"/>
      <c r="C67" s="156"/>
      <c r="D67" s="156"/>
      <c r="E67" s="156"/>
      <c r="F67" s="31"/>
      <c r="G67" s="31"/>
      <c r="H67" s="125"/>
      <c r="I67" s="125"/>
      <c r="J67" s="125"/>
      <c r="K67" s="32"/>
    </row>
    <row r="68" spans="1:11" s="33" customFormat="1" ht="11.25" customHeight="1">
      <c r="A68" s="35" t="s">
        <v>52</v>
      </c>
      <c r="B68" s="29"/>
      <c r="C68" s="156"/>
      <c r="D68" s="156"/>
      <c r="E68" s="156"/>
      <c r="F68" s="31"/>
      <c r="G68" s="31"/>
      <c r="H68" s="125"/>
      <c r="I68" s="125"/>
      <c r="J68" s="125"/>
      <c r="K68" s="32"/>
    </row>
    <row r="69" spans="1:11" s="33" customFormat="1" ht="11.25" customHeight="1">
      <c r="A69" s="35" t="s">
        <v>53</v>
      </c>
      <c r="B69" s="29"/>
      <c r="C69" s="156"/>
      <c r="D69" s="156"/>
      <c r="E69" s="156"/>
      <c r="F69" s="31"/>
      <c r="G69" s="31"/>
      <c r="H69" s="125"/>
      <c r="I69" s="125"/>
      <c r="J69" s="125"/>
      <c r="K69" s="32"/>
    </row>
    <row r="70" spans="1:11" s="42" customFormat="1" ht="11.25" customHeight="1">
      <c r="A70" s="36" t="s">
        <v>54</v>
      </c>
      <c r="B70" s="37"/>
      <c r="C70" s="157"/>
      <c r="D70" s="157"/>
      <c r="E70" s="157"/>
      <c r="F70" s="39"/>
      <c r="G70" s="40"/>
      <c r="H70" s="126"/>
      <c r="I70" s="127"/>
      <c r="J70" s="127"/>
      <c r="K70" s="41"/>
    </row>
    <row r="71" spans="1:11" s="33" customFormat="1" ht="11.25" customHeight="1">
      <c r="A71" s="35"/>
      <c r="B71" s="29"/>
      <c r="C71" s="156"/>
      <c r="D71" s="156"/>
      <c r="E71" s="156"/>
      <c r="F71" s="31"/>
      <c r="G71" s="31"/>
      <c r="H71" s="125"/>
      <c r="I71" s="125"/>
      <c r="J71" s="125"/>
      <c r="K71" s="32"/>
    </row>
    <row r="72" spans="1:11" s="33" customFormat="1" ht="11.25" customHeight="1">
      <c r="A72" s="35" t="s">
        <v>55</v>
      </c>
      <c r="B72" s="29"/>
      <c r="C72" s="156">
        <v>1</v>
      </c>
      <c r="D72" s="156">
        <v>2</v>
      </c>
      <c r="E72" s="156">
        <v>2</v>
      </c>
      <c r="F72" s="31"/>
      <c r="G72" s="31"/>
      <c r="H72" s="125">
        <v>0.08</v>
      </c>
      <c r="I72" s="125">
        <v>0.16</v>
      </c>
      <c r="J72" s="125">
        <v>0.16</v>
      </c>
      <c r="K72" s="32"/>
    </row>
    <row r="73" spans="1:11" s="33" customFormat="1" ht="11.25" customHeight="1">
      <c r="A73" s="35" t="s">
        <v>56</v>
      </c>
      <c r="B73" s="29"/>
      <c r="C73" s="156"/>
      <c r="D73" s="156"/>
      <c r="E73" s="156"/>
      <c r="F73" s="31"/>
      <c r="G73" s="31"/>
      <c r="H73" s="125"/>
      <c r="I73" s="125"/>
      <c r="J73" s="125"/>
      <c r="K73" s="32"/>
    </row>
    <row r="74" spans="1:11" s="33" customFormat="1" ht="11.25" customHeight="1">
      <c r="A74" s="35" t="s">
        <v>57</v>
      </c>
      <c r="B74" s="29"/>
      <c r="C74" s="156"/>
      <c r="D74" s="156"/>
      <c r="E74" s="156"/>
      <c r="F74" s="31"/>
      <c r="G74" s="31"/>
      <c r="H74" s="125"/>
      <c r="I74" s="125"/>
      <c r="J74" s="125"/>
      <c r="K74" s="32"/>
    </row>
    <row r="75" spans="1:11" s="33" customFormat="1" ht="11.25" customHeight="1">
      <c r="A75" s="35" t="s">
        <v>58</v>
      </c>
      <c r="B75" s="29"/>
      <c r="C75" s="156">
        <v>9</v>
      </c>
      <c r="D75" s="156">
        <v>9</v>
      </c>
      <c r="E75" s="156">
        <v>35</v>
      </c>
      <c r="F75" s="31"/>
      <c r="G75" s="31"/>
      <c r="H75" s="125">
        <v>0.378</v>
      </c>
      <c r="I75" s="125">
        <v>0.378</v>
      </c>
      <c r="J75" s="125">
        <v>0.168</v>
      </c>
      <c r="K75" s="32"/>
    </row>
    <row r="76" spans="1:11" s="33" customFormat="1" ht="11.25" customHeight="1">
      <c r="A76" s="35" t="s">
        <v>59</v>
      </c>
      <c r="B76" s="29"/>
      <c r="C76" s="156"/>
      <c r="D76" s="156"/>
      <c r="E76" s="156"/>
      <c r="F76" s="31"/>
      <c r="G76" s="31"/>
      <c r="H76" s="125"/>
      <c r="I76" s="125"/>
      <c r="J76" s="125"/>
      <c r="K76" s="32"/>
    </row>
    <row r="77" spans="1:11" s="33" customFormat="1" ht="11.25" customHeight="1">
      <c r="A77" s="35" t="s">
        <v>60</v>
      </c>
      <c r="B77" s="29"/>
      <c r="C77" s="156"/>
      <c r="D77" s="156"/>
      <c r="E77" s="156">
        <v>1</v>
      </c>
      <c r="F77" s="31"/>
      <c r="G77" s="31"/>
      <c r="H77" s="125"/>
      <c r="I77" s="125"/>
      <c r="J77" s="125">
        <v>0.08</v>
      </c>
      <c r="K77" s="32"/>
    </row>
    <row r="78" spans="1:11" s="33" customFormat="1" ht="11.25" customHeight="1">
      <c r="A78" s="35" t="s">
        <v>61</v>
      </c>
      <c r="B78" s="29"/>
      <c r="C78" s="156"/>
      <c r="D78" s="156"/>
      <c r="E78" s="156"/>
      <c r="F78" s="31"/>
      <c r="G78" s="31"/>
      <c r="H78" s="125"/>
      <c r="I78" s="125"/>
      <c r="J78" s="125"/>
      <c r="K78" s="32"/>
    </row>
    <row r="79" spans="1:11" s="33" customFormat="1" ht="11.25" customHeight="1">
      <c r="A79" s="35" t="s">
        <v>62</v>
      </c>
      <c r="B79" s="29"/>
      <c r="C79" s="156"/>
      <c r="D79" s="156"/>
      <c r="E79" s="156"/>
      <c r="F79" s="31"/>
      <c r="G79" s="31"/>
      <c r="H79" s="125"/>
      <c r="I79" s="125"/>
      <c r="J79" s="125"/>
      <c r="K79" s="32"/>
    </row>
    <row r="80" spans="1:11" s="42" customFormat="1" ht="11.25" customHeight="1">
      <c r="A80" s="43" t="s">
        <v>63</v>
      </c>
      <c r="B80" s="37"/>
      <c r="C80" s="157">
        <v>10</v>
      </c>
      <c r="D80" s="157">
        <v>11</v>
      </c>
      <c r="E80" s="157">
        <v>38</v>
      </c>
      <c r="F80" s="39">
        <v>345.45454545454544</v>
      </c>
      <c r="G80" s="40"/>
      <c r="H80" s="126">
        <v>0.458</v>
      </c>
      <c r="I80" s="127">
        <v>0.538</v>
      </c>
      <c r="J80" s="127">
        <v>0.40800000000000003</v>
      </c>
      <c r="K80" s="41">
        <v>75.8364312267658</v>
      </c>
    </row>
    <row r="81" spans="1:11" s="33" customFormat="1" ht="11.25" customHeight="1">
      <c r="A81" s="35"/>
      <c r="B81" s="29"/>
      <c r="C81" s="156"/>
      <c r="D81" s="156"/>
      <c r="E81" s="156"/>
      <c r="F81" s="31"/>
      <c r="G81" s="31"/>
      <c r="H81" s="125"/>
      <c r="I81" s="125"/>
      <c r="J81" s="125"/>
      <c r="K81" s="32"/>
    </row>
    <row r="82" spans="1:11" s="33" customFormat="1" ht="11.25" customHeight="1">
      <c r="A82" s="35" t="s">
        <v>64</v>
      </c>
      <c r="B82" s="29"/>
      <c r="C82" s="156"/>
      <c r="D82" s="156"/>
      <c r="E82" s="156"/>
      <c r="F82" s="31"/>
      <c r="G82" s="31"/>
      <c r="H82" s="125"/>
      <c r="I82" s="125"/>
      <c r="J82" s="125"/>
      <c r="K82" s="32"/>
    </row>
    <row r="83" spans="1:11" s="33" customFormat="1" ht="11.25" customHeight="1">
      <c r="A83" s="35" t="s">
        <v>65</v>
      </c>
      <c r="B83" s="29"/>
      <c r="C83" s="156"/>
      <c r="D83" s="156"/>
      <c r="E83" s="156"/>
      <c r="F83" s="31"/>
      <c r="G83" s="31"/>
      <c r="H83" s="125"/>
      <c r="I83" s="125"/>
      <c r="J83" s="125"/>
      <c r="K83" s="32"/>
    </row>
    <row r="84" spans="1:11" s="42" customFormat="1" ht="11.25" customHeight="1">
      <c r="A84" s="36" t="s">
        <v>66</v>
      </c>
      <c r="B84" s="37"/>
      <c r="C84" s="157"/>
      <c r="D84" s="157"/>
      <c r="E84" s="157"/>
      <c r="F84" s="39"/>
      <c r="G84" s="40"/>
      <c r="H84" s="126"/>
      <c r="I84" s="127"/>
      <c r="J84" s="127"/>
      <c r="K84" s="41"/>
    </row>
    <row r="85" spans="1:11" s="33" customFormat="1" ht="11.25" customHeight="1" thickBot="1">
      <c r="A85" s="35"/>
      <c r="B85" s="29"/>
      <c r="C85" s="156"/>
      <c r="D85" s="156"/>
      <c r="E85" s="156"/>
      <c r="F85" s="31"/>
      <c r="G85" s="31"/>
      <c r="H85" s="125"/>
      <c r="I85" s="125"/>
      <c r="J85" s="125"/>
      <c r="K85" s="32"/>
    </row>
    <row r="86" spans="1:11" s="33" customFormat="1" ht="11.25" customHeight="1">
      <c r="A86" s="47"/>
      <c r="B86" s="48"/>
      <c r="C86" s="159"/>
      <c r="D86" s="159"/>
      <c r="E86" s="159"/>
      <c r="F86" s="50"/>
      <c r="G86" s="31"/>
      <c r="H86" s="128"/>
      <c r="I86" s="129"/>
      <c r="J86" s="129"/>
      <c r="K86" s="50"/>
    </row>
    <row r="87" spans="1:11" s="42" customFormat="1" ht="11.25" customHeight="1">
      <c r="A87" s="51" t="s">
        <v>67</v>
      </c>
      <c r="B87" s="52"/>
      <c r="C87" s="160">
        <v>94.4</v>
      </c>
      <c r="D87" s="160">
        <v>92.5</v>
      </c>
      <c r="E87" s="160">
        <v>117.34</v>
      </c>
      <c r="F87" s="54">
        <f>IF(D87&gt;0,100*E87/D87,0)</f>
        <v>126.85405405405406</v>
      </c>
      <c r="G87" s="40"/>
      <c r="H87" s="130">
        <v>15.845999999999998</v>
      </c>
      <c r="I87" s="131">
        <v>16.176</v>
      </c>
      <c r="J87" s="131">
        <v>14.842999999999998</v>
      </c>
      <c r="K87" s="54">
        <f>IF(I87&gt;0,100*J87/I87,0)</f>
        <v>91.75939663699307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3" useFirstPageNumber="1" horizontalDpi="600" verticalDpi="600" orientation="portrait" paperSize="9" scale="72" r:id="rId1"/>
  <headerFooter alignWithMargins="0">
    <oddFooter>&amp;C&amp;P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codeName="Hoja56"/>
  <dimension ref="A1:K625"/>
  <sheetViews>
    <sheetView view="pageBreakPreview" zoomScale="107" zoomScaleSheetLayoutView="107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114</v>
      </c>
      <c r="B2" s="4"/>
      <c r="C2" s="4"/>
      <c r="D2" s="4"/>
      <c r="E2" s="5"/>
      <c r="F2" s="4"/>
      <c r="G2" s="4"/>
      <c r="H2" s="4"/>
      <c r="I2" s="6"/>
      <c r="J2" s="195" t="s">
        <v>69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6" t="s">
        <v>2</v>
      </c>
      <c r="D4" s="197"/>
      <c r="E4" s="197"/>
      <c r="F4" s="198"/>
      <c r="G4" s="9"/>
      <c r="H4" s="199" t="s">
        <v>3</v>
      </c>
      <c r="I4" s="200"/>
      <c r="J4" s="200"/>
      <c r="K4" s="20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290</v>
      </c>
      <c r="D7" s="21" t="s">
        <v>6</v>
      </c>
      <c r="E7" s="21">
        <v>4</v>
      </c>
      <c r="F7" s="22" t="str">
        <f>CONCATENATE(D6,"=100")</f>
        <v>2017=100</v>
      </c>
      <c r="G7" s="23"/>
      <c r="H7" s="20" t="s">
        <v>290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5"/>
      <c r="I9" s="125"/>
      <c r="J9" s="125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5"/>
      <c r="I10" s="125"/>
      <c r="J10" s="125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5"/>
      <c r="I11" s="125"/>
      <c r="J11" s="125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5"/>
      <c r="I12" s="125"/>
      <c r="J12" s="125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6"/>
      <c r="I13" s="127"/>
      <c r="J13" s="12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5"/>
      <c r="I14" s="125"/>
      <c r="J14" s="125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6"/>
      <c r="I15" s="127"/>
      <c r="J15" s="12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5"/>
      <c r="I16" s="125"/>
      <c r="J16" s="125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6"/>
      <c r="I17" s="127"/>
      <c r="J17" s="12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5"/>
      <c r="I18" s="125"/>
      <c r="J18" s="125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5"/>
      <c r="I19" s="125"/>
      <c r="J19" s="125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5"/>
      <c r="I20" s="125"/>
      <c r="J20" s="125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5"/>
      <c r="I21" s="125"/>
      <c r="J21" s="125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6"/>
      <c r="I22" s="127"/>
      <c r="J22" s="12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5"/>
      <c r="I23" s="125"/>
      <c r="J23" s="125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26"/>
      <c r="I24" s="127"/>
      <c r="J24" s="12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5"/>
      <c r="I25" s="125"/>
      <c r="J25" s="125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26"/>
      <c r="I26" s="127"/>
      <c r="J26" s="12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5"/>
      <c r="I27" s="125"/>
      <c r="J27" s="125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25"/>
      <c r="I28" s="125"/>
      <c r="J28" s="125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5"/>
      <c r="I29" s="125"/>
      <c r="J29" s="125"/>
      <c r="K29" s="32"/>
    </row>
    <row r="30" spans="1:11" s="33" customFormat="1" ht="11.25" customHeight="1">
      <c r="A30" s="35" t="s">
        <v>22</v>
      </c>
      <c r="B30" s="29"/>
      <c r="C30" s="30"/>
      <c r="D30" s="30">
        <v>3</v>
      </c>
      <c r="E30" s="30">
        <v>3</v>
      </c>
      <c r="F30" s="31"/>
      <c r="G30" s="31"/>
      <c r="H30" s="125"/>
      <c r="I30" s="125">
        <v>0.033</v>
      </c>
      <c r="J30" s="125"/>
      <c r="K30" s="32"/>
    </row>
    <row r="31" spans="1:11" s="42" customFormat="1" ht="11.25" customHeight="1">
      <c r="A31" s="43" t="s">
        <v>23</v>
      </c>
      <c r="B31" s="37"/>
      <c r="C31" s="38"/>
      <c r="D31" s="38">
        <v>3</v>
      </c>
      <c r="E31" s="38">
        <v>3</v>
      </c>
      <c r="F31" s="39">
        <v>100</v>
      </c>
      <c r="G31" s="40"/>
      <c r="H31" s="126"/>
      <c r="I31" s="127">
        <v>0.033</v>
      </c>
      <c r="J31" s="12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5"/>
      <c r="I32" s="125"/>
      <c r="J32" s="125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25"/>
      <c r="I33" s="125"/>
      <c r="J33" s="125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25"/>
      <c r="I34" s="125"/>
      <c r="J34" s="125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25"/>
      <c r="I35" s="125"/>
      <c r="J35" s="125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>
        <v>3</v>
      </c>
      <c r="F36" s="31"/>
      <c r="G36" s="31"/>
      <c r="H36" s="125"/>
      <c r="I36" s="125"/>
      <c r="J36" s="125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>
        <v>3</v>
      </c>
      <c r="F37" s="39"/>
      <c r="G37" s="40"/>
      <c r="H37" s="126"/>
      <c r="I37" s="127"/>
      <c r="J37" s="12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5"/>
      <c r="I38" s="125"/>
      <c r="J38" s="125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6"/>
      <c r="I39" s="127"/>
      <c r="J39" s="12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5"/>
      <c r="I40" s="125"/>
      <c r="J40" s="125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5"/>
      <c r="I41" s="125"/>
      <c r="J41" s="125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5"/>
      <c r="I42" s="125"/>
      <c r="J42" s="125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5"/>
      <c r="I43" s="125"/>
      <c r="J43" s="125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5"/>
      <c r="I44" s="125"/>
      <c r="J44" s="125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5"/>
      <c r="I45" s="125"/>
      <c r="J45" s="125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25"/>
      <c r="I46" s="125"/>
      <c r="J46" s="125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5"/>
      <c r="I47" s="125"/>
      <c r="J47" s="125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5"/>
      <c r="I48" s="125"/>
      <c r="J48" s="125"/>
      <c r="K48" s="32"/>
    </row>
    <row r="49" spans="1:11" s="33" customFormat="1" ht="11.25" customHeight="1">
      <c r="A49" s="35" t="s">
        <v>38</v>
      </c>
      <c r="B49" s="29"/>
      <c r="C49" s="30"/>
      <c r="D49" s="30">
        <v>1</v>
      </c>
      <c r="E49" s="30"/>
      <c r="F49" s="31"/>
      <c r="G49" s="31"/>
      <c r="H49" s="125"/>
      <c r="I49" s="125">
        <v>0.007</v>
      </c>
      <c r="J49" s="125"/>
      <c r="K49" s="32"/>
    </row>
    <row r="50" spans="1:11" s="42" customFormat="1" ht="11.25" customHeight="1">
      <c r="A50" s="43" t="s">
        <v>39</v>
      </c>
      <c r="B50" s="37"/>
      <c r="C50" s="38"/>
      <c r="D50" s="38">
        <v>1</v>
      </c>
      <c r="E50" s="38"/>
      <c r="F50" s="39"/>
      <c r="G50" s="40"/>
      <c r="H50" s="126"/>
      <c r="I50" s="127">
        <v>0.007</v>
      </c>
      <c r="J50" s="12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5"/>
      <c r="I51" s="125"/>
      <c r="J51" s="125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6"/>
      <c r="I52" s="127"/>
      <c r="J52" s="12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5"/>
      <c r="I53" s="125"/>
      <c r="J53" s="125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25"/>
      <c r="I54" s="125"/>
      <c r="J54" s="125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25"/>
      <c r="I55" s="125"/>
      <c r="J55" s="125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5"/>
      <c r="I56" s="125"/>
      <c r="J56" s="125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5"/>
      <c r="I57" s="125"/>
      <c r="J57" s="125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25"/>
      <c r="I58" s="125"/>
      <c r="J58" s="125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26"/>
      <c r="I59" s="127"/>
      <c r="J59" s="12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5"/>
      <c r="I60" s="125"/>
      <c r="J60" s="125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25"/>
      <c r="I61" s="125"/>
      <c r="J61" s="125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5"/>
      <c r="I62" s="125"/>
      <c r="J62" s="125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5"/>
      <c r="I63" s="125"/>
      <c r="J63" s="125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26"/>
      <c r="I64" s="127"/>
      <c r="J64" s="12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5"/>
      <c r="I65" s="125"/>
      <c r="J65" s="125"/>
      <c r="K65" s="32"/>
    </row>
    <row r="66" spans="1:11" s="42" customFormat="1" ht="11.25" customHeight="1">
      <c r="A66" s="36" t="s">
        <v>51</v>
      </c>
      <c r="B66" s="37"/>
      <c r="C66" s="38">
        <v>1</v>
      </c>
      <c r="D66" s="38">
        <v>1</v>
      </c>
      <c r="E66" s="38">
        <v>3</v>
      </c>
      <c r="F66" s="39">
        <v>300</v>
      </c>
      <c r="G66" s="40"/>
      <c r="H66" s="126">
        <v>0.009</v>
      </c>
      <c r="I66" s="127">
        <v>0.015</v>
      </c>
      <c r="J66" s="12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5"/>
      <c r="I67" s="125"/>
      <c r="J67" s="125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5"/>
      <c r="I68" s="125"/>
      <c r="J68" s="125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5"/>
      <c r="I69" s="125"/>
      <c r="J69" s="125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6"/>
      <c r="I70" s="127"/>
      <c r="J70" s="12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5"/>
      <c r="I71" s="125"/>
      <c r="J71" s="125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25"/>
      <c r="I72" s="125"/>
      <c r="J72" s="125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25"/>
      <c r="I73" s="125"/>
      <c r="J73" s="125"/>
      <c r="K73" s="32"/>
    </row>
    <row r="74" spans="1:11" s="33" customFormat="1" ht="11.25" customHeight="1">
      <c r="A74" s="35" t="s">
        <v>57</v>
      </c>
      <c r="B74" s="29"/>
      <c r="C74" s="30">
        <v>23</v>
      </c>
      <c r="D74" s="30">
        <v>25</v>
      </c>
      <c r="E74" s="30">
        <v>25</v>
      </c>
      <c r="F74" s="31"/>
      <c r="G74" s="31"/>
      <c r="H74" s="125">
        <v>0.276</v>
      </c>
      <c r="I74" s="125">
        <v>0.3</v>
      </c>
      <c r="J74" s="125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25"/>
      <c r="I75" s="125"/>
      <c r="J75" s="125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25"/>
      <c r="I76" s="125"/>
      <c r="J76" s="125"/>
      <c r="K76" s="32"/>
    </row>
    <row r="77" spans="1:11" s="33" customFormat="1" ht="11.25" customHeight="1">
      <c r="A77" s="35" t="s">
        <v>60</v>
      </c>
      <c r="B77" s="29"/>
      <c r="C77" s="30">
        <v>5</v>
      </c>
      <c r="D77" s="30">
        <v>6</v>
      </c>
      <c r="E77" s="30">
        <v>4</v>
      </c>
      <c r="F77" s="31"/>
      <c r="G77" s="31"/>
      <c r="H77" s="125">
        <v>0.05</v>
      </c>
      <c r="I77" s="125">
        <v>0.06</v>
      </c>
      <c r="J77" s="125"/>
      <c r="K77" s="32"/>
    </row>
    <row r="78" spans="1:11" s="33" customFormat="1" ht="11.25" customHeight="1">
      <c r="A78" s="35" t="s">
        <v>61</v>
      </c>
      <c r="B78" s="29"/>
      <c r="C78" s="30">
        <v>12</v>
      </c>
      <c r="D78" s="30">
        <v>12</v>
      </c>
      <c r="E78" s="30">
        <v>4</v>
      </c>
      <c r="F78" s="31"/>
      <c r="G78" s="31"/>
      <c r="H78" s="125">
        <v>0.12</v>
      </c>
      <c r="I78" s="125">
        <v>0.12</v>
      </c>
      <c r="J78" s="125"/>
      <c r="K78" s="32"/>
    </row>
    <row r="79" spans="1:11" s="33" customFormat="1" ht="11.25" customHeight="1">
      <c r="A79" s="35" t="s">
        <v>62</v>
      </c>
      <c r="B79" s="29"/>
      <c r="C79" s="30"/>
      <c r="D79" s="30">
        <v>10</v>
      </c>
      <c r="E79" s="30"/>
      <c r="F79" s="31"/>
      <c r="G79" s="31"/>
      <c r="H79" s="125"/>
      <c r="I79" s="125">
        <v>0.09</v>
      </c>
      <c r="J79" s="125"/>
      <c r="K79" s="32"/>
    </row>
    <row r="80" spans="1:11" s="42" customFormat="1" ht="11.25" customHeight="1">
      <c r="A80" s="43" t="s">
        <v>63</v>
      </c>
      <c r="B80" s="37"/>
      <c r="C80" s="38">
        <v>40</v>
      </c>
      <c r="D80" s="38">
        <v>53</v>
      </c>
      <c r="E80" s="38">
        <v>33</v>
      </c>
      <c r="F80" s="39">
        <v>62.264150943396224</v>
      </c>
      <c r="G80" s="40"/>
      <c r="H80" s="126">
        <v>0.446</v>
      </c>
      <c r="I80" s="127">
        <v>0.57</v>
      </c>
      <c r="J80" s="127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5"/>
      <c r="I81" s="125"/>
      <c r="J81" s="125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5"/>
      <c r="I82" s="125"/>
      <c r="J82" s="125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5"/>
      <c r="I83" s="125"/>
      <c r="J83" s="125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6"/>
      <c r="I84" s="127"/>
      <c r="J84" s="12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5"/>
      <c r="I85" s="125"/>
      <c r="J85" s="12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8"/>
      <c r="I86" s="129"/>
      <c r="J86" s="129"/>
      <c r="K86" s="50"/>
    </row>
    <row r="87" spans="1:11" s="42" customFormat="1" ht="11.25" customHeight="1">
      <c r="A87" s="51" t="s">
        <v>67</v>
      </c>
      <c r="B87" s="52"/>
      <c r="C87" s="53">
        <v>41</v>
      </c>
      <c r="D87" s="53">
        <v>58</v>
      </c>
      <c r="E87" s="53">
        <v>42</v>
      </c>
      <c r="F87" s="54">
        <f>IF(D87&gt;0,100*E87/D87,0)</f>
        <v>72.41379310344827</v>
      </c>
      <c r="G87" s="40"/>
      <c r="H87" s="130">
        <v>0.455</v>
      </c>
      <c r="I87" s="131">
        <v>0.625</v>
      </c>
      <c r="J87" s="131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4" useFirstPageNumber="1" horizontalDpi="600" verticalDpi="600" orientation="portrait" paperSize="9" scale="72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/>
  <dimension ref="A1:K625"/>
  <sheetViews>
    <sheetView view="pageBreakPreview" zoomScale="96" zoomScaleSheetLayoutView="96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70</v>
      </c>
      <c r="B2" s="4"/>
      <c r="C2" s="4"/>
      <c r="D2" s="4"/>
      <c r="E2" s="5"/>
      <c r="F2" s="4"/>
      <c r="G2" s="4"/>
      <c r="H2" s="4"/>
      <c r="I2" s="6"/>
      <c r="J2" s="195" t="s">
        <v>69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6" t="s">
        <v>2</v>
      </c>
      <c r="D4" s="197"/>
      <c r="E4" s="197"/>
      <c r="F4" s="198"/>
      <c r="G4" s="9"/>
      <c r="H4" s="199" t="s">
        <v>3</v>
      </c>
      <c r="I4" s="200"/>
      <c r="J4" s="200"/>
      <c r="K4" s="20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290</v>
      </c>
      <c r="D7" s="21" t="s">
        <v>6</v>
      </c>
      <c r="E7" s="21">
        <v>3</v>
      </c>
      <c r="F7" s="22" t="str">
        <f>CONCATENATE(D6,"=100")</f>
        <v>2017=100</v>
      </c>
      <c r="G7" s="23"/>
      <c r="H7" s="20" t="s">
        <v>290</v>
      </c>
      <c r="I7" s="21" t="s">
        <v>6</v>
      </c>
      <c r="J7" s="21">
        <v>4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5"/>
      <c r="I9" s="125"/>
      <c r="J9" s="125"/>
      <c r="K9" s="32"/>
    </row>
    <row r="10" spans="1:11" s="33" customFormat="1" ht="11.25" customHeight="1">
      <c r="A10" s="35" t="s">
        <v>8</v>
      </c>
      <c r="B10" s="29"/>
      <c r="C10" s="30"/>
      <c r="D10" s="30">
        <v>15</v>
      </c>
      <c r="E10" s="30">
        <v>15</v>
      </c>
      <c r="F10" s="31"/>
      <c r="G10" s="31"/>
      <c r="H10" s="125"/>
      <c r="I10" s="125">
        <v>0.013</v>
      </c>
      <c r="J10" s="125">
        <v>0.035</v>
      </c>
      <c r="K10" s="32"/>
    </row>
    <row r="11" spans="1:11" s="33" customFormat="1" ht="11.25" customHeight="1">
      <c r="A11" s="28" t="s">
        <v>9</v>
      </c>
      <c r="B11" s="29"/>
      <c r="C11" s="30"/>
      <c r="D11" s="30">
        <v>13</v>
      </c>
      <c r="E11" s="30"/>
      <c r="F11" s="31"/>
      <c r="G11" s="31"/>
      <c r="H11" s="125"/>
      <c r="I11" s="125">
        <v>0.026</v>
      </c>
      <c r="J11" s="125"/>
      <c r="K11" s="32"/>
    </row>
    <row r="12" spans="1:11" s="33" customFormat="1" ht="11.25" customHeight="1">
      <c r="A12" s="35" t="s">
        <v>10</v>
      </c>
      <c r="B12" s="29"/>
      <c r="C12" s="30"/>
      <c r="D12" s="30">
        <v>6</v>
      </c>
      <c r="E12" s="30">
        <v>6</v>
      </c>
      <c r="F12" s="31"/>
      <c r="G12" s="31"/>
      <c r="H12" s="125"/>
      <c r="I12" s="125">
        <v>0.011</v>
      </c>
      <c r="J12" s="125">
        <v>0.011</v>
      </c>
      <c r="K12" s="32"/>
    </row>
    <row r="13" spans="1:11" s="42" customFormat="1" ht="11.25" customHeight="1">
      <c r="A13" s="36" t="s">
        <v>11</v>
      </c>
      <c r="B13" s="37"/>
      <c r="C13" s="38"/>
      <c r="D13" s="38">
        <v>34</v>
      </c>
      <c r="E13" s="38">
        <v>21</v>
      </c>
      <c r="F13" s="39">
        <v>61.76470588235294</v>
      </c>
      <c r="G13" s="40"/>
      <c r="H13" s="126"/>
      <c r="I13" s="127">
        <v>0.05</v>
      </c>
      <c r="J13" s="127">
        <v>0.046</v>
      </c>
      <c r="K13" s="41">
        <v>91.99999999999999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5"/>
      <c r="I14" s="125"/>
      <c r="J14" s="125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6"/>
      <c r="I15" s="127"/>
      <c r="J15" s="12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5"/>
      <c r="I16" s="125"/>
      <c r="J16" s="125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6"/>
      <c r="I17" s="127"/>
      <c r="J17" s="12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5"/>
      <c r="I18" s="125"/>
      <c r="J18" s="125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5"/>
      <c r="I19" s="125"/>
      <c r="J19" s="125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5"/>
      <c r="I20" s="125"/>
      <c r="J20" s="125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5"/>
      <c r="I21" s="125"/>
      <c r="J21" s="125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6"/>
      <c r="I22" s="127"/>
      <c r="J22" s="12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5"/>
      <c r="I23" s="125"/>
      <c r="J23" s="125"/>
      <c r="K23" s="32"/>
    </row>
    <row r="24" spans="1:11" s="42" customFormat="1" ht="11.25" customHeight="1">
      <c r="A24" s="36" t="s">
        <v>18</v>
      </c>
      <c r="B24" s="37"/>
      <c r="C24" s="38">
        <v>1046</v>
      </c>
      <c r="D24" s="38">
        <v>1149</v>
      </c>
      <c r="E24" s="38">
        <v>1100</v>
      </c>
      <c r="F24" s="39">
        <v>95.73542210617929</v>
      </c>
      <c r="G24" s="40"/>
      <c r="H24" s="126">
        <v>4.249</v>
      </c>
      <c r="I24" s="127">
        <v>4.333</v>
      </c>
      <c r="J24" s="127">
        <v>3.31</v>
      </c>
      <c r="K24" s="41">
        <v>76.3904915762751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5"/>
      <c r="I25" s="125"/>
      <c r="J25" s="125"/>
      <c r="K25" s="32"/>
    </row>
    <row r="26" spans="1:11" s="42" customFormat="1" ht="11.25" customHeight="1">
      <c r="A26" s="36" t="s">
        <v>19</v>
      </c>
      <c r="B26" s="37"/>
      <c r="C26" s="38">
        <v>45</v>
      </c>
      <c r="D26" s="38">
        <v>44</v>
      </c>
      <c r="E26" s="38">
        <v>100</v>
      </c>
      <c r="F26" s="39">
        <v>227.27272727272728</v>
      </c>
      <c r="G26" s="40"/>
      <c r="H26" s="126">
        <v>0.259</v>
      </c>
      <c r="I26" s="127">
        <v>0.14</v>
      </c>
      <c r="J26" s="127">
        <v>0.4</v>
      </c>
      <c r="K26" s="41">
        <v>285.71428571428567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5"/>
      <c r="I27" s="125"/>
      <c r="J27" s="125"/>
      <c r="K27" s="32"/>
    </row>
    <row r="28" spans="1:11" s="33" customFormat="1" ht="11.25" customHeight="1">
      <c r="A28" s="35" t="s">
        <v>20</v>
      </c>
      <c r="B28" s="29"/>
      <c r="C28" s="30">
        <v>5539</v>
      </c>
      <c r="D28" s="30">
        <v>6016</v>
      </c>
      <c r="E28" s="30">
        <v>6061</v>
      </c>
      <c r="F28" s="31"/>
      <c r="G28" s="31"/>
      <c r="H28" s="125">
        <v>21.664</v>
      </c>
      <c r="I28" s="125">
        <v>17.985</v>
      </c>
      <c r="J28" s="125">
        <v>17.47</v>
      </c>
      <c r="K28" s="32"/>
    </row>
    <row r="29" spans="1:11" s="33" customFormat="1" ht="11.25" customHeight="1">
      <c r="A29" s="35" t="s">
        <v>21</v>
      </c>
      <c r="B29" s="29"/>
      <c r="C29" s="30">
        <v>2383</v>
      </c>
      <c r="D29" s="30">
        <v>2274</v>
      </c>
      <c r="E29" s="30">
        <v>2150</v>
      </c>
      <c r="F29" s="31"/>
      <c r="G29" s="31"/>
      <c r="H29" s="125">
        <v>3.411</v>
      </c>
      <c r="I29" s="125">
        <v>1.377</v>
      </c>
      <c r="J29" s="125">
        <v>2.887</v>
      </c>
      <c r="K29" s="32"/>
    </row>
    <row r="30" spans="1:11" s="33" customFormat="1" ht="11.25" customHeight="1">
      <c r="A30" s="35" t="s">
        <v>22</v>
      </c>
      <c r="B30" s="29"/>
      <c r="C30" s="30">
        <v>118952</v>
      </c>
      <c r="D30" s="30">
        <v>117724</v>
      </c>
      <c r="E30" s="30">
        <v>118000</v>
      </c>
      <c r="F30" s="31"/>
      <c r="G30" s="31"/>
      <c r="H30" s="125">
        <v>331.014</v>
      </c>
      <c r="I30" s="125">
        <v>226.553</v>
      </c>
      <c r="J30" s="125">
        <v>225.105</v>
      </c>
      <c r="K30" s="32"/>
    </row>
    <row r="31" spans="1:11" s="42" customFormat="1" ht="11.25" customHeight="1">
      <c r="A31" s="43" t="s">
        <v>23</v>
      </c>
      <c r="B31" s="37"/>
      <c r="C31" s="38">
        <v>126874</v>
      </c>
      <c r="D31" s="38">
        <v>126014</v>
      </c>
      <c r="E31" s="38">
        <v>126211</v>
      </c>
      <c r="F31" s="39">
        <v>100.15633183614518</v>
      </c>
      <c r="G31" s="40"/>
      <c r="H31" s="126">
        <v>356.089</v>
      </c>
      <c r="I31" s="127">
        <v>245.915</v>
      </c>
      <c r="J31" s="127">
        <v>245.462</v>
      </c>
      <c r="K31" s="41">
        <v>99.81579000874285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5"/>
      <c r="I32" s="125"/>
      <c r="J32" s="125"/>
      <c r="K32" s="32"/>
    </row>
    <row r="33" spans="1:11" s="33" customFormat="1" ht="11.25" customHeight="1">
      <c r="A33" s="35" t="s">
        <v>24</v>
      </c>
      <c r="B33" s="29"/>
      <c r="C33" s="30">
        <v>30</v>
      </c>
      <c r="D33" s="30">
        <v>30</v>
      </c>
      <c r="E33" s="30">
        <v>80</v>
      </c>
      <c r="F33" s="31"/>
      <c r="G33" s="31"/>
      <c r="H33" s="125">
        <v>0.1</v>
      </c>
      <c r="I33" s="125">
        <v>0.1</v>
      </c>
      <c r="J33" s="125">
        <v>0.27</v>
      </c>
      <c r="K33" s="32"/>
    </row>
    <row r="34" spans="1:11" s="33" customFormat="1" ht="11.25" customHeight="1">
      <c r="A34" s="35" t="s">
        <v>25</v>
      </c>
      <c r="B34" s="29"/>
      <c r="C34" s="30">
        <v>14</v>
      </c>
      <c r="D34" s="30">
        <v>50</v>
      </c>
      <c r="E34" s="30">
        <v>50</v>
      </c>
      <c r="F34" s="31"/>
      <c r="G34" s="31"/>
      <c r="H34" s="125">
        <v>0.052</v>
      </c>
      <c r="I34" s="125">
        <v>0.125</v>
      </c>
      <c r="J34" s="125">
        <v>0.15</v>
      </c>
      <c r="K34" s="32"/>
    </row>
    <row r="35" spans="1:11" s="33" customFormat="1" ht="11.25" customHeight="1">
      <c r="A35" s="35" t="s">
        <v>26</v>
      </c>
      <c r="B35" s="29"/>
      <c r="C35" s="30">
        <v>203</v>
      </c>
      <c r="D35" s="30">
        <v>200</v>
      </c>
      <c r="E35" s="30">
        <v>250</v>
      </c>
      <c r="F35" s="31"/>
      <c r="G35" s="31"/>
      <c r="H35" s="125">
        <v>1.052</v>
      </c>
      <c r="I35" s="125">
        <v>0.6</v>
      </c>
      <c r="J35" s="125">
        <v>0.75</v>
      </c>
      <c r="K35" s="32"/>
    </row>
    <row r="36" spans="1:11" s="33" customFormat="1" ht="11.25" customHeight="1">
      <c r="A36" s="35" t="s">
        <v>27</v>
      </c>
      <c r="B36" s="29"/>
      <c r="C36" s="30"/>
      <c r="D36" s="30">
        <v>15</v>
      </c>
      <c r="E36" s="30">
        <v>9</v>
      </c>
      <c r="F36" s="31"/>
      <c r="G36" s="31"/>
      <c r="H36" s="125"/>
      <c r="I36" s="125">
        <v>0.052</v>
      </c>
      <c r="J36" s="125">
        <v>0.036</v>
      </c>
      <c r="K36" s="32"/>
    </row>
    <row r="37" spans="1:11" s="42" customFormat="1" ht="11.25" customHeight="1">
      <c r="A37" s="36" t="s">
        <v>28</v>
      </c>
      <c r="B37" s="37"/>
      <c r="C37" s="38">
        <v>247</v>
      </c>
      <c r="D37" s="38">
        <v>295</v>
      </c>
      <c r="E37" s="38">
        <v>389</v>
      </c>
      <c r="F37" s="39">
        <v>131.864406779661</v>
      </c>
      <c r="G37" s="40"/>
      <c r="H37" s="126">
        <v>1.204</v>
      </c>
      <c r="I37" s="127">
        <v>0.877</v>
      </c>
      <c r="J37" s="127">
        <v>1.206</v>
      </c>
      <c r="K37" s="41">
        <v>137.51425313568984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5"/>
      <c r="I38" s="125"/>
      <c r="J38" s="125"/>
      <c r="K38" s="32"/>
    </row>
    <row r="39" spans="1:11" s="42" customFormat="1" ht="11.25" customHeight="1">
      <c r="A39" s="36" t="s">
        <v>29</v>
      </c>
      <c r="B39" s="37"/>
      <c r="C39" s="38">
        <v>18</v>
      </c>
      <c r="D39" s="38">
        <v>15</v>
      </c>
      <c r="E39" s="38">
        <v>5</v>
      </c>
      <c r="F39" s="39">
        <v>33.333333333333336</v>
      </c>
      <c r="G39" s="40"/>
      <c r="H39" s="126">
        <v>0.029</v>
      </c>
      <c r="I39" s="127">
        <v>0.025</v>
      </c>
      <c r="J39" s="127">
        <v>0.008</v>
      </c>
      <c r="K39" s="41">
        <v>32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5"/>
      <c r="I40" s="125"/>
      <c r="J40" s="125"/>
      <c r="K40" s="32"/>
    </row>
    <row r="41" spans="1:11" s="33" customFormat="1" ht="11.25" customHeight="1">
      <c r="A41" s="28" t="s">
        <v>30</v>
      </c>
      <c r="B41" s="29"/>
      <c r="C41" s="30">
        <v>11</v>
      </c>
      <c r="D41" s="30">
        <v>99</v>
      </c>
      <c r="E41" s="30">
        <v>110</v>
      </c>
      <c r="F41" s="31"/>
      <c r="G41" s="31"/>
      <c r="H41" s="125">
        <v>0.028</v>
      </c>
      <c r="I41" s="125">
        <v>0.342</v>
      </c>
      <c r="J41" s="125">
        <v>0.38</v>
      </c>
      <c r="K41" s="32"/>
    </row>
    <row r="42" spans="1:11" s="33" customFormat="1" ht="11.25" customHeight="1">
      <c r="A42" s="35" t="s">
        <v>31</v>
      </c>
      <c r="B42" s="29"/>
      <c r="C42" s="30">
        <v>884</v>
      </c>
      <c r="D42" s="30">
        <v>1190</v>
      </c>
      <c r="E42" s="30">
        <v>1150</v>
      </c>
      <c r="F42" s="31"/>
      <c r="G42" s="31"/>
      <c r="H42" s="125">
        <v>3.582</v>
      </c>
      <c r="I42" s="125">
        <v>2.104</v>
      </c>
      <c r="J42" s="125">
        <v>3.675</v>
      </c>
      <c r="K42" s="32"/>
    </row>
    <row r="43" spans="1:11" s="33" customFormat="1" ht="11.25" customHeight="1">
      <c r="A43" s="35" t="s">
        <v>32</v>
      </c>
      <c r="B43" s="29"/>
      <c r="C43" s="30">
        <v>298</v>
      </c>
      <c r="D43" s="30">
        <v>1255</v>
      </c>
      <c r="E43" s="30">
        <v>1330</v>
      </c>
      <c r="F43" s="31"/>
      <c r="G43" s="31"/>
      <c r="H43" s="125">
        <v>1.844</v>
      </c>
      <c r="I43" s="125">
        <v>3.226</v>
      </c>
      <c r="J43" s="125">
        <v>7.878</v>
      </c>
      <c r="K43" s="32"/>
    </row>
    <row r="44" spans="1:11" s="33" customFormat="1" ht="11.25" customHeight="1">
      <c r="A44" s="35" t="s">
        <v>33</v>
      </c>
      <c r="B44" s="29"/>
      <c r="C44" s="30">
        <v>736</v>
      </c>
      <c r="D44" s="30">
        <v>810</v>
      </c>
      <c r="E44" s="30">
        <v>800</v>
      </c>
      <c r="F44" s="31"/>
      <c r="G44" s="31"/>
      <c r="H44" s="125">
        <v>3.088</v>
      </c>
      <c r="I44" s="125">
        <v>1.735</v>
      </c>
      <c r="J44" s="125">
        <v>3.336</v>
      </c>
      <c r="K44" s="32"/>
    </row>
    <row r="45" spans="1:11" s="33" customFormat="1" ht="11.25" customHeight="1">
      <c r="A45" s="35" t="s">
        <v>34</v>
      </c>
      <c r="B45" s="29"/>
      <c r="C45" s="30">
        <v>163</v>
      </c>
      <c r="D45" s="30">
        <v>349</v>
      </c>
      <c r="E45" s="30">
        <v>350</v>
      </c>
      <c r="F45" s="31"/>
      <c r="G45" s="31"/>
      <c r="H45" s="125">
        <v>0.565</v>
      </c>
      <c r="I45" s="125">
        <v>0.679</v>
      </c>
      <c r="J45" s="125">
        <v>1.145</v>
      </c>
      <c r="K45" s="32"/>
    </row>
    <row r="46" spans="1:11" s="33" customFormat="1" ht="11.25" customHeight="1">
      <c r="A46" s="35" t="s">
        <v>35</v>
      </c>
      <c r="B46" s="29"/>
      <c r="C46" s="30">
        <v>150</v>
      </c>
      <c r="D46" s="30">
        <v>129</v>
      </c>
      <c r="E46" s="30">
        <v>130</v>
      </c>
      <c r="F46" s="31"/>
      <c r="G46" s="31"/>
      <c r="H46" s="125">
        <v>0.551</v>
      </c>
      <c r="I46" s="125">
        <v>0.301</v>
      </c>
      <c r="J46" s="125">
        <v>0.351</v>
      </c>
      <c r="K46" s="32"/>
    </row>
    <row r="47" spans="1:11" s="33" customFormat="1" ht="11.25" customHeight="1">
      <c r="A47" s="35" t="s">
        <v>36</v>
      </c>
      <c r="B47" s="29"/>
      <c r="C47" s="30">
        <v>163</v>
      </c>
      <c r="D47" s="30">
        <v>454</v>
      </c>
      <c r="E47" s="30">
        <v>210</v>
      </c>
      <c r="F47" s="31"/>
      <c r="G47" s="31"/>
      <c r="H47" s="125">
        <v>0.458</v>
      </c>
      <c r="I47" s="125">
        <v>0.453</v>
      </c>
      <c r="J47" s="125">
        <v>0.542</v>
      </c>
      <c r="K47" s="32"/>
    </row>
    <row r="48" spans="1:11" s="33" customFormat="1" ht="11.25" customHeight="1">
      <c r="A48" s="35" t="s">
        <v>37</v>
      </c>
      <c r="B48" s="29"/>
      <c r="C48" s="30">
        <v>1843</v>
      </c>
      <c r="D48" s="30">
        <v>3143</v>
      </c>
      <c r="E48" s="30">
        <v>2800</v>
      </c>
      <c r="F48" s="31"/>
      <c r="G48" s="31"/>
      <c r="H48" s="125">
        <v>9.847</v>
      </c>
      <c r="I48" s="125">
        <v>8.308</v>
      </c>
      <c r="J48" s="125">
        <v>11.8</v>
      </c>
      <c r="K48" s="32"/>
    </row>
    <row r="49" spans="1:11" s="33" customFormat="1" ht="11.25" customHeight="1">
      <c r="A49" s="35" t="s">
        <v>38</v>
      </c>
      <c r="B49" s="29"/>
      <c r="C49" s="30">
        <v>199</v>
      </c>
      <c r="D49" s="30">
        <v>641</v>
      </c>
      <c r="E49" s="30">
        <v>630</v>
      </c>
      <c r="F49" s="31"/>
      <c r="G49" s="31"/>
      <c r="H49" s="125">
        <v>0.529</v>
      </c>
      <c r="I49" s="125">
        <v>1.992</v>
      </c>
      <c r="J49" s="125">
        <v>3.114</v>
      </c>
      <c r="K49" s="32"/>
    </row>
    <row r="50" spans="1:11" s="42" customFormat="1" ht="11.25" customHeight="1">
      <c r="A50" s="43" t="s">
        <v>39</v>
      </c>
      <c r="B50" s="37"/>
      <c r="C50" s="38">
        <v>4447</v>
      </c>
      <c r="D50" s="38">
        <v>8070</v>
      </c>
      <c r="E50" s="38">
        <v>7510</v>
      </c>
      <c r="F50" s="39">
        <v>93.06071871127634</v>
      </c>
      <c r="G50" s="40"/>
      <c r="H50" s="126">
        <v>20.492</v>
      </c>
      <c r="I50" s="127">
        <v>19.14</v>
      </c>
      <c r="J50" s="127">
        <v>32.221000000000004</v>
      </c>
      <c r="K50" s="41">
        <v>168.3437826541275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5"/>
      <c r="I51" s="125"/>
      <c r="J51" s="125"/>
      <c r="K51" s="32"/>
    </row>
    <row r="52" spans="1:11" s="42" customFormat="1" ht="11.25" customHeight="1">
      <c r="A52" s="36" t="s">
        <v>40</v>
      </c>
      <c r="B52" s="37"/>
      <c r="C52" s="38">
        <v>402</v>
      </c>
      <c r="D52" s="38">
        <v>402</v>
      </c>
      <c r="E52" s="38">
        <v>402</v>
      </c>
      <c r="F52" s="39">
        <v>100</v>
      </c>
      <c r="G52" s="40"/>
      <c r="H52" s="126">
        <v>1.407</v>
      </c>
      <c r="I52" s="127">
        <v>1.407</v>
      </c>
      <c r="J52" s="127">
        <v>1.407</v>
      </c>
      <c r="K52" s="41">
        <v>99.99999999999999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5"/>
      <c r="I53" s="125"/>
      <c r="J53" s="125"/>
      <c r="K53" s="32"/>
    </row>
    <row r="54" spans="1:11" s="33" customFormat="1" ht="11.25" customHeight="1">
      <c r="A54" s="35" t="s">
        <v>41</v>
      </c>
      <c r="B54" s="29"/>
      <c r="C54" s="30">
        <v>3098</v>
      </c>
      <c r="D54" s="30">
        <v>3495</v>
      </c>
      <c r="E54" s="30">
        <v>3250</v>
      </c>
      <c r="F54" s="31"/>
      <c r="G54" s="31"/>
      <c r="H54" s="125">
        <v>20.036</v>
      </c>
      <c r="I54" s="125">
        <v>16.566</v>
      </c>
      <c r="J54" s="125">
        <v>21.375</v>
      </c>
      <c r="K54" s="32"/>
    </row>
    <row r="55" spans="1:11" s="33" customFormat="1" ht="11.25" customHeight="1">
      <c r="A55" s="35" t="s">
        <v>42</v>
      </c>
      <c r="B55" s="29"/>
      <c r="C55" s="30">
        <v>137</v>
      </c>
      <c r="D55" s="30">
        <v>171</v>
      </c>
      <c r="E55" s="30">
        <v>180</v>
      </c>
      <c r="F55" s="31"/>
      <c r="G55" s="31"/>
      <c r="H55" s="125">
        <v>0.267</v>
      </c>
      <c r="I55" s="125">
        <v>0.325</v>
      </c>
      <c r="J55" s="125">
        <v>0.225</v>
      </c>
      <c r="K55" s="32"/>
    </row>
    <row r="56" spans="1:11" s="33" customFormat="1" ht="11.25" customHeight="1">
      <c r="A56" s="35" t="s">
        <v>43</v>
      </c>
      <c r="B56" s="29"/>
      <c r="C56" s="30">
        <v>801</v>
      </c>
      <c r="D56" s="30">
        <v>930</v>
      </c>
      <c r="E56" s="30">
        <v>379</v>
      </c>
      <c r="F56" s="31"/>
      <c r="G56" s="31"/>
      <c r="H56" s="125">
        <v>3.053</v>
      </c>
      <c r="I56" s="125">
        <v>0.808</v>
      </c>
      <c r="J56" s="125">
        <v>0.744</v>
      </c>
      <c r="K56" s="32"/>
    </row>
    <row r="57" spans="1:11" s="33" customFormat="1" ht="11.25" customHeight="1">
      <c r="A57" s="35" t="s">
        <v>44</v>
      </c>
      <c r="B57" s="29"/>
      <c r="C57" s="30">
        <v>1820</v>
      </c>
      <c r="D57" s="30">
        <v>1508</v>
      </c>
      <c r="E57" s="30">
        <v>1508</v>
      </c>
      <c r="F57" s="31"/>
      <c r="G57" s="31"/>
      <c r="H57" s="125">
        <v>1.989</v>
      </c>
      <c r="I57" s="125">
        <v>2.262</v>
      </c>
      <c r="J57" s="125">
        <v>2.262</v>
      </c>
      <c r="K57" s="32"/>
    </row>
    <row r="58" spans="1:11" s="33" customFormat="1" ht="11.25" customHeight="1">
      <c r="A58" s="35" t="s">
        <v>45</v>
      </c>
      <c r="B58" s="29"/>
      <c r="C58" s="30">
        <v>3694</v>
      </c>
      <c r="D58" s="30">
        <v>4390</v>
      </c>
      <c r="E58" s="30">
        <v>4579</v>
      </c>
      <c r="F58" s="31"/>
      <c r="G58" s="31"/>
      <c r="H58" s="125">
        <v>9.1</v>
      </c>
      <c r="I58" s="125">
        <v>4.752</v>
      </c>
      <c r="J58" s="125">
        <v>13.672</v>
      </c>
      <c r="K58" s="32"/>
    </row>
    <row r="59" spans="1:11" s="42" customFormat="1" ht="11.25" customHeight="1">
      <c r="A59" s="36" t="s">
        <v>46</v>
      </c>
      <c r="B59" s="37"/>
      <c r="C59" s="38">
        <v>9550</v>
      </c>
      <c r="D59" s="38">
        <v>10494</v>
      </c>
      <c r="E59" s="38">
        <v>9896</v>
      </c>
      <c r="F59" s="39">
        <v>94.30150562226034</v>
      </c>
      <c r="G59" s="40"/>
      <c r="H59" s="126">
        <v>34.445</v>
      </c>
      <c r="I59" s="127">
        <v>24.712999999999997</v>
      </c>
      <c r="J59" s="127">
        <v>38.278000000000006</v>
      </c>
      <c r="K59" s="41">
        <v>154.89013879334766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5"/>
      <c r="I60" s="125"/>
      <c r="J60" s="125"/>
      <c r="K60" s="32"/>
    </row>
    <row r="61" spans="1:11" s="33" customFormat="1" ht="11.25" customHeight="1">
      <c r="A61" s="35" t="s">
        <v>47</v>
      </c>
      <c r="B61" s="29"/>
      <c r="C61" s="30">
        <v>26</v>
      </c>
      <c r="D61" s="30">
        <v>94</v>
      </c>
      <c r="E61" s="30">
        <v>74</v>
      </c>
      <c r="F61" s="31"/>
      <c r="G61" s="31"/>
      <c r="H61" s="125">
        <v>0.067</v>
      </c>
      <c r="I61" s="125">
        <v>0.16340000000000002</v>
      </c>
      <c r="J61" s="125">
        <v>0.122</v>
      </c>
      <c r="K61" s="32"/>
    </row>
    <row r="62" spans="1:11" s="33" customFormat="1" ht="11.25" customHeight="1">
      <c r="A62" s="35" t="s">
        <v>48</v>
      </c>
      <c r="B62" s="29"/>
      <c r="C62" s="30">
        <v>59</v>
      </c>
      <c r="D62" s="30">
        <v>59</v>
      </c>
      <c r="E62" s="30">
        <v>48</v>
      </c>
      <c r="F62" s="31"/>
      <c r="G62" s="31"/>
      <c r="H62" s="125">
        <v>0.098</v>
      </c>
      <c r="I62" s="125">
        <v>0.098</v>
      </c>
      <c r="J62" s="125">
        <v>0.091</v>
      </c>
      <c r="K62" s="32"/>
    </row>
    <row r="63" spans="1:11" s="33" customFormat="1" ht="11.25" customHeight="1">
      <c r="A63" s="35" t="s">
        <v>49</v>
      </c>
      <c r="B63" s="29"/>
      <c r="C63" s="30">
        <v>176</v>
      </c>
      <c r="D63" s="30">
        <v>148.26502242152446</v>
      </c>
      <c r="E63" s="30">
        <v>100</v>
      </c>
      <c r="F63" s="31"/>
      <c r="G63" s="31"/>
      <c r="H63" s="125">
        <v>0.143</v>
      </c>
      <c r="I63" s="125">
        <v>0.322</v>
      </c>
      <c r="J63" s="125">
        <v>0.245</v>
      </c>
      <c r="K63" s="32"/>
    </row>
    <row r="64" spans="1:11" s="42" customFormat="1" ht="11.25" customHeight="1">
      <c r="A64" s="36" t="s">
        <v>50</v>
      </c>
      <c r="B64" s="37"/>
      <c r="C64" s="38">
        <v>261</v>
      </c>
      <c r="D64" s="38">
        <v>301.26502242152446</v>
      </c>
      <c r="E64" s="38">
        <v>222</v>
      </c>
      <c r="F64" s="39">
        <v>73.68927139818499</v>
      </c>
      <c r="G64" s="40"/>
      <c r="H64" s="126">
        <v>0.308</v>
      </c>
      <c r="I64" s="127">
        <v>0.5834</v>
      </c>
      <c r="J64" s="127">
        <v>0.45799999999999996</v>
      </c>
      <c r="K64" s="41">
        <v>78.50531367843674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5"/>
      <c r="I65" s="125"/>
      <c r="J65" s="125"/>
      <c r="K65" s="32"/>
    </row>
    <row r="66" spans="1:11" s="42" customFormat="1" ht="11.25" customHeight="1">
      <c r="A66" s="36" t="s">
        <v>51</v>
      </c>
      <c r="B66" s="37"/>
      <c r="C66" s="38">
        <v>544</v>
      </c>
      <c r="D66" s="38">
        <v>138</v>
      </c>
      <c r="E66" s="38">
        <v>185</v>
      </c>
      <c r="F66" s="39">
        <v>134.05797101449275</v>
      </c>
      <c r="G66" s="40"/>
      <c r="H66" s="126">
        <v>0.766</v>
      </c>
      <c r="I66" s="127">
        <v>0.146</v>
      </c>
      <c r="J66" s="127">
        <v>0.524</v>
      </c>
      <c r="K66" s="41">
        <v>358.9041095890412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5"/>
      <c r="I67" s="125"/>
      <c r="J67" s="125"/>
      <c r="K67" s="32"/>
    </row>
    <row r="68" spans="1:11" s="33" customFormat="1" ht="11.25" customHeight="1">
      <c r="A68" s="35" t="s">
        <v>52</v>
      </c>
      <c r="B68" s="29"/>
      <c r="C68" s="30">
        <v>9989</v>
      </c>
      <c r="D68" s="30">
        <v>9000</v>
      </c>
      <c r="E68" s="30">
        <v>8600</v>
      </c>
      <c r="F68" s="31"/>
      <c r="G68" s="31"/>
      <c r="H68" s="125">
        <v>22.496</v>
      </c>
      <c r="I68" s="125">
        <v>19.7</v>
      </c>
      <c r="J68" s="125">
        <v>20.5</v>
      </c>
      <c r="K68" s="32"/>
    </row>
    <row r="69" spans="1:11" s="33" customFormat="1" ht="11.25" customHeight="1">
      <c r="A69" s="35" t="s">
        <v>53</v>
      </c>
      <c r="B69" s="29"/>
      <c r="C69" s="30">
        <v>26</v>
      </c>
      <c r="D69" s="30">
        <v>100</v>
      </c>
      <c r="E69" s="30">
        <v>50</v>
      </c>
      <c r="F69" s="31"/>
      <c r="G69" s="31"/>
      <c r="H69" s="125">
        <v>0.047</v>
      </c>
      <c r="I69" s="125">
        <v>0.18</v>
      </c>
      <c r="J69" s="125">
        <v>0.07</v>
      </c>
      <c r="K69" s="32"/>
    </row>
    <row r="70" spans="1:11" s="42" customFormat="1" ht="11.25" customHeight="1">
      <c r="A70" s="36" t="s">
        <v>54</v>
      </c>
      <c r="B70" s="37"/>
      <c r="C70" s="38">
        <v>10015</v>
      </c>
      <c r="D70" s="38">
        <v>9100</v>
      </c>
      <c r="E70" s="38">
        <v>8650</v>
      </c>
      <c r="F70" s="39">
        <v>95.05494505494505</v>
      </c>
      <c r="G70" s="40"/>
      <c r="H70" s="126">
        <v>22.543</v>
      </c>
      <c r="I70" s="127">
        <v>19.88</v>
      </c>
      <c r="J70" s="127">
        <v>20.57</v>
      </c>
      <c r="K70" s="41">
        <v>103.4708249496982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5"/>
      <c r="I71" s="125"/>
      <c r="J71" s="125"/>
      <c r="K71" s="32"/>
    </row>
    <row r="72" spans="1:11" s="33" customFormat="1" ht="11.25" customHeight="1">
      <c r="A72" s="35" t="s">
        <v>55</v>
      </c>
      <c r="B72" s="29"/>
      <c r="C72" s="30">
        <v>438</v>
      </c>
      <c r="D72" s="30">
        <v>321</v>
      </c>
      <c r="E72" s="30">
        <v>364</v>
      </c>
      <c r="F72" s="31"/>
      <c r="G72" s="31"/>
      <c r="H72" s="125">
        <v>0.008</v>
      </c>
      <c r="I72" s="125">
        <v>0.267</v>
      </c>
      <c r="J72" s="125">
        <v>0.271</v>
      </c>
      <c r="K72" s="32"/>
    </row>
    <row r="73" spans="1:11" s="33" customFormat="1" ht="11.25" customHeight="1">
      <c r="A73" s="35" t="s">
        <v>56</v>
      </c>
      <c r="B73" s="29"/>
      <c r="C73" s="30">
        <v>65174</v>
      </c>
      <c r="D73" s="30">
        <v>65174</v>
      </c>
      <c r="E73" s="30">
        <v>58614</v>
      </c>
      <c r="F73" s="31"/>
      <c r="G73" s="31"/>
      <c r="H73" s="125">
        <v>124.616</v>
      </c>
      <c r="I73" s="125">
        <v>177.139</v>
      </c>
      <c r="J73" s="125">
        <v>159.43</v>
      </c>
      <c r="K73" s="32"/>
    </row>
    <row r="74" spans="1:11" s="33" customFormat="1" ht="11.25" customHeight="1">
      <c r="A74" s="35" t="s">
        <v>57</v>
      </c>
      <c r="B74" s="29"/>
      <c r="C74" s="30">
        <v>59879</v>
      </c>
      <c r="D74" s="30">
        <v>51050</v>
      </c>
      <c r="E74" s="30">
        <v>51045</v>
      </c>
      <c r="F74" s="31"/>
      <c r="G74" s="31"/>
      <c r="H74" s="125">
        <v>157.23</v>
      </c>
      <c r="I74" s="125">
        <v>164.891</v>
      </c>
      <c r="J74" s="125">
        <v>153.135</v>
      </c>
      <c r="K74" s="32"/>
    </row>
    <row r="75" spans="1:11" s="33" customFormat="1" ht="11.25" customHeight="1">
      <c r="A75" s="35" t="s">
        <v>58</v>
      </c>
      <c r="B75" s="29"/>
      <c r="C75" s="30">
        <v>3178</v>
      </c>
      <c r="D75" s="30">
        <v>2763</v>
      </c>
      <c r="E75" s="30">
        <v>2811</v>
      </c>
      <c r="F75" s="31"/>
      <c r="G75" s="31"/>
      <c r="H75" s="125">
        <v>5.595</v>
      </c>
      <c r="I75" s="125">
        <v>5.01</v>
      </c>
      <c r="J75" s="125">
        <v>4.516</v>
      </c>
      <c r="K75" s="32"/>
    </row>
    <row r="76" spans="1:11" s="33" customFormat="1" ht="11.25" customHeight="1">
      <c r="A76" s="35" t="s">
        <v>59</v>
      </c>
      <c r="B76" s="29"/>
      <c r="C76" s="30">
        <v>13045</v>
      </c>
      <c r="D76" s="30">
        <v>11114</v>
      </c>
      <c r="E76" s="30">
        <v>11114</v>
      </c>
      <c r="F76" s="31"/>
      <c r="G76" s="31"/>
      <c r="H76" s="125">
        <v>37.273</v>
      </c>
      <c r="I76" s="125">
        <v>51.124</v>
      </c>
      <c r="J76" s="125">
        <v>48.902</v>
      </c>
      <c r="K76" s="32"/>
    </row>
    <row r="77" spans="1:11" s="33" customFormat="1" ht="11.25" customHeight="1">
      <c r="A77" s="35" t="s">
        <v>60</v>
      </c>
      <c r="B77" s="29"/>
      <c r="C77" s="30">
        <v>8296</v>
      </c>
      <c r="D77" s="30">
        <v>6769</v>
      </c>
      <c r="E77" s="30">
        <v>6784</v>
      </c>
      <c r="F77" s="31"/>
      <c r="G77" s="31"/>
      <c r="H77" s="125">
        <v>13.856</v>
      </c>
      <c r="I77" s="125">
        <v>25.018</v>
      </c>
      <c r="J77" s="125">
        <v>19.474</v>
      </c>
      <c r="K77" s="32"/>
    </row>
    <row r="78" spans="1:11" s="33" customFormat="1" ht="11.25" customHeight="1">
      <c r="A78" s="35" t="s">
        <v>61</v>
      </c>
      <c r="B78" s="29"/>
      <c r="C78" s="30">
        <v>19587</v>
      </c>
      <c r="D78" s="30">
        <v>15200</v>
      </c>
      <c r="E78" s="30">
        <v>15250</v>
      </c>
      <c r="F78" s="31"/>
      <c r="G78" s="31"/>
      <c r="H78" s="125">
        <v>35.62</v>
      </c>
      <c r="I78" s="125">
        <v>37.225</v>
      </c>
      <c r="J78" s="125">
        <v>37.82</v>
      </c>
      <c r="K78" s="32"/>
    </row>
    <row r="79" spans="1:11" s="33" customFormat="1" ht="11.25" customHeight="1">
      <c r="A79" s="35" t="s">
        <v>62</v>
      </c>
      <c r="B79" s="29"/>
      <c r="C79" s="30">
        <v>125114</v>
      </c>
      <c r="D79" s="30">
        <v>115892</v>
      </c>
      <c r="E79" s="30">
        <v>88881</v>
      </c>
      <c r="F79" s="31"/>
      <c r="G79" s="31"/>
      <c r="H79" s="125">
        <v>241.924</v>
      </c>
      <c r="I79" s="125">
        <v>382.056</v>
      </c>
      <c r="J79" s="125">
        <v>330.402</v>
      </c>
      <c r="K79" s="32"/>
    </row>
    <row r="80" spans="1:11" s="42" customFormat="1" ht="11.25" customHeight="1">
      <c r="A80" s="43" t="s">
        <v>63</v>
      </c>
      <c r="B80" s="37"/>
      <c r="C80" s="38">
        <v>294711</v>
      </c>
      <c r="D80" s="38">
        <v>268283</v>
      </c>
      <c r="E80" s="38">
        <v>234863</v>
      </c>
      <c r="F80" s="39">
        <v>87.54300496117905</v>
      </c>
      <c r="G80" s="40"/>
      <c r="H80" s="126">
        <v>616.1220000000001</v>
      </c>
      <c r="I80" s="127">
        <v>842.73</v>
      </c>
      <c r="J80" s="127">
        <v>753.95</v>
      </c>
      <c r="K80" s="41">
        <v>89.46519051178906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5"/>
      <c r="I81" s="125"/>
      <c r="J81" s="125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5"/>
      <c r="I82" s="125"/>
      <c r="J82" s="125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5"/>
      <c r="I83" s="125"/>
      <c r="J83" s="125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6"/>
      <c r="I84" s="127"/>
      <c r="J84" s="12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5"/>
      <c r="I85" s="125"/>
      <c r="J85" s="12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8"/>
      <c r="I86" s="129"/>
      <c r="J86" s="129"/>
      <c r="K86" s="50"/>
    </row>
    <row r="87" spans="1:11" s="42" customFormat="1" ht="11.25" customHeight="1">
      <c r="A87" s="51" t="s">
        <v>67</v>
      </c>
      <c r="B87" s="52"/>
      <c r="C87" s="53">
        <v>448160</v>
      </c>
      <c r="D87" s="53">
        <v>424339.2650224215</v>
      </c>
      <c r="E87" s="53">
        <v>389554</v>
      </c>
      <c r="F87" s="54">
        <f>IF(D87&gt;0,100*E87/D87,0)</f>
        <v>91.80248732801489</v>
      </c>
      <c r="G87" s="40"/>
      <c r="H87" s="130">
        <v>1057.913</v>
      </c>
      <c r="I87" s="131">
        <v>1159.9394</v>
      </c>
      <c r="J87" s="131">
        <v>1097.8400000000001</v>
      </c>
      <c r="K87" s="54">
        <f>IF(I87&gt;0,100*J87/I87,0)</f>
        <v>94.64632376484496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horizontalDpi="600" verticalDpi="600" orientation="portrait" paperSize="9" scale="72" r:id="rId1"/>
  <headerFooter alignWithMargins="0">
    <oddFooter>&amp;C&amp;P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 codeName="Hoja57"/>
  <dimension ref="A1:K625"/>
  <sheetViews>
    <sheetView view="pageBreakPreview" zoomScale="102" zoomScaleSheetLayoutView="102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115</v>
      </c>
      <c r="B2" s="4"/>
      <c r="C2" s="4"/>
      <c r="D2" s="4"/>
      <c r="E2" s="5"/>
      <c r="F2" s="4"/>
      <c r="G2" s="4"/>
      <c r="H2" s="4"/>
      <c r="I2" s="6"/>
      <c r="J2" s="195" t="s">
        <v>69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6" t="s">
        <v>2</v>
      </c>
      <c r="D4" s="197"/>
      <c r="E4" s="197"/>
      <c r="F4" s="198"/>
      <c r="G4" s="9"/>
      <c r="H4" s="199" t="s">
        <v>3</v>
      </c>
      <c r="I4" s="200"/>
      <c r="J4" s="200"/>
      <c r="K4" s="20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290</v>
      </c>
      <c r="D7" s="21" t="s">
        <v>6</v>
      </c>
      <c r="E7" s="21">
        <v>4</v>
      </c>
      <c r="F7" s="22" t="str">
        <f>CONCATENATE(D6,"=100")</f>
        <v>2017=100</v>
      </c>
      <c r="G7" s="23"/>
      <c r="H7" s="20" t="s">
        <v>290</v>
      </c>
      <c r="I7" s="21" t="s">
        <v>6</v>
      </c>
      <c r="J7" s="21">
        <v>4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>
        <v>1</v>
      </c>
      <c r="E9" s="30">
        <v>1</v>
      </c>
      <c r="F9" s="31"/>
      <c r="G9" s="31"/>
      <c r="H9" s="125"/>
      <c r="I9" s="125">
        <v>0.032</v>
      </c>
      <c r="J9" s="125">
        <v>0.069</v>
      </c>
      <c r="K9" s="32"/>
    </row>
    <row r="10" spans="1:11" s="33" customFormat="1" ht="11.25" customHeight="1">
      <c r="A10" s="35" t="s">
        <v>8</v>
      </c>
      <c r="B10" s="29"/>
      <c r="C10" s="30">
        <v>1</v>
      </c>
      <c r="D10" s="30">
        <v>1</v>
      </c>
      <c r="E10" s="30">
        <v>1</v>
      </c>
      <c r="F10" s="31"/>
      <c r="G10" s="31"/>
      <c r="H10" s="125">
        <v>0.061</v>
      </c>
      <c r="I10" s="125">
        <v>0.069</v>
      </c>
      <c r="J10" s="125">
        <v>0.069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5"/>
      <c r="I11" s="125"/>
      <c r="J11" s="125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>
        <v>1</v>
      </c>
      <c r="F12" s="31"/>
      <c r="G12" s="31"/>
      <c r="H12" s="125"/>
      <c r="I12" s="125"/>
      <c r="J12" s="125">
        <v>0.06</v>
      </c>
      <c r="K12" s="32"/>
    </row>
    <row r="13" spans="1:11" s="42" customFormat="1" ht="11.25" customHeight="1">
      <c r="A13" s="36" t="s">
        <v>11</v>
      </c>
      <c r="B13" s="37"/>
      <c r="C13" s="38">
        <v>1</v>
      </c>
      <c r="D13" s="38">
        <v>2</v>
      </c>
      <c r="E13" s="38">
        <v>3</v>
      </c>
      <c r="F13" s="39">
        <v>150</v>
      </c>
      <c r="G13" s="40"/>
      <c r="H13" s="126">
        <v>0.061</v>
      </c>
      <c r="I13" s="127">
        <v>0.101</v>
      </c>
      <c r="J13" s="127">
        <v>0.198</v>
      </c>
      <c r="K13" s="41">
        <v>196.03960396039602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5"/>
      <c r="I14" s="125"/>
      <c r="J14" s="125"/>
      <c r="K14" s="32"/>
    </row>
    <row r="15" spans="1:11" s="42" customFormat="1" ht="11.25" customHeight="1">
      <c r="A15" s="36" t="s">
        <v>12</v>
      </c>
      <c r="B15" s="37"/>
      <c r="C15" s="38">
        <v>2</v>
      </c>
      <c r="D15" s="38">
        <v>2</v>
      </c>
      <c r="E15" s="38">
        <v>3</v>
      </c>
      <c r="F15" s="39">
        <v>150</v>
      </c>
      <c r="G15" s="40"/>
      <c r="H15" s="126">
        <v>0.02</v>
      </c>
      <c r="I15" s="127">
        <v>0.02</v>
      </c>
      <c r="J15" s="127">
        <v>0.02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5"/>
      <c r="I16" s="125"/>
      <c r="J16" s="125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6"/>
      <c r="I17" s="127"/>
      <c r="J17" s="12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5"/>
      <c r="I18" s="125"/>
      <c r="J18" s="125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5"/>
      <c r="I19" s="125"/>
      <c r="J19" s="125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5"/>
      <c r="I20" s="125"/>
      <c r="J20" s="125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5"/>
      <c r="I21" s="125"/>
      <c r="J21" s="125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6"/>
      <c r="I22" s="127"/>
      <c r="J22" s="12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5"/>
      <c r="I23" s="125"/>
      <c r="J23" s="125"/>
      <c r="K23" s="32"/>
    </row>
    <row r="24" spans="1:11" s="42" customFormat="1" ht="11.25" customHeight="1">
      <c r="A24" s="36" t="s">
        <v>18</v>
      </c>
      <c r="B24" s="37"/>
      <c r="C24" s="38">
        <v>123</v>
      </c>
      <c r="D24" s="38">
        <v>123</v>
      </c>
      <c r="E24" s="38">
        <v>95</v>
      </c>
      <c r="F24" s="39">
        <v>77.23577235772358</v>
      </c>
      <c r="G24" s="40"/>
      <c r="H24" s="126">
        <v>6.98</v>
      </c>
      <c r="I24" s="127">
        <v>6.98</v>
      </c>
      <c r="J24" s="127">
        <v>5</v>
      </c>
      <c r="K24" s="41">
        <v>71.63323782234957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5"/>
      <c r="I25" s="125"/>
      <c r="J25" s="125"/>
      <c r="K25" s="32"/>
    </row>
    <row r="26" spans="1:11" s="42" customFormat="1" ht="11.25" customHeight="1">
      <c r="A26" s="36" t="s">
        <v>19</v>
      </c>
      <c r="B26" s="37"/>
      <c r="C26" s="38">
        <v>7</v>
      </c>
      <c r="D26" s="38">
        <v>7</v>
      </c>
      <c r="E26" s="38">
        <v>7</v>
      </c>
      <c r="F26" s="39">
        <v>100</v>
      </c>
      <c r="G26" s="40"/>
      <c r="H26" s="126">
        <v>0.315</v>
      </c>
      <c r="I26" s="127">
        <v>0.3</v>
      </c>
      <c r="J26" s="127">
        <v>0.3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5"/>
      <c r="I27" s="125"/>
      <c r="J27" s="125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25"/>
      <c r="I28" s="125"/>
      <c r="J28" s="125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5"/>
      <c r="I29" s="125"/>
      <c r="J29" s="125"/>
      <c r="K29" s="32"/>
    </row>
    <row r="30" spans="1:11" s="33" customFormat="1" ht="11.25" customHeight="1">
      <c r="A30" s="35" t="s">
        <v>22</v>
      </c>
      <c r="B30" s="29"/>
      <c r="C30" s="30">
        <v>30</v>
      </c>
      <c r="D30" s="30">
        <v>18</v>
      </c>
      <c r="E30" s="30">
        <v>15</v>
      </c>
      <c r="F30" s="31"/>
      <c r="G30" s="31"/>
      <c r="H30" s="125">
        <v>1.935</v>
      </c>
      <c r="I30" s="125">
        <v>0.975</v>
      </c>
      <c r="J30" s="125">
        <v>0.69</v>
      </c>
      <c r="K30" s="32"/>
    </row>
    <row r="31" spans="1:11" s="42" customFormat="1" ht="11.25" customHeight="1">
      <c r="A31" s="43" t="s">
        <v>23</v>
      </c>
      <c r="B31" s="37"/>
      <c r="C31" s="38">
        <v>30</v>
      </c>
      <c r="D31" s="38">
        <v>18</v>
      </c>
      <c r="E31" s="38">
        <v>15</v>
      </c>
      <c r="F31" s="39">
        <v>83.33333333333333</v>
      </c>
      <c r="G31" s="40"/>
      <c r="H31" s="126">
        <v>1.935</v>
      </c>
      <c r="I31" s="127">
        <v>0.975</v>
      </c>
      <c r="J31" s="127">
        <v>0.69</v>
      </c>
      <c r="K31" s="41">
        <v>70.76923076923077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5"/>
      <c r="I32" s="125"/>
      <c r="J32" s="125"/>
      <c r="K32" s="32"/>
    </row>
    <row r="33" spans="1:11" s="33" customFormat="1" ht="11.25" customHeight="1">
      <c r="A33" s="35" t="s">
        <v>24</v>
      </c>
      <c r="B33" s="29"/>
      <c r="C33" s="30">
        <v>51</v>
      </c>
      <c r="D33" s="30">
        <v>50</v>
      </c>
      <c r="E33" s="30">
        <v>60</v>
      </c>
      <c r="F33" s="31"/>
      <c r="G33" s="31"/>
      <c r="H33" s="125">
        <v>1.383</v>
      </c>
      <c r="I33" s="125">
        <v>1.3</v>
      </c>
      <c r="J33" s="125">
        <v>2.1</v>
      </c>
      <c r="K33" s="32"/>
    </row>
    <row r="34" spans="1:11" s="33" customFormat="1" ht="11.25" customHeight="1">
      <c r="A34" s="35" t="s">
        <v>25</v>
      </c>
      <c r="B34" s="29"/>
      <c r="C34" s="30">
        <v>31</v>
      </c>
      <c r="D34" s="30">
        <v>30</v>
      </c>
      <c r="E34" s="30">
        <v>30</v>
      </c>
      <c r="F34" s="31"/>
      <c r="G34" s="31"/>
      <c r="H34" s="125">
        <v>0.809</v>
      </c>
      <c r="I34" s="125">
        <v>0.8</v>
      </c>
      <c r="J34" s="125">
        <v>0.76</v>
      </c>
      <c r="K34" s="32"/>
    </row>
    <row r="35" spans="1:11" s="33" customFormat="1" ht="11.25" customHeight="1">
      <c r="A35" s="35" t="s">
        <v>26</v>
      </c>
      <c r="B35" s="29"/>
      <c r="C35" s="30">
        <v>20</v>
      </c>
      <c r="D35" s="30">
        <v>20</v>
      </c>
      <c r="E35" s="30">
        <v>18</v>
      </c>
      <c r="F35" s="31"/>
      <c r="G35" s="31"/>
      <c r="H35" s="125">
        <v>0.467</v>
      </c>
      <c r="I35" s="125">
        <v>0.48</v>
      </c>
      <c r="J35" s="125">
        <v>0.39</v>
      </c>
      <c r="K35" s="32"/>
    </row>
    <row r="36" spans="1:11" s="33" customFormat="1" ht="11.25" customHeight="1">
      <c r="A36" s="35" t="s">
        <v>27</v>
      </c>
      <c r="B36" s="29"/>
      <c r="C36" s="30">
        <v>72</v>
      </c>
      <c r="D36" s="30">
        <v>70</v>
      </c>
      <c r="E36" s="30">
        <v>77</v>
      </c>
      <c r="F36" s="31"/>
      <c r="G36" s="31"/>
      <c r="H36" s="125">
        <v>1.848</v>
      </c>
      <c r="I36" s="125">
        <v>1.8</v>
      </c>
      <c r="J36" s="125">
        <v>1.884</v>
      </c>
      <c r="K36" s="32"/>
    </row>
    <row r="37" spans="1:11" s="42" customFormat="1" ht="11.25" customHeight="1">
      <c r="A37" s="36" t="s">
        <v>28</v>
      </c>
      <c r="B37" s="37"/>
      <c r="C37" s="38">
        <v>174</v>
      </c>
      <c r="D37" s="38">
        <v>170</v>
      </c>
      <c r="E37" s="38">
        <v>185</v>
      </c>
      <c r="F37" s="39">
        <v>108.82352941176471</v>
      </c>
      <c r="G37" s="40"/>
      <c r="H37" s="126">
        <v>4.507000000000001</v>
      </c>
      <c r="I37" s="127">
        <v>4.38</v>
      </c>
      <c r="J37" s="127">
        <v>5.134</v>
      </c>
      <c r="K37" s="41">
        <v>117.21461187214614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5"/>
      <c r="I38" s="125"/>
      <c r="J38" s="125"/>
      <c r="K38" s="32"/>
    </row>
    <row r="39" spans="1:11" s="42" customFormat="1" ht="11.25" customHeight="1">
      <c r="A39" s="36" t="s">
        <v>29</v>
      </c>
      <c r="B39" s="37"/>
      <c r="C39" s="38">
        <v>35</v>
      </c>
      <c r="D39" s="38">
        <v>35</v>
      </c>
      <c r="E39" s="38">
        <v>55</v>
      </c>
      <c r="F39" s="39">
        <v>157.14285714285714</v>
      </c>
      <c r="G39" s="40"/>
      <c r="H39" s="126">
        <v>0.871</v>
      </c>
      <c r="I39" s="127">
        <v>0.87</v>
      </c>
      <c r="J39" s="127">
        <v>1.4</v>
      </c>
      <c r="K39" s="41">
        <v>160.91954022988506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5"/>
      <c r="I40" s="125"/>
      <c r="J40" s="125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5"/>
      <c r="I41" s="125"/>
      <c r="J41" s="125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5"/>
      <c r="I42" s="125"/>
      <c r="J42" s="125"/>
      <c r="K42" s="32"/>
    </row>
    <row r="43" spans="1:11" s="33" customFormat="1" ht="11.25" customHeight="1">
      <c r="A43" s="35" t="s">
        <v>32</v>
      </c>
      <c r="B43" s="29"/>
      <c r="C43" s="30">
        <v>2</v>
      </c>
      <c r="D43" s="30">
        <v>2</v>
      </c>
      <c r="E43" s="30">
        <v>2</v>
      </c>
      <c r="F43" s="31"/>
      <c r="G43" s="31"/>
      <c r="H43" s="125">
        <v>0.024</v>
      </c>
      <c r="I43" s="125">
        <v>0.064</v>
      </c>
      <c r="J43" s="125">
        <v>0.064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5"/>
      <c r="I44" s="125"/>
      <c r="J44" s="125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5"/>
      <c r="I45" s="125"/>
      <c r="J45" s="125"/>
      <c r="K45" s="32"/>
    </row>
    <row r="46" spans="1:11" s="33" customFormat="1" ht="11.25" customHeight="1">
      <c r="A46" s="35" t="s">
        <v>35</v>
      </c>
      <c r="B46" s="29"/>
      <c r="C46" s="30">
        <v>10</v>
      </c>
      <c r="D46" s="30">
        <v>10</v>
      </c>
      <c r="E46" s="30">
        <v>6</v>
      </c>
      <c r="F46" s="31"/>
      <c r="G46" s="31"/>
      <c r="H46" s="125">
        <v>0.15</v>
      </c>
      <c r="I46" s="125">
        <v>0.15</v>
      </c>
      <c r="J46" s="125">
        <v>0.09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5"/>
      <c r="I47" s="125"/>
      <c r="J47" s="125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5"/>
      <c r="I48" s="125"/>
      <c r="J48" s="125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5"/>
      <c r="I49" s="125"/>
      <c r="J49" s="125"/>
      <c r="K49" s="32"/>
    </row>
    <row r="50" spans="1:11" s="42" customFormat="1" ht="11.25" customHeight="1">
      <c r="A50" s="43" t="s">
        <v>39</v>
      </c>
      <c r="B50" s="37"/>
      <c r="C50" s="38">
        <v>12</v>
      </c>
      <c r="D50" s="38">
        <v>12</v>
      </c>
      <c r="E50" s="38">
        <v>8</v>
      </c>
      <c r="F50" s="39">
        <v>66.66666666666667</v>
      </c>
      <c r="G50" s="40"/>
      <c r="H50" s="126">
        <v>0.174</v>
      </c>
      <c r="I50" s="127">
        <v>0.214</v>
      </c>
      <c r="J50" s="127">
        <v>0.154</v>
      </c>
      <c r="K50" s="41">
        <v>71.96261682242991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5"/>
      <c r="I51" s="125"/>
      <c r="J51" s="125"/>
      <c r="K51" s="32"/>
    </row>
    <row r="52" spans="1:11" s="42" customFormat="1" ht="11.25" customHeight="1">
      <c r="A52" s="36" t="s">
        <v>40</v>
      </c>
      <c r="B52" s="37"/>
      <c r="C52" s="38">
        <v>2</v>
      </c>
      <c r="D52" s="38">
        <v>2</v>
      </c>
      <c r="E52" s="38">
        <v>2</v>
      </c>
      <c r="F52" s="39">
        <v>100</v>
      </c>
      <c r="G52" s="40"/>
      <c r="H52" s="126">
        <v>0.062</v>
      </c>
      <c r="I52" s="127">
        <v>0.062</v>
      </c>
      <c r="J52" s="127">
        <v>0.062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5"/>
      <c r="I53" s="125"/>
      <c r="J53" s="125"/>
      <c r="K53" s="32"/>
    </row>
    <row r="54" spans="1:11" s="33" customFormat="1" ht="11.25" customHeight="1">
      <c r="A54" s="35" t="s">
        <v>41</v>
      </c>
      <c r="B54" s="29"/>
      <c r="C54" s="30">
        <v>17</v>
      </c>
      <c r="D54" s="30">
        <v>20</v>
      </c>
      <c r="E54" s="30">
        <v>20</v>
      </c>
      <c r="F54" s="31"/>
      <c r="G54" s="31"/>
      <c r="H54" s="125">
        <v>0.451</v>
      </c>
      <c r="I54" s="125">
        <v>0.598</v>
      </c>
      <c r="J54" s="125">
        <v>0.5</v>
      </c>
      <c r="K54" s="32"/>
    </row>
    <row r="55" spans="1:11" s="33" customFormat="1" ht="11.25" customHeight="1">
      <c r="A55" s="35" t="s">
        <v>42</v>
      </c>
      <c r="B55" s="29"/>
      <c r="C55" s="30">
        <v>39</v>
      </c>
      <c r="D55" s="30">
        <v>23</v>
      </c>
      <c r="E55" s="30">
        <v>39</v>
      </c>
      <c r="F55" s="31"/>
      <c r="G55" s="31"/>
      <c r="H55" s="125">
        <v>1.248</v>
      </c>
      <c r="I55" s="125">
        <v>1.248</v>
      </c>
      <c r="J55" s="125">
        <v>1.25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5"/>
      <c r="I56" s="125"/>
      <c r="J56" s="125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5"/>
      <c r="I57" s="125"/>
      <c r="J57" s="125"/>
      <c r="K57" s="32"/>
    </row>
    <row r="58" spans="1:11" s="33" customFormat="1" ht="11.25" customHeight="1">
      <c r="A58" s="35" t="s">
        <v>45</v>
      </c>
      <c r="B58" s="29"/>
      <c r="C58" s="30">
        <v>4</v>
      </c>
      <c r="D58" s="30">
        <v>4</v>
      </c>
      <c r="E58" s="30">
        <v>4</v>
      </c>
      <c r="F58" s="31"/>
      <c r="G58" s="31"/>
      <c r="H58" s="125">
        <v>0.076</v>
      </c>
      <c r="I58" s="125">
        <v>0.096</v>
      </c>
      <c r="J58" s="125">
        <v>0.096</v>
      </c>
      <c r="K58" s="32"/>
    </row>
    <row r="59" spans="1:11" s="42" customFormat="1" ht="11.25" customHeight="1">
      <c r="A59" s="36" t="s">
        <v>46</v>
      </c>
      <c r="B59" s="37"/>
      <c r="C59" s="38">
        <v>60</v>
      </c>
      <c r="D59" s="38">
        <v>47</v>
      </c>
      <c r="E59" s="38">
        <v>63</v>
      </c>
      <c r="F59" s="39">
        <v>134.04255319148936</v>
      </c>
      <c r="G59" s="40"/>
      <c r="H59" s="126">
        <v>1.7750000000000001</v>
      </c>
      <c r="I59" s="127">
        <v>1.9420000000000002</v>
      </c>
      <c r="J59" s="127">
        <v>1.846</v>
      </c>
      <c r="K59" s="41">
        <v>95.05664263645727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5"/>
      <c r="I60" s="125"/>
      <c r="J60" s="125"/>
      <c r="K60" s="32"/>
    </row>
    <row r="61" spans="1:11" s="33" customFormat="1" ht="11.25" customHeight="1">
      <c r="A61" s="35" t="s">
        <v>47</v>
      </c>
      <c r="B61" s="29"/>
      <c r="C61" s="30">
        <v>75</v>
      </c>
      <c r="D61" s="30">
        <v>85</v>
      </c>
      <c r="E61" s="30">
        <v>75</v>
      </c>
      <c r="F61" s="31"/>
      <c r="G61" s="31"/>
      <c r="H61" s="125">
        <v>4.135</v>
      </c>
      <c r="I61" s="125">
        <v>3.74</v>
      </c>
      <c r="J61" s="125">
        <v>3.74</v>
      </c>
      <c r="K61" s="32"/>
    </row>
    <row r="62" spans="1:11" s="33" customFormat="1" ht="11.25" customHeight="1">
      <c r="A62" s="35" t="s">
        <v>48</v>
      </c>
      <c r="B62" s="29"/>
      <c r="C62" s="30">
        <v>70</v>
      </c>
      <c r="D62" s="30">
        <v>70</v>
      </c>
      <c r="E62" s="30">
        <v>72</v>
      </c>
      <c r="F62" s="31"/>
      <c r="G62" s="31"/>
      <c r="H62" s="125">
        <v>2.002</v>
      </c>
      <c r="I62" s="125">
        <v>2.002</v>
      </c>
      <c r="J62" s="125">
        <v>2.065</v>
      </c>
      <c r="K62" s="32"/>
    </row>
    <row r="63" spans="1:11" s="33" customFormat="1" ht="11.25" customHeight="1">
      <c r="A63" s="35" t="s">
        <v>49</v>
      </c>
      <c r="B63" s="29"/>
      <c r="C63" s="30">
        <v>118</v>
      </c>
      <c r="D63" s="30">
        <v>118</v>
      </c>
      <c r="E63" s="30">
        <v>118</v>
      </c>
      <c r="F63" s="31"/>
      <c r="G63" s="31"/>
      <c r="H63" s="125">
        <v>5.414</v>
      </c>
      <c r="I63" s="125">
        <v>7.497</v>
      </c>
      <c r="J63" s="125">
        <v>6.981</v>
      </c>
      <c r="K63" s="32"/>
    </row>
    <row r="64" spans="1:11" s="42" customFormat="1" ht="11.25" customHeight="1">
      <c r="A64" s="36" t="s">
        <v>50</v>
      </c>
      <c r="B64" s="37"/>
      <c r="C64" s="38">
        <v>263</v>
      </c>
      <c r="D64" s="38">
        <v>273</v>
      </c>
      <c r="E64" s="38">
        <v>265</v>
      </c>
      <c r="F64" s="39">
        <v>97.06959706959707</v>
      </c>
      <c r="G64" s="40"/>
      <c r="H64" s="126">
        <v>11.550999999999998</v>
      </c>
      <c r="I64" s="127">
        <v>13.239</v>
      </c>
      <c r="J64" s="127">
        <v>12.786</v>
      </c>
      <c r="K64" s="41">
        <v>96.57829141173804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5"/>
      <c r="I65" s="125"/>
      <c r="J65" s="125"/>
      <c r="K65" s="32"/>
    </row>
    <row r="66" spans="1:11" s="42" customFormat="1" ht="11.25" customHeight="1">
      <c r="A66" s="36" t="s">
        <v>51</v>
      </c>
      <c r="B66" s="37"/>
      <c r="C66" s="38">
        <v>55</v>
      </c>
      <c r="D66" s="38">
        <v>55</v>
      </c>
      <c r="E66" s="38">
        <v>50</v>
      </c>
      <c r="F66" s="39">
        <v>90.9090909090909</v>
      </c>
      <c r="G66" s="40"/>
      <c r="H66" s="126">
        <v>2.277</v>
      </c>
      <c r="I66" s="127">
        <v>2.277</v>
      </c>
      <c r="J66" s="127">
        <v>1.91</v>
      </c>
      <c r="K66" s="41">
        <v>83.88230127360562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5"/>
      <c r="I67" s="125"/>
      <c r="J67" s="125"/>
      <c r="K67" s="32"/>
    </row>
    <row r="68" spans="1:11" s="33" customFormat="1" ht="11.25" customHeight="1">
      <c r="A68" s="35" t="s">
        <v>52</v>
      </c>
      <c r="B68" s="29"/>
      <c r="C68" s="30">
        <v>80</v>
      </c>
      <c r="D68" s="30">
        <v>90</v>
      </c>
      <c r="E68" s="30">
        <v>90</v>
      </c>
      <c r="F68" s="31"/>
      <c r="G68" s="31"/>
      <c r="H68" s="125">
        <v>6</v>
      </c>
      <c r="I68" s="125">
        <v>6.5</v>
      </c>
      <c r="J68" s="125">
        <v>6</v>
      </c>
      <c r="K68" s="32"/>
    </row>
    <row r="69" spans="1:11" s="33" customFormat="1" ht="11.25" customHeight="1">
      <c r="A69" s="35" t="s">
        <v>53</v>
      </c>
      <c r="B69" s="29"/>
      <c r="C69" s="30">
        <v>1</v>
      </c>
      <c r="D69" s="30"/>
      <c r="E69" s="30"/>
      <c r="F69" s="31"/>
      <c r="G69" s="31"/>
      <c r="H69" s="125">
        <v>0.06</v>
      </c>
      <c r="I69" s="125"/>
      <c r="J69" s="125"/>
      <c r="K69" s="32"/>
    </row>
    <row r="70" spans="1:11" s="42" customFormat="1" ht="11.25" customHeight="1">
      <c r="A70" s="36" t="s">
        <v>54</v>
      </c>
      <c r="B70" s="37"/>
      <c r="C70" s="38">
        <v>81</v>
      </c>
      <c r="D70" s="38">
        <v>90</v>
      </c>
      <c r="E70" s="38">
        <v>90</v>
      </c>
      <c r="F70" s="39">
        <v>100</v>
      </c>
      <c r="G70" s="40"/>
      <c r="H70" s="126">
        <v>6.06</v>
      </c>
      <c r="I70" s="127">
        <v>6.5</v>
      </c>
      <c r="J70" s="127">
        <v>6</v>
      </c>
      <c r="K70" s="41">
        <v>92.3076923076923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5"/>
      <c r="I71" s="125"/>
      <c r="J71" s="125"/>
      <c r="K71" s="32"/>
    </row>
    <row r="72" spans="1:11" s="33" customFormat="1" ht="11.25" customHeight="1">
      <c r="A72" s="35" t="s">
        <v>55</v>
      </c>
      <c r="B72" s="29"/>
      <c r="C72" s="30">
        <v>2300</v>
      </c>
      <c r="D72" s="30">
        <v>2210</v>
      </c>
      <c r="E72" s="30">
        <v>2209</v>
      </c>
      <c r="F72" s="31"/>
      <c r="G72" s="31"/>
      <c r="H72" s="125">
        <v>184.161</v>
      </c>
      <c r="I72" s="125">
        <v>168.046</v>
      </c>
      <c r="J72" s="125">
        <v>187.745</v>
      </c>
      <c r="K72" s="32"/>
    </row>
    <row r="73" spans="1:11" s="33" customFormat="1" ht="11.25" customHeight="1">
      <c r="A73" s="35" t="s">
        <v>56</v>
      </c>
      <c r="B73" s="29"/>
      <c r="C73" s="30">
        <v>155</v>
      </c>
      <c r="D73" s="30">
        <v>155</v>
      </c>
      <c r="E73" s="30">
        <v>155</v>
      </c>
      <c r="F73" s="31"/>
      <c r="G73" s="31"/>
      <c r="H73" s="125">
        <v>4.6</v>
      </c>
      <c r="I73" s="125">
        <v>4.65</v>
      </c>
      <c r="J73" s="125">
        <v>4.6</v>
      </c>
      <c r="K73" s="32"/>
    </row>
    <row r="74" spans="1:11" s="33" customFormat="1" ht="11.25" customHeight="1">
      <c r="A74" s="35" t="s">
        <v>57</v>
      </c>
      <c r="B74" s="29"/>
      <c r="C74" s="30">
        <v>76</v>
      </c>
      <c r="D74" s="30">
        <v>65</v>
      </c>
      <c r="E74" s="30">
        <v>65</v>
      </c>
      <c r="F74" s="31"/>
      <c r="G74" s="31"/>
      <c r="H74" s="125">
        <v>2.09</v>
      </c>
      <c r="I74" s="125">
        <v>1.787</v>
      </c>
      <c r="J74" s="125">
        <v>1.787</v>
      </c>
      <c r="K74" s="32"/>
    </row>
    <row r="75" spans="1:11" s="33" customFormat="1" ht="11.25" customHeight="1">
      <c r="A75" s="35" t="s">
        <v>58</v>
      </c>
      <c r="B75" s="29"/>
      <c r="C75" s="30">
        <v>101</v>
      </c>
      <c r="D75" s="30">
        <v>101</v>
      </c>
      <c r="E75" s="30">
        <v>102</v>
      </c>
      <c r="F75" s="31"/>
      <c r="G75" s="31"/>
      <c r="H75" s="125">
        <v>4.155</v>
      </c>
      <c r="I75" s="125">
        <v>4.155</v>
      </c>
      <c r="J75" s="125">
        <v>4.282</v>
      </c>
      <c r="K75" s="32"/>
    </row>
    <row r="76" spans="1:11" s="33" customFormat="1" ht="11.25" customHeight="1">
      <c r="A76" s="35" t="s">
        <v>59</v>
      </c>
      <c r="B76" s="29"/>
      <c r="C76" s="30">
        <v>13</v>
      </c>
      <c r="D76" s="30">
        <v>7</v>
      </c>
      <c r="E76" s="30">
        <v>7</v>
      </c>
      <c r="F76" s="31"/>
      <c r="G76" s="31"/>
      <c r="H76" s="125">
        <v>0.338</v>
      </c>
      <c r="I76" s="125">
        <v>0.175</v>
      </c>
      <c r="J76" s="125">
        <v>0.175</v>
      </c>
      <c r="K76" s="32"/>
    </row>
    <row r="77" spans="1:11" s="33" customFormat="1" ht="11.25" customHeight="1">
      <c r="A77" s="35" t="s">
        <v>60</v>
      </c>
      <c r="B77" s="29"/>
      <c r="C77" s="30">
        <v>63</v>
      </c>
      <c r="D77" s="30">
        <v>63</v>
      </c>
      <c r="E77" s="30">
        <v>40</v>
      </c>
      <c r="F77" s="31"/>
      <c r="G77" s="31"/>
      <c r="H77" s="125">
        <v>1.512</v>
      </c>
      <c r="I77" s="125">
        <v>1.512</v>
      </c>
      <c r="J77" s="125">
        <v>0.8</v>
      </c>
      <c r="K77" s="32"/>
    </row>
    <row r="78" spans="1:11" s="33" customFormat="1" ht="11.25" customHeight="1">
      <c r="A78" s="35" t="s">
        <v>61</v>
      </c>
      <c r="B78" s="29"/>
      <c r="C78" s="30">
        <v>117</v>
      </c>
      <c r="D78" s="30">
        <v>117</v>
      </c>
      <c r="E78" s="30">
        <v>120</v>
      </c>
      <c r="F78" s="31"/>
      <c r="G78" s="31"/>
      <c r="H78" s="125">
        <v>5.75</v>
      </c>
      <c r="I78" s="125">
        <v>5.75</v>
      </c>
      <c r="J78" s="125">
        <v>5.88</v>
      </c>
      <c r="K78" s="32"/>
    </row>
    <row r="79" spans="1:11" s="33" customFormat="1" ht="11.25" customHeight="1">
      <c r="A79" s="35" t="s">
        <v>62</v>
      </c>
      <c r="B79" s="29"/>
      <c r="C79" s="30">
        <v>8</v>
      </c>
      <c r="D79" s="30">
        <v>7.92</v>
      </c>
      <c r="E79" s="30">
        <v>8</v>
      </c>
      <c r="F79" s="31"/>
      <c r="G79" s="31"/>
      <c r="H79" s="125">
        <v>0.378</v>
      </c>
      <c r="I79" s="125">
        <v>0.475</v>
      </c>
      <c r="J79" s="125">
        <v>0.475</v>
      </c>
      <c r="K79" s="32"/>
    </row>
    <row r="80" spans="1:11" s="42" customFormat="1" ht="11.25" customHeight="1">
      <c r="A80" s="43" t="s">
        <v>63</v>
      </c>
      <c r="B80" s="37"/>
      <c r="C80" s="38">
        <v>2833</v>
      </c>
      <c r="D80" s="38">
        <v>2725.92</v>
      </c>
      <c r="E80" s="38">
        <v>2706</v>
      </c>
      <c r="F80" s="39">
        <v>99.26923754182074</v>
      </c>
      <c r="G80" s="40"/>
      <c r="H80" s="126">
        <v>202.98399999999998</v>
      </c>
      <c r="I80" s="127">
        <v>186.55</v>
      </c>
      <c r="J80" s="127">
        <v>205.74400000000003</v>
      </c>
      <c r="K80" s="41">
        <v>110.28893058161351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5"/>
      <c r="I81" s="125"/>
      <c r="J81" s="125"/>
      <c r="K81" s="32"/>
    </row>
    <row r="82" spans="1:11" s="33" customFormat="1" ht="11.25" customHeight="1">
      <c r="A82" s="35" t="s">
        <v>64</v>
      </c>
      <c r="B82" s="29"/>
      <c r="C82" s="30">
        <v>44</v>
      </c>
      <c r="D82" s="30">
        <v>44</v>
      </c>
      <c r="E82" s="30">
        <v>35</v>
      </c>
      <c r="F82" s="31"/>
      <c r="G82" s="31"/>
      <c r="H82" s="125">
        <v>1.264</v>
      </c>
      <c r="I82" s="125">
        <v>1.264</v>
      </c>
      <c r="J82" s="125">
        <v>1.072</v>
      </c>
      <c r="K82" s="32"/>
    </row>
    <row r="83" spans="1:11" s="33" customFormat="1" ht="11.25" customHeight="1">
      <c r="A83" s="35" t="s">
        <v>65</v>
      </c>
      <c r="B83" s="29"/>
      <c r="C83" s="30">
        <v>31</v>
      </c>
      <c r="D83" s="30">
        <v>31</v>
      </c>
      <c r="E83" s="30">
        <v>30</v>
      </c>
      <c r="F83" s="31"/>
      <c r="G83" s="31"/>
      <c r="H83" s="125">
        <v>1.807</v>
      </c>
      <c r="I83" s="125">
        <v>1.807</v>
      </c>
      <c r="J83" s="125">
        <v>1.8</v>
      </c>
      <c r="K83" s="32"/>
    </row>
    <row r="84" spans="1:11" s="42" customFormat="1" ht="11.25" customHeight="1">
      <c r="A84" s="36" t="s">
        <v>66</v>
      </c>
      <c r="B84" s="37"/>
      <c r="C84" s="38">
        <v>75</v>
      </c>
      <c r="D84" s="38">
        <v>75</v>
      </c>
      <c r="E84" s="38">
        <v>65</v>
      </c>
      <c r="F84" s="39">
        <v>86.66666666666667</v>
      </c>
      <c r="G84" s="40"/>
      <c r="H84" s="126">
        <v>3.0709999999999997</v>
      </c>
      <c r="I84" s="127">
        <v>3.0709999999999997</v>
      </c>
      <c r="J84" s="127">
        <v>2.872</v>
      </c>
      <c r="K84" s="41">
        <v>93.52002605014654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5"/>
      <c r="I85" s="125"/>
      <c r="J85" s="12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8"/>
      <c r="I86" s="129"/>
      <c r="J86" s="129"/>
      <c r="K86" s="50"/>
    </row>
    <row r="87" spans="1:11" s="42" customFormat="1" ht="11.25" customHeight="1">
      <c r="A87" s="51" t="s">
        <v>67</v>
      </c>
      <c r="B87" s="52"/>
      <c r="C87" s="53">
        <v>3753</v>
      </c>
      <c r="D87" s="53">
        <v>3636.92</v>
      </c>
      <c r="E87" s="53">
        <v>3612</v>
      </c>
      <c r="F87" s="54">
        <f>IF(D87&gt;0,100*E87/D87,0)</f>
        <v>99.31480483486027</v>
      </c>
      <c r="G87" s="40"/>
      <c r="H87" s="130">
        <v>242.64299999999997</v>
      </c>
      <c r="I87" s="131">
        <v>227.48100000000002</v>
      </c>
      <c r="J87" s="131">
        <v>244.11600000000004</v>
      </c>
      <c r="K87" s="54">
        <f>IF(I87&gt;0,100*J87/I87,0)</f>
        <v>107.3126986429636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5" useFirstPageNumber="1" horizontalDpi="600" verticalDpi="600" orientation="portrait" paperSize="9" scale="72" r:id="rId1"/>
  <headerFooter alignWithMargins="0">
    <oddFooter>&amp;C&amp;P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 codeName="Hoja58"/>
  <dimension ref="A1:K625"/>
  <sheetViews>
    <sheetView view="pageBreakPreview" zoomScale="95" zoomScaleSheetLayoutView="95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116</v>
      </c>
      <c r="B2" s="4"/>
      <c r="C2" s="4"/>
      <c r="D2" s="4"/>
      <c r="E2" s="5"/>
      <c r="F2" s="4"/>
      <c r="G2" s="4"/>
      <c r="H2" s="4"/>
      <c r="I2" s="6"/>
      <c r="J2" s="195" t="s">
        <v>69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6" t="s">
        <v>2</v>
      </c>
      <c r="D4" s="197"/>
      <c r="E4" s="197"/>
      <c r="F4" s="198"/>
      <c r="G4" s="9"/>
      <c r="H4" s="199" t="s">
        <v>3</v>
      </c>
      <c r="I4" s="200"/>
      <c r="J4" s="200"/>
      <c r="K4" s="20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290</v>
      </c>
      <c r="D7" s="21" t="s">
        <v>6</v>
      </c>
      <c r="E7" s="21">
        <v>4</v>
      </c>
      <c r="F7" s="22" t="str">
        <f>CONCATENATE(D6,"=100")</f>
        <v>2017=100</v>
      </c>
      <c r="G7" s="23"/>
      <c r="H7" s="20" t="s">
        <v>290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>
        <v>7</v>
      </c>
      <c r="F9" s="31"/>
      <c r="G9" s="31"/>
      <c r="H9" s="125"/>
      <c r="I9" s="125"/>
      <c r="J9" s="125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>
        <v>3</v>
      </c>
      <c r="F10" s="31"/>
      <c r="G10" s="31"/>
      <c r="H10" s="125"/>
      <c r="I10" s="125"/>
      <c r="J10" s="125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>
        <v>5</v>
      </c>
      <c r="F11" s="31"/>
      <c r="G11" s="31"/>
      <c r="H11" s="125"/>
      <c r="I11" s="125"/>
      <c r="J11" s="125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5"/>
      <c r="I12" s="125"/>
      <c r="J12" s="125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>
        <v>15</v>
      </c>
      <c r="F13" s="39"/>
      <c r="G13" s="40"/>
      <c r="H13" s="126"/>
      <c r="I13" s="127"/>
      <c r="J13" s="12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5"/>
      <c r="I14" s="125"/>
      <c r="J14" s="125"/>
      <c r="K14" s="32"/>
    </row>
    <row r="15" spans="1:11" s="42" customFormat="1" ht="11.25" customHeight="1">
      <c r="A15" s="36" t="s">
        <v>12</v>
      </c>
      <c r="B15" s="37"/>
      <c r="C15" s="38">
        <v>14</v>
      </c>
      <c r="D15" s="38">
        <v>15</v>
      </c>
      <c r="E15" s="38">
        <v>15</v>
      </c>
      <c r="F15" s="39">
        <v>100</v>
      </c>
      <c r="G15" s="40"/>
      <c r="H15" s="126">
        <v>0.21</v>
      </c>
      <c r="I15" s="127">
        <v>0.2</v>
      </c>
      <c r="J15" s="12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5"/>
      <c r="I16" s="125"/>
      <c r="J16" s="125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6"/>
      <c r="I17" s="127"/>
      <c r="J17" s="12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5"/>
      <c r="I18" s="125"/>
      <c r="J18" s="125"/>
      <c r="K18" s="32"/>
    </row>
    <row r="19" spans="1:11" s="33" customFormat="1" ht="11.25" customHeight="1">
      <c r="A19" s="28" t="s">
        <v>14</v>
      </c>
      <c r="B19" s="29"/>
      <c r="C19" s="30">
        <v>1</v>
      </c>
      <c r="D19" s="30">
        <v>1</v>
      </c>
      <c r="E19" s="30"/>
      <c r="F19" s="31"/>
      <c r="G19" s="31"/>
      <c r="H19" s="125">
        <v>0.035</v>
      </c>
      <c r="I19" s="125">
        <v>0.035</v>
      </c>
      <c r="J19" s="125"/>
      <c r="K19" s="32"/>
    </row>
    <row r="20" spans="1:11" s="33" customFormat="1" ht="11.25" customHeight="1">
      <c r="A20" s="35" t="s">
        <v>15</v>
      </c>
      <c r="B20" s="29"/>
      <c r="C20" s="30">
        <v>7</v>
      </c>
      <c r="D20" s="30">
        <v>7</v>
      </c>
      <c r="E20" s="30"/>
      <c r="F20" s="31"/>
      <c r="G20" s="31"/>
      <c r="H20" s="125">
        <v>0.139</v>
      </c>
      <c r="I20" s="125">
        <v>0.139</v>
      </c>
      <c r="J20" s="125"/>
      <c r="K20" s="32"/>
    </row>
    <row r="21" spans="1:11" s="33" customFormat="1" ht="11.25" customHeight="1">
      <c r="A21" s="35" t="s">
        <v>16</v>
      </c>
      <c r="B21" s="29"/>
      <c r="C21" s="30">
        <v>32</v>
      </c>
      <c r="D21" s="30">
        <v>32</v>
      </c>
      <c r="E21" s="30"/>
      <c r="F21" s="31"/>
      <c r="G21" s="31"/>
      <c r="H21" s="125">
        <v>0.398</v>
      </c>
      <c r="I21" s="125">
        <v>0.398</v>
      </c>
      <c r="J21" s="125"/>
      <c r="K21" s="32"/>
    </row>
    <row r="22" spans="1:11" s="42" customFormat="1" ht="11.25" customHeight="1">
      <c r="A22" s="36" t="s">
        <v>17</v>
      </c>
      <c r="B22" s="37"/>
      <c r="C22" s="38">
        <v>40</v>
      </c>
      <c r="D22" s="38">
        <v>40</v>
      </c>
      <c r="E22" s="38"/>
      <c r="F22" s="39"/>
      <c r="G22" s="40"/>
      <c r="H22" s="126">
        <v>0.5720000000000001</v>
      </c>
      <c r="I22" s="127">
        <v>0.5720000000000001</v>
      </c>
      <c r="J22" s="12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5"/>
      <c r="I23" s="125"/>
      <c r="J23" s="125"/>
      <c r="K23" s="32"/>
    </row>
    <row r="24" spans="1:11" s="42" customFormat="1" ht="11.25" customHeight="1">
      <c r="A24" s="36" t="s">
        <v>18</v>
      </c>
      <c r="B24" s="37"/>
      <c r="C24" s="38">
        <v>72</v>
      </c>
      <c r="D24" s="38">
        <v>122</v>
      </c>
      <c r="E24" s="38">
        <v>120</v>
      </c>
      <c r="F24" s="39">
        <v>98.36065573770492</v>
      </c>
      <c r="G24" s="40"/>
      <c r="H24" s="126">
        <v>3.182</v>
      </c>
      <c r="I24" s="127">
        <v>4.88</v>
      </c>
      <c r="J24" s="12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5"/>
      <c r="I25" s="125"/>
      <c r="J25" s="125"/>
      <c r="K25" s="32"/>
    </row>
    <row r="26" spans="1:11" s="42" customFormat="1" ht="11.25" customHeight="1">
      <c r="A26" s="36" t="s">
        <v>19</v>
      </c>
      <c r="B26" s="37"/>
      <c r="C26" s="38">
        <v>7</v>
      </c>
      <c r="D26" s="38">
        <v>6</v>
      </c>
      <c r="E26" s="38">
        <v>6</v>
      </c>
      <c r="F26" s="39">
        <v>100</v>
      </c>
      <c r="G26" s="40"/>
      <c r="H26" s="126">
        <v>0.196</v>
      </c>
      <c r="I26" s="127">
        <v>0.15</v>
      </c>
      <c r="J26" s="12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5"/>
      <c r="I27" s="125"/>
      <c r="J27" s="125"/>
      <c r="K27" s="32"/>
    </row>
    <row r="28" spans="1:11" s="33" customFormat="1" ht="11.25" customHeight="1">
      <c r="A28" s="35" t="s">
        <v>20</v>
      </c>
      <c r="B28" s="29"/>
      <c r="C28" s="30">
        <v>8</v>
      </c>
      <c r="D28" s="30">
        <v>7</v>
      </c>
      <c r="E28" s="30">
        <v>2</v>
      </c>
      <c r="F28" s="31"/>
      <c r="G28" s="31"/>
      <c r="H28" s="125">
        <v>0.642</v>
      </c>
      <c r="I28" s="125">
        <v>0.6</v>
      </c>
      <c r="J28" s="125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5"/>
      <c r="I29" s="125"/>
      <c r="J29" s="125"/>
      <c r="K29" s="32"/>
    </row>
    <row r="30" spans="1:11" s="33" customFormat="1" ht="11.25" customHeight="1">
      <c r="A30" s="35" t="s">
        <v>22</v>
      </c>
      <c r="B30" s="29"/>
      <c r="C30" s="30">
        <v>66</v>
      </c>
      <c r="D30" s="30">
        <v>45</v>
      </c>
      <c r="E30" s="30">
        <v>40</v>
      </c>
      <c r="F30" s="31"/>
      <c r="G30" s="31"/>
      <c r="H30" s="125">
        <v>6.251</v>
      </c>
      <c r="I30" s="125">
        <v>1.35</v>
      </c>
      <c r="J30" s="125"/>
      <c r="K30" s="32"/>
    </row>
    <row r="31" spans="1:11" s="42" customFormat="1" ht="11.25" customHeight="1">
      <c r="A31" s="43" t="s">
        <v>23</v>
      </c>
      <c r="B31" s="37"/>
      <c r="C31" s="38">
        <v>74</v>
      </c>
      <c r="D31" s="38">
        <v>52</v>
      </c>
      <c r="E31" s="38">
        <v>42</v>
      </c>
      <c r="F31" s="39">
        <v>80.76923076923077</v>
      </c>
      <c r="G31" s="40"/>
      <c r="H31" s="126">
        <v>6.893000000000001</v>
      </c>
      <c r="I31" s="127">
        <v>1.9500000000000002</v>
      </c>
      <c r="J31" s="12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5"/>
      <c r="I32" s="125"/>
      <c r="J32" s="125"/>
      <c r="K32" s="32"/>
    </row>
    <row r="33" spans="1:11" s="33" customFormat="1" ht="11.25" customHeight="1">
      <c r="A33" s="35" t="s">
        <v>24</v>
      </c>
      <c r="B33" s="29"/>
      <c r="C33" s="30">
        <v>23</v>
      </c>
      <c r="D33" s="30">
        <v>25</v>
      </c>
      <c r="E33" s="30">
        <v>25</v>
      </c>
      <c r="F33" s="31"/>
      <c r="G33" s="31"/>
      <c r="H33" s="125">
        <v>0.738</v>
      </c>
      <c r="I33" s="125">
        <v>0.7</v>
      </c>
      <c r="J33" s="125"/>
      <c r="K33" s="32"/>
    </row>
    <row r="34" spans="1:11" s="33" customFormat="1" ht="11.25" customHeight="1">
      <c r="A34" s="35" t="s">
        <v>25</v>
      </c>
      <c r="B34" s="29"/>
      <c r="C34" s="30">
        <v>3</v>
      </c>
      <c r="D34" s="30">
        <v>3</v>
      </c>
      <c r="E34" s="30">
        <v>35</v>
      </c>
      <c r="F34" s="31"/>
      <c r="G34" s="31"/>
      <c r="H34" s="125">
        <v>0.084</v>
      </c>
      <c r="I34" s="125">
        <v>0.05</v>
      </c>
      <c r="J34" s="125"/>
      <c r="K34" s="32"/>
    </row>
    <row r="35" spans="1:11" s="33" customFormat="1" ht="11.25" customHeight="1">
      <c r="A35" s="35" t="s">
        <v>26</v>
      </c>
      <c r="B35" s="29"/>
      <c r="C35" s="30">
        <v>20</v>
      </c>
      <c r="D35" s="30">
        <v>20</v>
      </c>
      <c r="E35" s="30">
        <v>30</v>
      </c>
      <c r="F35" s="31"/>
      <c r="G35" s="31"/>
      <c r="H35" s="125">
        <v>0.551</v>
      </c>
      <c r="I35" s="125">
        <v>0.6</v>
      </c>
      <c r="J35" s="125"/>
      <c r="K35" s="32"/>
    </row>
    <row r="36" spans="1:11" s="33" customFormat="1" ht="11.25" customHeight="1">
      <c r="A36" s="35" t="s">
        <v>27</v>
      </c>
      <c r="B36" s="29"/>
      <c r="C36" s="30"/>
      <c r="D36" s="30">
        <v>20</v>
      </c>
      <c r="E36" s="30">
        <v>135</v>
      </c>
      <c r="F36" s="31"/>
      <c r="G36" s="31"/>
      <c r="H36" s="125"/>
      <c r="I36" s="125">
        <v>0.6</v>
      </c>
      <c r="J36" s="125"/>
      <c r="K36" s="32"/>
    </row>
    <row r="37" spans="1:11" s="42" customFormat="1" ht="11.25" customHeight="1">
      <c r="A37" s="36" t="s">
        <v>28</v>
      </c>
      <c r="B37" s="37"/>
      <c r="C37" s="38">
        <v>46</v>
      </c>
      <c r="D37" s="38">
        <v>68</v>
      </c>
      <c r="E37" s="38">
        <v>225</v>
      </c>
      <c r="F37" s="39">
        <v>330.88235294117646</v>
      </c>
      <c r="G37" s="40"/>
      <c r="H37" s="126">
        <v>1.373</v>
      </c>
      <c r="I37" s="127">
        <v>1.9500000000000002</v>
      </c>
      <c r="J37" s="12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5"/>
      <c r="I38" s="125"/>
      <c r="J38" s="125"/>
      <c r="K38" s="32"/>
    </row>
    <row r="39" spans="1:11" s="42" customFormat="1" ht="11.25" customHeight="1">
      <c r="A39" s="36" t="s">
        <v>29</v>
      </c>
      <c r="B39" s="37"/>
      <c r="C39" s="38">
        <v>50</v>
      </c>
      <c r="D39" s="38">
        <v>50</v>
      </c>
      <c r="E39" s="38">
        <v>45</v>
      </c>
      <c r="F39" s="39">
        <v>90</v>
      </c>
      <c r="G39" s="40"/>
      <c r="H39" s="126">
        <v>0.852</v>
      </c>
      <c r="I39" s="127">
        <v>0.8</v>
      </c>
      <c r="J39" s="12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5"/>
      <c r="I40" s="125"/>
      <c r="J40" s="125"/>
      <c r="K40" s="32"/>
    </row>
    <row r="41" spans="1:11" s="33" customFormat="1" ht="11.25" customHeight="1">
      <c r="A41" s="28" t="s">
        <v>30</v>
      </c>
      <c r="B41" s="29"/>
      <c r="C41" s="30">
        <v>1</v>
      </c>
      <c r="D41" s="30">
        <v>5</v>
      </c>
      <c r="E41" s="30">
        <v>1</v>
      </c>
      <c r="F41" s="31"/>
      <c r="G41" s="31"/>
      <c r="H41" s="125">
        <v>0.023</v>
      </c>
      <c r="I41" s="125">
        <v>0.115</v>
      </c>
      <c r="J41" s="125"/>
      <c r="K41" s="32"/>
    </row>
    <row r="42" spans="1:11" s="33" customFormat="1" ht="11.25" customHeight="1">
      <c r="A42" s="35" t="s">
        <v>31</v>
      </c>
      <c r="B42" s="29"/>
      <c r="C42" s="30">
        <v>5</v>
      </c>
      <c r="D42" s="30">
        <v>6</v>
      </c>
      <c r="E42" s="30"/>
      <c r="F42" s="31"/>
      <c r="G42" s="31"/>
      <c r="H42" s="125">
        <v>0.225</v>
      </c>
      <c r="I42" s="125">
        <v>0.12</v>
      </c>
      <c r="J42" s="125"/>
      <c r="K42" s="32"/>
    </row>
    <row r="43" spans="1:11" s="33" customFormat="1" ht="11.25" customHeight="1">
      <c r="A43" s="35" t="s">
        <v>32</v>
      </c>
      <c r="B43" s="29"/>
      <c r="C43" s="30">
        <v>4</v>
      </c>
      <c r="D43" s="30">
        <v>3</v>
      </c>
      <c r="E43" s="30">
        <v>4</v>
      </c>
      <c r="F43" s="31"/>
      <c r="G43" s="31"/>
      <c r="H43" s="125">
        <v>0.1</v>
      </c>
      <c r="I43" s="125">
        <v>0.075</v>
      </c>
      <c r="J43" s="125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5"/>
      <c r="I44" s="125"/>
      <c r="J44" s="125"/>
      <c r="K44" s="32"/>
    </row>
    <row r="45" spans="1:11" s="33" customFormat="1" ht="11.25" customHeight="1">
      <c r="A45" s="35" t="s">
        <v>34</v>
      </c>
      <c r="B45" s="29"/>
      <c r="C45" s="30">
        <v>10</v>
      </c>
      <c r="D45" s="30">
        <v>2</v>
      </c>
      <c r="E45" s="30">
        <v>2</v>
      </c>
      <c r="F45" s="31"/>
      <c r="G45" s="31"/>
      <c r="H45" s="125">
        <v>0.302</v>
      </c>
      <c r="I45" s="125">
        <v>0.076</v>
      </c>
      <c r="J45" s="125"/>
      <c r="K45" s="32"/>
    </row>
    <row r="46" spans="1:11" s="33" customFormat="1" ht="11.25" customHeight="1">
      <c r="A46" s="35" t="s">
        <v>35</v>
      </c>
      <c r="B46" s="29"/>
      <c r="C46" s="30">
        <v>15</v>
      </c>
      <c r="D46" s="30">
        <v>15</v>
      </c>
      <c r="E46" s="30">
        <v>13</v>
      </c>
      <c r="F46" s="31"/>
      <c r="G46" s="31"/>
      <c r="H46" s="125">
        <v>0.375</v>
      </c>
      <c r="I46" s="125">
        <v>0.36</v>
      </c>
      <c r="J46" s="125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5"/>
      <c r="I47" s="125"/>
      <c r="J47" s="125"/>
      <c r="K47" s="32"/>
    </row>
    <row r="48" spans="1:11" s="33" customFormat="1" ht="11.25" customHeight="1">
      <c r="A48" s="35" t="s">
        <v>37</v>
      </c>
      <c r="B48" s="29"/>
      <c r="C48" s="30">
        <v>229</v>
      </c>
      <c r="D48" s="30">
        <v>290</v>
      </c>
      <c r="E48" s="30">
        <v>300</v>
      </c>
      <c r="F48" s="31"/>
      <c r="G48" s="31"/>
      <c r="H48" s="125">
        <v>5.725</v>
      </c>
      <c r="I48" s="125">
        <v>7.25</v>
      </c>
      <c r="J48" s="125"/>
      <c r="K48" s="32"/>
    </row>
    <row r="49" spans="1:11" s="33" customFormat="1" ht="11.25" customHeight="1">
      <c r="A49" s="35" t="s">
        <v>38</v>
      </c>
      <c r="B49" s="29"/>
      <c r="C49" s="30">
        <v>39</v>
      </c>
      <c r="D49" s="30">
        <v>44</v>
      </c>
      <c r="E49" s="30">
        <v>37</v>
      </c>
      <c r="F49" s="31"/>
      <c r="G49" s="31"/>
      <c r="H49" s="125">
        <v>0.965</v>
      </c>
      <c r="I49" s="125">
        <v>0.99</v>
      </c>
      <c r="J49" s="125"/>
      <c r="K49" s="32"/>
    </row>
    <row r="50" spans="1:11" s="42" customFormat="1" ht="11.25" customHeight="1">
      <c r="A50" s="43" t="s">
        <v>39</v>
      </c>
      <c r="B50" s="37"/>
      <c r="C50" s="38">
        <v>303</v>
      </c>
      <c r="D50" s="38">
        <v>365</v>
      </c>
      <c r="E50" s="38">
        <v>357</v>
      </c>
      <c r="F50" s="39">
        <v>97.8082191780822</v>
      </c>
      <c r="G50" s="40"/>
      <c r="H50" s="126">
        <v>7.715</v>
      </c>
      <c r="I50" s="127">
        <v>8.986</v>
      </c>
      <c r="J50" s="12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5"/>
      <c r="I51" s="125"/>
      <c r="J51" s="125"/>
      <c r="K51" s="32"/>
    </row>
    <row r="52" spans="1:11" s="42" customFormat="1" ht="11.25" customHeight="1">
      <c r="A52" s="36" t="s">
        <v>40</v>
      </c>
      <c r="B52" s="37"/>
      <c r="C52" s="38">
        <v>56</v>
      </c>
      <c r="D52" s="38">
        <v>56</v>
      </c>
      <c r="E52" s="38">
        <v>56</v>
      </c>
      <c r="F52" s="39">
        <v>100</v>
      </c>
      <c r="G52" s="40"/>
      <c r="H52" s="126">
        <v>1.288</v>
      </c>
      <c r="I52" s="127">
        <v>1.288</v>
      </c>
      <c r="J52" s="12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5"/>
      <c r="I53" s="125"/>
      <c r="J53" s="125"/>
      <c r="K53" s="32"/>
    </row>
    <row r="54" spans="1:11" s="33" customFormat="1" ht="11.25" customHeight="1">
      <c r="A54" s="35" t="s">
        <v>41</v>
      </c>
      <c r="B54" s="29"/>
      <c r="C54" s="30">
        <v>77</v>
      </c>
      <c r="D54" s="30">
        <v>102</v>
      </c>
      <c r="E54" s="30">
        <v>100</v>
      </c>
      <c r="F54" s="31"/>
      <c r="G54" s="31"/>
      <c r="H54" s="125">
        <v>1.617</v>
      </c>
      <c r="I54" s="125">
        <v>2.55</v>
      </c>
      <c r="J54" s="125"/>
      <c r="K54" s="32"/>
    </row>
    <row r="55" spans="1:11" s="33" customFormat="1" ht="11.25" customHeight="1">
      <c r="A55" s="35" t="s">
        <v>42</v>
      </c>
      <c r="B55" s="29"/>
      <c r="C55" s="30">
        <v>150</v>
      </c>
      <c r="D55" s="30">
        <v>254</v>
      </c>
      <c r="E55" s="30">
        <v>254</v>
      </c>
      <c r="F55" s="31"/>
      <c r="G55" s="31"/>
      <c r="H55" s="125">
        <v>3.6</v>
      </c>
      <c r="I55" s="125">
        <v>6.096</v>
      </c>
      <c r="J55" s="125"/>
      <c r="K55" s="32"/>
    </row>
    <row r="56" spans="1:11" s="33" customFormat="1" ht="11.25" customHeight="1">
      <c r="A56" s="35" t="s">
        <v>43</v>
      </c>
      <c r="B56" s="29"/>
      <c r="C56" s="30">
        <v>2</v>
      </c>
      <c r="D56" s="30">
        <v>2</v>
      </c>
      <c r="E56" s="30">
        <v>3</v>
      </c>
      <c r="F56" s="31"/>
      <c r="G56" s="31"/>
      <c r="H56" s="125">
        <v>0.015</v>
      </c>
      <c r="I56" s="125">
        <v>0.021</v>
      </c>
      <c r="J56" s="125"/>
      <c r="K56" s="32"/>
    </row>
    <row r="57" spans="1:11" s="33" customFormat="1" ht="11.25" customHeight="1">
      <c r="A57" s="35" t="s">
        <v>44</v>
      </c>
      <c r="B57" s="29"/>
      <c r="C57" s="30">
        <v>1</v>
      </c>
      <c r="D57" s="30">
        <v>4</v>
      </c>
      <c r="E57" s="30">
        <v>4</v>
      </c>
      <c r="F57" s="31"/>
      <c r="G57" s="31"/>
      <c r="H57" s="125">
        <v>0.025</v>
      </c>
      <c r="I57" s="125">
        <v>0.04</v>
      </c>
      <c r="J57" s="125"/>
      <c r="K57" s="32"/>
    </row>
    <row r="58" spans="1:11" s="33" customFormat="1" ht="11.25" customHeight="1">
      <c r="A58" s="35" t="s">
        <v>45</v>
      </c>
      <c r="B58" s="29"/>
      <c r="C58" s="30">
        <v>54</v>
      </c>
      <c r="D58" s="30">
        <v>55</v>
      </c>
      <c r="E58" s="30">
        <v>48</v>
      </c>
      <c r="F58" s="31"/>
      <c r="G58" s="31"/>
      <c r="H58" s="125">
        <v>2.025</v>
      </c>
      <c r="I58" s="125">
        <v>1.98</v>
      </c>
      <c r="J58" s="125"/>
      <c r="K58" s="32"/>
    </row>
    <row r="59" spans="1:11" s="42" customFormat="1" ht="11.25" customHeight="1">
      <c r="A59" s="36" t="s">
        <v>46</v>
      </c>
      <c r="B59" s="37"/>
      <c r="C59" s="38">
        <v>284</v>
      </c>
      <c r="D59" s="38">
        <v>417</v>
      </c>
      <c r="E59" s="38">
        <v>409</v>
      </c>
      <c r="F59" s="39">
        <v>98.08153477218225</v>
      </c>
      <c r="G59" s="40"/>
      <c r="H59" s="126">
        <v>7.282</v>
      </c>
      <c r="I59" s="127">
        <v>10.687000000000001</v>
      </c>
      <c r="J59" s="12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5"/>
      <c r="I60" s="125"/>
      <c r="J60" s="125"/>
      <c r="K60" s="32"/>
    </row>
    <row r="61" spans="1:11" s="33" customFormat="1" ht="11.25" customHeight="1">
      <c r="A61" s="35" t="s">
        <v>47</v>
      </c>
      <c r="B61" s="29"/>
      <c r="C61" s="30">
        <v>371</v>
      </c>
      <c r="D61" s="30">
        <v>300</v>
      </c>
      <c r="E61" s="30"/>
      <c r="F61" s="31"/>
      <c r="G61" s="31"/>
      <c r="H61" s="125">
        <v>12.985</v>
      </c>
      <c r="I61" s="125">
        <v>12.95</v>
      </c>
      <c r="J61" s="125"/>
      <c r="K61" s="32"/>
    </row>
    <row r="62" spans="1:11" s="33" customFormat="1" ht="11.25" customHeight="1">
      <c r="A62" s="35" t="s">
        <v>48</v>
      </c>
      <c r="B62" s="29"/>
      <c r="C62" s="30">
        <v>90</v>
      </c>
      <c r="D62" s="30">
        <v>90</v>
      </c>
      <c r="E62" s="30"/>
      <c r="F62" s="31"/>
      <c r="G62" s="31"/>
      <c r="H62" s="125">
        <v>1.767</v>
      </c>
      <c r="I62" s="125">
        <v>2.049</v>
      </c>
      <c r="J62" s="125"/>
      <c r="K62" s="32"/>
    </row>
    <row r="63" spans="1:11" s="33" customFormat="1" ht="11.25" customHeight="1">
      <c r="A63" s="35" t="s">
        <v>49</v>
      </c>
      <c r="B63" s="29"/>
      <c r="C63" s="30">
        <v>679</v>
      </c>
      <c r="D63" s="30">
        <v>713</v>
      </c>
      <c r="E63" s="30">
        <v>713</v>
      </c>
      <c r="F63" s="31"/>
      <c r="G63" s="31"/>
      <c r="H63" s="125">
        <v>17.315</v>
      </c>
      <c r="I63" s="125">
        <v>21.39</v>
      </c>
      <c r="J63" s="125"/>
      <c r="K63" s="32"/>
    </row>
    <row r="64" spans="1:11" s="42" customFormat="1" ht="11.25" customHeight="1">
      <c r="A64" s="36" t="s">
        <v>50</v>
      </c>
      <c r="B64" s="37"/>
      <c r="C64" s="38">
        <v>1140</v>
      </c>
      <c r="D64" s="38">
        <v>1103</v>
      </c>
      <c r="E64" s="38"/>
      <c r="F64" s="39"/>
      <c r="G64" s="40"/>
      <c r="H64" s="126">
        <v>32.067</v>
      </c>
      <c r="I64" s="127">
        <v>36.388999999999996</v>
      </c>
      <c r="J64" s="12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5"/>
      <c r="I65" s="125"/>
      <c r="J65" s="125"/>
      <c r="K65" s="32"/>
    </row>
    <row r="66" spans="1:11" s="42" customFormat="1" ht="11.25" customHeight="1">
      <c r="A66" s="36" t="s">
        <v>51</v>
      </c>
      <c r="B66" s="37"/>
      <c r="C66" s="38">
        <v>84</v>
      </c>
      <c r="D66" s="38">
        <v>95</v>
      </c>
      <c r="E66" s="38">
        <v>125</v>
      </c>
      <c r="F66" s="39">
        <v>131.57894736842104</v>
      </c>
      <c r="G66" s="40"/>
      <c r="H66" s="126">
        <v>2.302</v>
      </c>
      <c r="I66" s="127">
        <v>2.603</v>
      </c>
      <c r="J66" s="12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5"/>
      <c r="I67" s="125"/>
      <c r="J67" s="125"/>
      <c r="K67" s="32"/>
    </row>
    <row r="68" spans="1:11" s="33" customFormat="1" ht="11.25" customHeight="1">
      <c r="A68" s="35" t="s">
        <v>52</v>
      </c>
      <c r="B68" s="29"/>
      <c r="C68" s="30">
        <v>50</v>
      </c>
      <c r="D68" s="30">
        <v>73</v>
      </c>
      <c r="E68" s="30">
        <v>100</v>
      </c>
      <c r="F68" s="31"/>
      <c r="G68" s="31"/>
      <c r="H68" s="125">
        <v>1.75</v>
      </c>
      <c r="I68" s="125">
        <v>2.5</v>
      </c>
      <c r="J68" s="125"/>
      <c r="K68" s="32"/>
    </row>
    <row r="69" spans="1:11" s="33" customFormat="1" ht="11.25" customHeight="1">
      <c r="A69" s="35" t="s">
        <v>53</v>
      </c>
      <c r="B69" s="29"/>
      <c r="C69" s="30">
        <v>38</v>
      </c>
      <c r="D69" s="30">
        <v>30</v>
      </c>
      <c r="E69" s="30">
        <v>40</v>
      </c>
      <c r="F69" s="31"/>
      <c r="G69" s="31"/>
      <c r="H69" s="125">
        <v>1.254</v>
      </c>
      <c r="I69" s="125">
        <v>1</v>
      </c>
      <c r="J69" s="125"/>
      <c r="K69" s="32"/>
    </row>
    <row r="70" spans="1:11" s="42" customFormat="1" ht="11.25" customHeight="1">
      <c r="A70" s="36" t="s">
        <v>54</v>
      </c>
      <c r="B70" s="37"/>
      <c r="C70" s="38">
        <v>88</v>
      </c>
      <c r="D70" s="38">
        <v>103</v>
      </c>
      <c r="E70" s="38">
        <v>140</v>
      </c>
      <c r="F70" s="39">
        <v>135.92233009708738</v>
      </c>
      <c r="G70" s="40"/>
      <c r="H70" s="126">
        <v>3.004</v>
      </c>
      <c r="I70" s="127">
        <v>3.5</v>
      </c>
      <c r="J70" s="12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5"/>
      <c r="I71" s="125"/>
      <c r="J71" s="125"/>
      <c r="K71" s="32"/>
    </row>
    <row r="72" spans="1:11" s="33" customFormat="1" ht="11.25" customHeight="1">
      <c r="A72" s="35" t="s">
        <v>55</v>
      </c>
      <c r="B72" s="29"/>
      <c r="C72" s="30">
        <v>49</v>
      </c>
      <c r="D72" s="30">
        <v>35</v>
      </c>
      <c r="E72" s="30">
        <v>30</v>
      </c>
      <c r="F72" s="31"/>
      <c r="G72" s="31"/>
      <c r="H72" s="125">
        <v>0.88</v>
      </c>
      <c r="I72" s="125">
        <v>0.455</v>
      </c>
      <c r="J72" s="125"/>
      <c r="K72" s="32"/>
    </row>
    <row r="73" spans="1:11" s="33" customFormat="1" ht="11.25" customHeight="1">
      <c r="A73" s="35" t="s">
        <v>56</v>
      </c>
      <c r="B73" s="29"/>
      <c r="C73" s="30">
        <v>68</v>
      </c>
      <c r="D73" s="30">
        <v>70</v>
      </c>
      <c r="E73" s="30">
        <v>70</v>
      </c>
      <c r="F73" s="31"/>
      <c r="G73" s="31"/>
      <c r="H73" s="125">
        <v>3.128</v>
      </c>
      <c r="I73" s="125">
        <v>3.13</v>
      </c>
      <c r="J73" s="125"/>
      <c r="K73" s="32"/>
    </row>
    <row r="74" spans="1:11" s="33" customFormat="1" ht="11.25" customHeight="1">
      <c r="A74" s="35" t="s">
        <v>57</v>
      </c>
      <c r="B74" s="29"/>
      <c r="C74" s="30">
        <v>34</v>
      </c>
      <c r="D74" s="30">
        <v>30</v>
      </c>
      <c r="E74" s="30">
        <v>30</v>
      </c>
      <c r="F74" s="31"/>
      <c r="G74" s="31"/>
      <c r="H74" s="125">
        <v>0.536</v>
      </c>
      <c r="I74" s="125">
        <v>0.9</v>
      </c>
      <c r="J74" s="125"/>
      <c r="K74" s="32"/>
    </row>
    <row r="75" spans="1:11" s="33" customFormat="1" ht="11.25" customHeight="1">
      <c r="A75" s="35" t="s">
        <v>58</v>
      </c>
      <c r="B75" s="29"/>
      <c r="C75" s="30">
        <v>57</v>
      </c>
      <c r="D75" s="30">
        <v>57</v>
      </c>
      <c r="E75" s="30">
        <v>40</v>
      </c>
      <c r="F75" s="31"/>
      <c r="G75" s="31"/>
      <c r="H75" s="125">
        <v>1.746</v>
      </c>
      <c r="I75" s="125">
        <v>1.746</v>
      </c>
      <c r="J75" s="125"/>
      <c r="K75" s="32"/>
    </row>
    <row r="76" spans="1:11" s="33" customFormat="1" ht="11.25" customHeight="1">
      <c r="A76" s="35" t="s">
        <v>59</v>
      </c>
      <c r="B76" s="29"/>
      <c r="C76" s="30">
        <v>35</v>
      </c>
      <c r="D76" s="30">
        <v>40</v>
      </c>
      <c r="E76" s="30"/>
      <c r="F76" s="31"/>
      <c r="G76" s="31"/>
      <c r="H76" s="125">
        <v>0.917</v>
      </c>
      <c r="I76" s="125">
        <v>0.92</v>
      </c>
      <c r="J76" s="125"/>
      <c r="K76" s="32"/>
    </row>
    <row r="77" spans="1:11" s="33" customFormat="1" ht="11.25" customHeight="1">
      <c r="A77" s="35" t="s">
        <v>60</v>
      </c>
      <c r="B77" s="29"/>
      <c r="C77" s="30">
        <v>4</v>
      </c>
      <c r="D77" s="30">
        <v>3</v>
      </c>
      <c r="E77" s="30">
        <v>4</v>
      </c>
      <c r="F77" s="31"/>
      <c r="G77" s="31"/>
      <c r="H77" s="125">
        <v>0.096</v>
      </c>
      <c r="I77" s="125">
        <v>0.074</v>
      </c>
      <c r="J77" s="125"/>
      <c r="K77" s="32"/>
    </row>
    <row r="78" spans="1:11" s="33" customFormat="1" ht="11.25" customHeight="1">
      <c r="A78" s="35" t="s">
        <v>61</v>
      </c>
      <c r="B78" s="29"/>
      <c r="C78" s="30">
        <v>13</v>
      </c>
      <c r="D78" s="30">
        <v>13</v>
      </c>
      <c r="E78" s="30">
        <v>10</v>
      </c>
      <c r="F78" s="31"/>
      <c r="G78" s="31"/>
      <c r="H78" s="125">
        <v>0.455</v>
      </c>
      <c r="I78" s="125">
        <v>0.52</v>
      </c>
      <c r="J78" s="125"/>
      <c r="K78" s="32"/>
    </row>
    <row r="79" spans="1:11" s="33" customFormat="1" ht="11.25" customHeight="1">
      <c r="A79" s="35" t="s">
        <v>62</v>
      </c>
      <c r="B79" s="29"/>
      <c r="C79" s="30">
        <v>141</v>
      </c>
      <c r="D79" s="30">
        <v>139.05360000000005</v>
      </c>
      <c r="E79" s="30">
        <v>138</v>
      </c>
      <c r="F79" s="31"/>
      <c r="G79" s="31"/>
      <c r="H79" s="125">
        <v>6.875</v>
      </c>
      <c r="I79" s="125">
        <v>5.795</v>
      </c>
      <c r="J79" s="125"/>
      <c r="K79" s="32"/>
    </row>
    <row r="80" spans="1:11" s="42" customFormat="1" ht="11.25" customHeight="1">
      <c r="A80" s="43" t="s">
        <v>63</v>
      </c>
      <c r="B80" s="37"/>
      <c r="C80" s="38">
        <v>401</v>
      </c>
      <c r="D80" s="38">
        <v>387.0536000000001</v>
      </c>
      <c r="E80" s="38"/>
      <c r="F80" s="39"/>
      <c r="G80" s="40"/>
      <c r="H80" s="126">
        <v>14.633000000000001</v>
      </c>
      <c r="I80" s="127">
        <v>13.54</v>
      </c>
      <c r="J80" s="127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5"/>
      <c r="I81" s="125"/>
      <c r="J81" s="125"/>
      <c r="K81" s="32"/>
    </row>
    <row r="82" spans="1:11" s="33" customFormat="1" ht="11.25" customHeight="1">
      <c r="A82" s="35" t="s">
        <v>64</v>
      </c>
      <c r="B82" s="29"/>
      <c r="C82" s="30">
        <v>228</v>
      </c>
      <c r="D82" s="30">
        <v>228</v>
      </c>
      <c r="E82" s="30">
        <v>209</v>
      </c>
      <c r="F82" s="31"/>
      <c r="G82" s="31"/>
      <c r="H82" s="125">
        <v>8.621</v>
      </c>
      <c r="I82" s="125">
        <v>8.621</v>
      </c>
      <c r="J82" s="125"/>
      <c r="K82" s="32"/>
    </row>
    <row r="83" spans="1:11" s="33" customFormat="1" ht="11.25" customHeight="1">
      <c r="A83" s="35" t="s">
        <v>65</v>
      </c>
      <c r="B83" s="29"/>
      <c r="C83" s="30">
        <v>279</v>
      </c>
      <c r="D83" s="30">
        <v>280</v>
      </c>
      <c r="E83" s="30">
        <v>282</v>
      </c>
      <c r="F83" s="31"/>
      <c r="G83" s="31"/>
      <c r="H83" s="125">
        <v>6.959</v>
      </c>
      <c r="I83" s="125">
        <v>6.98</v>
      </c>
      <c r="J83" s="125"/>
      <c r="K83" s="32"/>
    </row>
    <row r="84" spans="1:11" s="42" customFormat="1" ht="11.25" customHeight="1">
      <c r="A84" s="36" t="s">
        <v>66</v>
      </c>
      <c r="B84" s="37"/>
      <c r="C84" s="38">
        <v>507</v>
      </c>
      <c r="D84" s="38">
        <v>508</v>
      </c>
      <c r="E84" s="38">
        <v>491</v>
      </c>
      <c r="F84" s="39">
        <v>96.65354330708661</v>
      </c>
      <c r="G84" s="40"/>
      <c r="H84" s="126">
        <v>15.58</v>
      </c>
      <c r="I84" s="127">
        <v>15.601</v>
      </c>
      <c r="J84" s="12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5"/>
      <c r="I85" s="125"/>
      <c r="J85" s="12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8"/>
      <c r="I86" s="129"/>
      <c r="J86" s="129"/>
      <c r="K86" s="50"/>
    </row>
    <row r="87" spans="1:11" s="42" customFormat="1" ht="11.25" customHeight="1">
      <c r="A87" s="51" t="s">
        <v>67</v>
      </c>
      <c r="B87" s="52"/>
      <c r="C87" s="53">
        <v>3166</v>
      </c>
      <c r="D87" s="53">
        <v>3387.0536</v>
      </c>
      <c r="E87" s="53"/>
      <c r="F87" s="54"/>
      <c r="G87" s="40"/>
      <c r="H87" s="130">
        <v>97.149</v>
      </c>
      <c r="I87" s="131">
        <v>103.096</v>
      </c>
      <c r="J87" s="131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6" useFirstPageNumber="1" horizontalDpi="600" verticalDpi="600" orientation="portrait" paperSize="9" scale="72" r:id="rId1"/>
  <headerFooter alignWithMargins="0">
    <oddFooter>&amp;C&amp;P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 codeName="Hoja59"/>
  <dimension ref="A1:K625"/>
  <sheetViews>
    <sheetView view="pageBreakPreview" zoomScale="98" zoomScaleSheetLayoutView="98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117</v>
      </c>
      <c r="B2" s="4"/>
      <c r="C2" s="4"/>
      <c r="D2" s="4"/>
      <c r="E2" s="5"/>
      <c r="F2" s="4"/>
      <c r="G2" s="4"/>
      <c r="H2" s="4"/>
      <c r="I2" s="6"/>
      <c r="J2" s="195" t="s">
        <v>69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6" t="s">
        <v>2</v>
      </c>
      <c r="D4" s="197"/>
      <c r="E4" s="197"/>
      <c r="F4" s="198"/>
      <c r="G4" s="9"/>
      <c r="H4" s="199" t="s">
        <v>3</v>
      </c>
      <c r="I4" s="200"/>
      <c r="J4" s="200"/>
      <c r="K4" s="20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290</v>
      </c>
      <c r="D7" s="21" t="s">
        <v>6</v>
      </c>
      <c r="E7" s="21">
        <v>3</v>
      </c>
      <c r="F7" s="22" t="str">
        <f>CONCATENATE(D6,"=100")</f>
        <v>2017=100</v>
      </c>
      <c r="G7" s="23"/>
      <c r="H7" s="20" t="s">
        <v>290</v>
      </c>
      <c r="I7" s="21" t="s">
        <v>6</v>
      </c>
      <c r="J7" s="21">
        <v>4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37</v>
      </c>
      <c r="D9" s="30">
        <v>22</v>
      </c>
      <c r="E9" s="30">
        <v>30</v>
      </c>
      <c r="F9" s="31"/>
      <c r="G9" s="31"/>
      <c r="H9" s="125">
        <v>2.594</v>
      </c>
      <c r="I9" s="125">
        <v>1.612</v>
      </c>
      <c r="J9" s="125">
        <v>2.104</v>
      </c>
      <c r="K9" s="32"/>
    </row>
    <row r="10" spans="1:11" s="33" customFormat="1" ht="11.25" customHeight="1">
      <c r="A10" s="35" t="s">
        <v>8</v>
      </c>
      <c r="B10" s="29"/>
      <c r="C10" s="30">
        <v>23</v>
      </c>
      <c r="D10" s="30">
        <v>20</v>
      </c>
      <c r="E10" s="30">
        <v>22</v>
      </c>
      <c r="F10" s="31"/>
      <c r="G10" s="31"/>
      <c r="H10" s="125">
        <v>1.595</v>
      </c>
      <c r="I10" s="125">
        <v>1.591</v>
      </c>
      <c r="J10" s="125">
        <v>1.524</v>
      </c>
      <c r="K10" s="32"/>
    </row>
    <row r="11" spans="1:11" s="33" customFormat="1" ht="11.25" customHeight="1">
      <c r="A11" s="28" t="s">
        <v>9</v>
      </c>
      <c r="B11" s="29"/>
      <c r="C11" s="30">
        <v>29</v>
      </c>
      <c r="D11" s="30">
        <v>22</v>
      </c>
      <c r="E11" s="30">
        <v>20</v>
      </c>
      <c r="F11" s="31"/>
      <c r="G11" s="31"/>
      <c r="H11" s="125">
        <v>1.45</v>
      </c>
      <c r="I11" s="125">
        <v>1.369</v>
      </c>
      <c r="J11" s="125">
        <v>1.38</v>
      </c>
      <c r="K11" s="32"/>
    </row>
    <row r="12" spans="1:11" s="33" customFormat="1" ht="11.25" customHeight="1">
      <c r="A12" s="35" t="s">
        <v>10</v>
      </c>
      <c r="B12" s="29"/>
      <c r="C12" s="30">
        <v>24</v>
      </c>
      <c r="D12" s="30">
        <v>21</v>
      </c>
      <c r="E12" s="30">
        <v>23</v>
      </c>
      <c r="F12" s="31"/>
      <c r="G12" s="31"/>
      <c r="H12" s="125">
        <v>1.566</v>
      </c>
      <c r="I12" s="125">
        <v>1.369</v>
      </c>
      <c r="J12" s="125">
        <v>1.5</v>
      </c>
      <c r="K12" s="32"/>
    </row>
    <row r="13" spans="1:11" s="42" customFormat="1" ht="11.25" customHeight="1">
      <c r="A13" s="36" t="s">
        <v>11</v>
      </c>
      <c r="B13" s="37"/>
      <c r="C13" s="38">
        <v>113</v>
      </c>
      <c r="D13" s="38">
        <v>85</v>
      </c>
      <c r="E13" s="38">
        <v>95</v>
      </c>
      <c r="F13" s="39">
        <v>111.76470588235294</v>
      </c>
      <c r="G13" s="40"/>
      <c r="H13" s="126">
        <v>7.205</v>
      </c>
      <c r="I13" s="127">
        <v>5.941</v>
      </c>
      <c r="J13" s="127">
        <v>6.508</v>
      </c>
      <c r="K13" s="41">
        <v>109.54384783706446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5"/>
      <c r="I14" s="125"/>
      <c r="J14" s="125"/>
      <c r="K14" s="32"/>
    </row>
    <row r="15" spans="1:11" s="42" customFormat="1" ht="11.25" customHeight="1">
      <c r="A15" s="36" t="s">
        <v>12</v>
      </c>
      <c r="B15" s="37"/>
      <c r="C15" s="38">
        <v>40</v>
      </c>
      <c r="D15" s="38">
        <v>40</v>
      </c>
      <c r="E15" s="38">
        <v>51</v>
      </c>
      <c r="F15" s="39">
        <v>127.5</v>
      </c>
      <c r="G15" s="40"/>
      <c r="H15" s="126">
        <v>0.77</v>
      </c>
      <c r="I15" s="127">
        <v>1.025</v>
      </c>
      <c r="J15" s="127">
        <v>1.025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5"/>
      <c r="I16" s="125"/>
      <c r="J16" s="125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6"/>
      <c r="I17" s="127"/>
      <c r="J17" s="12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5"/>
      <c r="I18" s="125"/>
      <c r="J18" s="125"/>
      <c r="K18" s="32"/>
    </row>
    <row r="19" spans="1:11" s="33" customFormat="1" ht="11.25" customHeight="1">
      <c r="A19" s="28" t="s">
        <v>14</v>
      </c>
      <c r="B19" s="29"/>
      <c r="C19" s="30">
        <v>3</v>
      </c>
      <c r="D19" s="30">
        <v>3</v>
      </c>
      <c r="E19" s="30">
        <v>3</v>
      </c>
      <c r="F19" s="31"/>
      <c r="G19" s="31"/>
      <c r="H19" s="125">
        <v>0.096</v>
      </c>
      <c r="I19" s="125">
        <v>0.096</v>
      </c>
      <c r="J19" s="125">
        <v>0.096</v>
      </c>
      <c r="K19" s="32"/>
    </row>
    <row r="20" spans="1:11" s="33" customFormat="1" ht="11.25" customHeight="1">
      <c r="A20" s="35" t="s">
        <v>15</v>
      </c>
      <c r="B20" s="29"/>
      <c r="C20" s="30">
        <v>6</v>
      </c>
      <c r="D20" s="30">
        <v>6</v>
      </c>
      <c r="E20" s="30">
        <v>6</v>
      </c>
      <c r="F20" s="31"/>
      <c r="G20" s="31"/>
      <c r="H20" s="125">
        <v>0.096</v>
      </c>
      <c r="I20" s="125">
        <v>0.091</v>
      </c>
      <c r="J20" s="125">
        <v>0.091</v>
      </c>
      <c r="K20" s="32"/>
    </row>
    <row r="21" spans="1:11" s="33" customFormat="1" ht="11.25" customHeight="1">
      <c r="A21" s="35" t="s">
        <v>16</v>
      </c>
      <c r="B21" s="29"/>
      <c r="C21" s="30">
        <v>40</v>
      </c>
      <c r="D21" s="30">
        <v>40</v>
      </c>
      <c r="E21" s="30">
        <v>36</v>
      </c>
      <c r="F21" s="31"/>
      <c r="G21" s="31"/>
      <c r="H21" s="125">
        <v>0.742</v>
      </c>
      <c r="I21" s="125">
        <v>0.742</v>
      </c>
      <c r="J21" s="125">
        <v>0.668</v>
      </c>
      <c r="K21" s="32"/>
    </row>
    <row r="22" spans="1:11" s="42" customFormat="1" ht="11.25" customHeight="1">
      <c r="A22" s="36" t="s">
        <v>17</v>
      </c>
      <c r="B22" s="37"/>
      <c r="C22" s="38">
        <v>49</v>
      </c>
      <c r="D22" s="38">
        <v>49</v>
      </c>
      <c r="E22" s="38">
        <v>45</v>
      </c>
      <c r="F22" s="39">
        <v>91.83673469387755</v>
      </c>
      <c r="G22" s="40"/>
      <c r="H22" s="126">
        <v>0.9339999999999999</v>
      </c>
      <c r="I22" s="127">
        <v>0.929</v>
      </c>
      <c r="J22" s="127">
        <v>0.855</v>
      </c>
      <c r="K22" s="41">
        <v>92.03444564047362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5"/>
      <c r="I23" s="125"/>
      <c r="J23" s="125"/>
      <c r="K23" s="32"/>
    </row>
    <row r="24" spans="1:11" s="42" customFormat="1" ht="11.25" customHeight="1">
      <c r="A24" s="36" t="s">
        <v>18</v>
      </c>
      <c r="B24" s="37"/>
      <c r="C24" s="38">
        <v>104</v>
      </c>
      <c r="D24" s="38">
        <v>103</v>
      </c>
      <c r="E24" s="38">
        <v>100</v>
      </c>
      <c r="F24" s="39">
        <v>97.0873786407767</v>
      </c>
      <c r="G24" s="40"/>
      <c r="H24" s="126">
        <v>8.446</v>
      </c>
      <c r="I24" s="127">
        <v>8.564</v>
      </c>
      <c r="J24" s="127">
        <v>9.5</v>
      </c>
      <c r="K24" s="41">
        <v>110.92947220924802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5"/>
      <c r="I25" s="125"/>
      <c r="J25" s="125"/>
      <c r="K25" s="32"/>
    </row>
    <row r="26" spans="1:11" s="42" customFormat="1" ht="11.25" customHeight="1">
      <c r="A26" s="36" t="s">
        <v>19</v>
      </c>
      <c r="B26" s="37"/>
      <c r="C26" s="38">
        <v>23</v>
      </c>
      <c r="D26" s="38">
        <v>23</v>
      </c>
      <c r="E26" s="38">
        <v>25</v>
      </c>
      <c r="F26" s="39">
        <v>108.69565217391305</v>
      </c>
      <c r="G26" s="40"/>
      <c r="H26" s="126">
        <v>1.104</v>
      </c>
      <c r="I26" s="127">
        <v>1.1</v>
      </c>
      <c r="J26" s="127">
        <v>1.1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5"/>
      <c r="I27" s="125"/>
      <c r="J27" s="125"/>
      <c r="K27" s="32"/>
    </row>
    <row r="28" spans="1:11" s="33" customFormat="1" ht="11.25" customHeight="1">
      <c r="A28" s="35" t="s">
        <v>20</v>
      </c>
      <c r="B28" s="29"/>
      <c r="C28" s="30">
        <v>4</v>
      </c>
      <c r="D28" s="30">
        <v>4</v>
      </c>
      <c r="E28" s="30">
        <v>3</v>
      </c>
      <c r="F28" s="31"/>
      <c r="G28" s="31"/>
      <c r="H28" s="125">
        <v>0.28</v>
      </c>
      <c r="I28" s="125">
        <v>0.169</v>
      </c>
      <c r="J28" s="125">
        <v>0.169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5"/>
      <c r="I29" s="125"/>
      <c r="J29" s="125"/>
      <c r="K29" s="32"/>
    </row>
    <row r="30" spans="1:11" s="33" customFormat="1" ht="11.25" customHeight="1">
      <c r="A30" s="35" t="s">
        <v>22</v>
      </c>
      <c r="B30" s="29"/>
      <c r="C30" s="30">
        <v>46</v>
      </c>
      <c r="D30" s="30">
        <v>80</v>
      </c>
      <c r="E30" s="30">
        <v>50</v>
      </c>
      <c r="F30" s="31"/>
      <c r="G30" s="31"/>
      <c r="H30" s="125">
        <v>3.278</v>
      </c>
      <c r="I30" s="125">
        <v>3.025</v>
      </c>
      <c r="J30" s="125">
        <v>3.025</v>
      </c>
      <c r="K30" s="32"/>
    </row>
    <row r="31" spans="1:11" s="42" customFormat="1" ht="11.25" customHeight="1">
      <c r="A31" s="43" t="s">
        <v>23</v>
      </c>
      <c r="B31" s="37"/>
      <c r="C31" s="38">
        <v>50</v>
      </c>
      <c r="D31" s="38">
        <v>84</v>
      </c>
      <c r="E31" s="38">
        <v>53</v>
      </c>
      <c r="F31" s="39">
        <v>63.095238095238095</v>
      </c>
      <c r="G31" s="40"/>
      <c r="H31" s="126">
        <v>3.558</v>
      </c>
      <c r="I31" s="127">
        <v>3.194</v>
      </c>
      <c r="J31" s="127">
        <v>3.194</v>
      </c>
      <c r="K31" s="41">
        <v>100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5"/>
      <c r="I32" s="125"/>
      <c r="J32" s="125"/>
      <c r="K32" s="32"/>
    </row>
    <row r="33" spans="1:11" s="33" customFormat="1" ht="11.25" customHeight="1">
      <c r="A33" s="35" t="s">
        <v>24</v>
      </c>
      <c r="B33" s="29"/>
      <c r="C33" s="30">
        <v>103</v>
      </c>
      <c r="D33" s="30">
        <v>100</v>
      </c>
      <c r="E33" s="30">
        <v>90</v>
      </c>
      <c r="F33" s="31"/>
      <c r="G33" s="31"/>
      <c r="H33" s="125">
        <v>4.729</v>
      </c>
      <c r="I33" s="125">
        <v>4.6</v>
      </c>
      <c r="J33" s="125">
        <v>4.4</v>
      </c>
      <c r="K33" s="32"/>
    </row>
    <row r="34" spans="1:11" s="33" customFormat="1" ht="11.25" customHeight="1">
      <c r="A34" s="35" t="s">
        <v>25</v>
      </c>
      <c r="B34" s="29"/>
      <c r="C34" s="30">
        <v>53</v>
      </c>
      <c r="D34" s="30">
        <v>50</v>
      </c>
      <c r="E34" s="30">
        <v>40</v>
      </c>
      <c r="F34" s="31"/>
      <c r="G34" s="31"/>
      <c r="H34" s="125">
        <v>1.449</v>
      </c>
      <c r="I34" s="125">
        <v>1.449</v>
      </c>
      <c r="J34" s="125">
        <v>1.159</v>
      </c>
      <c r="K34" s="32"/>
    </row>
    <row r="35" spans="1:11" s="33" customFormat="1" ht="11.25" customHeight="1">
      <c r="A35" s="35" t="s">
        <v>26</v>
      </c>
      <c r="B35" s="29"/>
      <c r="C35" s="30">
        <v>29</v>
      </c>
      <c r="D35" s="30">
        <v>25</v>
      </c>
      <c r="E35" s="30">
        <v>25</v>
      </c>
      <c r="F35" s="31"/>
      <c r="G35" s="31"/>
      <c r="H35" s="125">
        <v>0.793</v>
      </c>
      <c r="I35" s="125">
        <v>0.7</v>
      </c>
      <c r="J35" s="125">
        <v>0.7</v>
      </c>
      <c r="K35" s="32"/>
    </row>
    <row r="36" spans="1:11" s="33" customFormat="1" ht="11.25" customHeight="1">
      <c r="A36" s="35" t="s">
        <v>27</v>
      </c>
      <c r="B36" s="29"/>
      <c r="C36" s="30">
        <v>211</v>
      </c>
      <c r="D36" s="30">
        <v>210</v>
      </c>
      <c r="E36" s="30">
        <v>131</v>
      </c>
      <c r="F36" s="31"/>
      <c r="G36" s="31"/>
      <c r="H36" s="125">
        <v>6.273</v>
      </c>
      <c r="I36" s="125">
        <v>6.2</v>
      </c>
      <c r="J36" s="125">
        <v>3.77</v>
      </c>
      <c r="K36" s="32"/>
    </row>
    <row r="37" spans="1:11" s="42" customFormat="1" ht="11.25" customHeight="1">
      <c r="A37" s="36" t="s">
        <v>28</v>
      </c>
      <c r="B37" s="37"/>
      <c r="C37" s="38">
        <v>396</v>
      </c>
      <c r="D37" s="38">
        <v>385</v>
      </c>
      <c r="E37" s="38">
        <v>286</v>
      </c>
      <c r="F37" s="39">
        <v>74.28571428571429</v>
      </c>
      <c r="G37" s="40"/>
      <c r="H37" s="126">
        <v>13.244</v>
      </c>
      <c r="I37" s="127">
        <v>12.949</v>
      </c>
      <c r="J37" s="127">
        <v>10.029</v>
      </c>
      <c r="K37" s="41">
        <v>77.44999613869797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5"/>
      <c r="I38" s="125"/>
      <c r="J38" s="125"/>
      <c r="K38" s="32"/>
    </row>
    <row r="39" spans="1:11" s="42" customFormat="1" ht="11.25" customHeight="1">
      <c r="A39" s="36" t="s">
        <v>29</v>
      </c>
      <c r="B39" s="37"/>
      <c r="C39" s="38">
        <v>119</v>
      </c>
      <c r="D39" s="38">
        <v>120</v>
      </c>
      <c r="E39" s="38">
        <v>150</v>
      </c>
      <c r="F39" s="39">
        <v>125</v>
      </c>
      <c r="G39" s="40"/>
      <c r="H39" s="126">
        <v>3.194</v>
      </c>
      <c r="I39" s="127">
        <v>3.2</v>
      </c>
      <c r="J39" s="127">
        <v>4.3</v>
      </c>
      <c r="K39" s="41">
        <v>134.375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5"/>
      <c r="I40" s="125"/>
      <c r="J40" s="125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5"/>
      <c r="I41" s="125"/>
      <c r="J41" s="125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5"/>
      <c r="I42" s="125"/>
      <c r="J42" s="125"/>
      <c r="K42" s="32"/>
    </row>
    <row r="43" spans="1:11" s="33" customFormat="1" ht="11.25" customHeight="1">
      <c r="A43" s="35" t="s">
        <v>32</v>
      </c>
      <c r="B43" s="29"/>
      <c r="C43" s="30">
        <v>6</v>
      </c>
      <c r="D43" s="30">
        <v>3</v>
      </c>
      <c r="E43" s="30">
        <v>3</v>
      </c>
      <c r="F43" s="31"/>
      <c r="G43" s="31"/>
      <c r="H43" s="125">
        <v>0.15</v>
      </c>
      <c r="I43" s="125">
        <v>0.075</v>
      </c>
      <c r="J43" s="125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5"/>
      <c r="I44" s="125"/>
      <c r="J44" s="125"/>
      <c r="K44" s="32"/>
    </row>
    <row r="45" spans="1:11" s="33" customFormat="1" ht="11.25" customHeight="1">
      <c r="A45" s="35" t="s">
        <v>34</v>
      </c>
      <c r="B45" s="29"/>
      <c r="C45" s="30"/>
      <c r="D45" s="30">
        <v>2</v>
      </c>
      <c r="E45" s="30">
        <v>2</v>
      </c>
      <c r="F45" s="31"/>
      <c r="G45" s="31"/>
      <c r="H45" s="125"/>
      <c r="I45" s="125">
        <v>0.044</v>
      </c>
      <c r="J45" s="125"/>
      <c r="K45" s="32"/>
    </row>
    <row r="46" spans="1:11" s="33" customFormat="1" ht="11.25" customHeight="1">
      <c r="A46" s="35" t="s">
        <v>35</v>
      </c>
      <c r="B46" s="29"/>
      <c r="C46" s="30">
        <v>16</v>
      </c>
      <c r="D46" s="30">
        <v>16</v>
      </c>
      <c r="E46" s="30">
        <v>12</v>
      </c>
      <c r="F46" s="31"/>
      <c r="G46" s="31"/>
      <c r="H46" s="125">
        <v>0.4</v>
      </c>
      <c r="I46" s="125">
        <v>0.384</v>
      </c>
      <c r="J46" s="125"/>
      <c r="K46" s="32"/>
    </row>
    <row r="47" spans="1:11" s="33" customFormat="1" ht="11.25" customHeight="1">
      <c r="A47" s="35" t="s">
        <v>36</v>
      </c>
      <c r="B47" s="29"/>
      <c r="C47" s="30">
        <v>8</v>
      </c>
      <c r="D47" s="30">
        <v>11</v>
      </c>
      <c r="E47" s="30"/>
      <c r="F47" s="31"/>
      <c r="G47" s="31"/>
      <c r="H47" s="125">
        <v>0.28</v>
      </c>
      <c r="I47" s="125">
        <v>0.55</v>
      </c>
      <c r="J47" s="125"/>
      <c r="K47" s="32"/>
    </row>
    <row r="48" spans="1:11" s="33" customFormat="1" ht="11.25" customHeight="1">
      <c r="A48" s="35" t="s">
        <v>37</v>
      </c>
      <c r="B48" s="29"/>
      <c r="C48" s="30">
        <v>12</v>
      </c>
      <c r="D48" s="30">
        <v>15</v>
      </c>
      <c r="E48" s="30">
        <v>15</v>
      </c>
      <c r="F48" s="31"/>
      <c r="G48" s="31"/>
      <c r="H48" s="125">
        <v>0.276</v>
      </c>
      <c r="I48" s="125">
        <v>0.345</v>
      </c>
      <c r="J48" s="125"/>
      <c r="K48" s="32"/>
    </row>
    <row r="49" spans="1:11" s="33" customFormat="1" ht="11.25" customHeight="1">
      <c r="A49" s="35" t="s">
        <v>38</v>
      </c>
      <c r="B49" s="29"/>
      <c r="C49" s="30"/>
      <c r="D49" s="30">
        <v>11</v>
      </c>
      <c r="E49" s="30">
        <v>10</v>
      </c>
      <c r="F49" s="31"/>
      <c r="G49" s="31"/>
      <c r="H49" s="125"/>
      <c r="I49" s="125">
        <v>0.275</v>
      </c>
      <c r="J49" s="125"/>
      <c r="K49" s="32"/>
    </row>
    <row r="50" spans="1:11" s="42" customFormat="1" ht="11.25" customHeight="1">
      <c r="A50" s="43" t="s">
        <v>39</v>
      </c>
      <c r="B50" s="37"/>
      <c r="C50" s="38">
        <v>42</v>
      </c>
      <c r="D50" s="38">
        <v>58</v>
      </c>
      <c r="E50" s="38">
        <v>42</v>
      </c>
      <c r="F50" s="39">
        <v>72.41379310344827</v>
      </c>
      <c r="G50" s="40"/>
      <c r="H50" s="126">
        <v>1.106</v>
      </c>
      <c r="I50" s="127">
        <v>1.673</v>
      </c>
      <c r="J50" s="12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5"/>
      <c r="I51" s="125"/>
      <c r="J51" s="125"/>
      <c r="K51" s="32"/>
    </row>
    <row r="52" spans="1:11" s="42" customFormat="1" ht="11.25" customHeight="1">
      <c r="A52" s="36" t="s">
        <v>40</v>
      </c>
      <c r="B52" s="37"/>
      <c r="C52" s="38">
        <v>13</v>
      </c>
      <c r="D52" s="38">
        <v>12</v>
      </c>
      <c r="E52" s="38">
        <v>13</v>
      </c>
      <c r="F52" s="39">
        <v>108.33333333333333</v>
      </c>
      <c r="G52" s="40"/>
      <c r="H52" s="126">
        <v>0.403</v>
      </c>
      <c r="I52" s="127">
        <v>0.403</v>
      </c>
      <c r="J52" s="127">
        <v>0.403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5"/>
      <c r="I53" s="125"/>
      <c r="J53" s="125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25"/>
      <c r="I54" s="125"/>
      <c r="J54" s="125"/>
      <c r="K54" s="32"/>
    </row>
    <row r="55" spans="1:11" s="33" customFormat="1" ht="11.25" customHeight="1">
      <c r="A55" s="35" t="s">
        <v>42</v>
      </c>
      <c r="B55" s="29"/>
      <c r="C55" s="30">
        <v>27</v>
      </c>
      <c r="D55" s="30">
        <v>17</v>
      </c>
      <c r="E55" s="30">
        <v>17</v>
      </c>
      <c r="F55" s="31"/>
      <c r="G55" s="31"/>
      <c r="H55" s="125">
        <v>0.77</v>
      </c>
      <c r="I55" s="125">
        <v>0.485</v>
      </c>
      <c r="J55" s="125">
        <v>0.485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>
        <v>5</v>
      </c>
      <c r="F56" s="31"/>
      <c r="G56" s="31"/>
      <c r="H56" s="125"/>
      <c r="I56" s="125"/>
      <c r="J56" s="125">
        <v>0.15</v>
      </c>
      <c r="K56" s="32"/>
    </row>
    <row r="57" spans="1:11" s="33" customFormat="1" ht="11.25" customHeight="1">
      <c r="A57" s="35" t="s">
        <v>44</v>
      </c>
      <c r="B57" s="29"/>
      <c r="C57" s="30">
        <v>4</v>
      </c>
      <c r="D57" s="30">
        <v>11</v>
      </c>
      <c r="E57" s="30">
        <v>11</v>
      </c>
      <c r="F57" s="31"/>
      <c r="G57" s="31"/>
      <c r="H57" s="125">
        <v>0.08</v>
      </c>
      <c r="I57" s="125">
        <v>0.293</v>
      </c>
      <c r="J57" s="125">
        <v>0.293</v>
      </c>
      <c r="K57" s="32"/>
    </row>
    <row r="58" spans="1:11" s="33" customFormat="1" ht="11.25" customHeight="1">
      <c r="A58" s="35" t="s">
        <v>45</v>
      </c>
      <c r="B58" s="29"/>
      <c r="C58" s="30">
        <v>26</v>
      </c>
      <c r="D58" s="30">
        <v>40</v>
      </c>
      <c r="E58" s="30">
        <v>12</v>
      </c>
      <c r="F58" s="31"/>
      <c r="G58" s="31"/>
      <c r="H58" s="125">
        <v>0.582</v>
      </c>
      <c r="I58" s="125">
        <v>0.294</v>
      </c>
      <c r="J58" s="125">
        <v>0.25</v>
      </c>
      <c r="K58" s="32"/>
    </row>
    <row r="59" spans="1:11" s="42" customFormat="1" ht="11.25" customHeight="1">
      <c r="A59" s="36" t="s">
        <v>46</v>
      </c>
      <c r="B59" s="37"/>
      <c r="C59" s="38">
        <v>57</v>
      </c>
      <c r="D59" s="38">
        <v>68</v>
      </c>
      <c r="E59" s="38">
        <v>45</v>
      </c>
      <c r="F59" s="39">
        <v>66.17647058823529</v>
      </c>
      <c r="G59" s="40"/>
      <c r="H59" s="126">
        <v>1.432</v>
      </c>
      <c r="I59" s="127">
        <v>1.072</v>
      </c>
      <c r="J59" s="127">
        <v>1.178</v>
      </c>
      <c r="K59" s="41">
        <v>109.88805970149252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5"/>
      <c r="I60" s="125"/>
      <c r="J60" s="125"/>
      <c r="K60" s="32"/>
    </row>
    <row r="61" spans="1:11" s="33" customFormat="1" ht="11.25" customHeight="1">
      <c r="A61" s="35" t="s">
        <v>47</v>
      </c>
      <c r="B61" s="29"/>
      <c r="C61" s="30">
        <v>124</v>
      </c>
      <c r="D61" s="30">
        <v>110</v>
      </c>
      <c r="E61" s="30">
        <v>110</v>
      </c>
      <c r="F61" s="31"/>
      <c r="G61" s="31"/>
      <c r="H61" s="125">
        <v>7.025</v>
      </c>
      <c r="I61" s="125">
        <v>6.15</v>
      </c>
      <c r="J61" s="125">
        <v>4.225</v>
      </c>
      <c r="K61" s="32"/>
    </row>
    <row r="62" spans="1:11" s="33" customFormat="1" ht="11.25" customHeight="1">
      <c r="A62" s="35" t="s">
        <v>48</v>
      </c>
      <c r="B62" s="29"/>
      <c r="C62" s="30">
        <v>76</v>
      </c>
      <c r="D62" s="30">
        <v>80</v>
      </c>
      <c r="E62" s="30">
        <v>70</v>
      </c>
      <c r="F62" s="31"/>
      <c r="G62" s="31"/>
      <c r="H62" s="125">
        <v>2.23</v>
      </c>
      <c r="I62" s="125">
        <v>2.342</v>
      </c>
      <c r="J62" s="125">
        <v>1.94</v>
      </c>
      <c r="K62" s="32"/>
    </row>
    <row r="63" spans="1:11" s="33" customFormat="1" ht="11.25" customHeight="1">
      <c r="A63" s="35" t="s">
        <v>49</v>
      </c>
      <c r="B63" s="29"/>
      <c r="C63" s="30">
        <v>206</v>
      </c>
      <c r="D63" s="30">
        <v>206</v>
      </c>
      <c r="E63" s="30">
        <v>202</v>
      </c>
      <c r="F63" s="31"/>
      <c r="G63" s="31"/>
      <c r="H63" s="125">
        <v>6.18</v>
      </c>
      <c r="I63" s="125">
        <v>9.078</v>
      </c>
      <c r="J63" s="125">
        <v>7.88</v>
      </c>
      <c r="K63" s="32"/>
    </row>
    <row r="64" spans="1:11" s="42" customFormat="1" ht="11.25" customHeight="1">
      <c r="A64" s="36" t="s">
        <v>50</v>
      </c>
      <c r="B64" s="37"/>
      <c r="C64" s="38">
        <v>406</v>
      </c>
      <c r="D64" s="38">
        <v>396</v>
      </c>
      <c r="E64" s="38">
        <v>382</v>
      </c>
      <c r="F64" s="39">
        <v>96.46464646464646</v>
      </c>
      <c r="G64" s="40"/>
      <c r="H64" s="126">
        <v>15.435</v>
      </c>
      <c r="I64" s="127">
        <v>17.57</v>
      </c>
      <c r="J64" s="127">
        <v>14.044999999999998</v>
      </c>
      <c r="K64" s="41">
        <v>79.93739328400682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5"/>
      <c r="I65" s="125"/>
      <c r="J65" s="125"/>
      <c r="K65" s="32"/>
    </row>
    <row r="66" spans="1:11" s="42" customFormat="1" ht="11.25" customHeight="1">
      <c r="A66" s="36" t="s">
        <v>51</v>
      </c>
      <c r="B66" s="37"/>
      <c r="C66" s="38">
        <v>311</v>
      </c>
      <c r="D66" s="38">
        <v>311</v>
      </c>
      <c r="E66" s="38">
        <v>315</v>
      </c>
      <c r="F66" s="39">
        <v>101.28617363344051</v>
      </c>
      <c r="G66" s="40"/>
      <c r="H66" s="126">
        <v>18.23</v>
      </c>
      <c r="I66" s="127">
        <v>16.407</v>
      </c>
      <c r="J66" s="127">
        <v>14.022</v>
      </c>
      <c r="K66" s="41">
        <v>85.4635216675809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5"/>
      <c r="I67" s="125"/>
      <c r="J67" s="125"/>
      <c r="K67" s="32"/>
    </row>
    <row r="68" spans="1:11" s="33" customFormat="1" ht="11.25" customHeight="1">
      <c r="A68" s="35" t="s">
        <v>52</v>
      </c>
      <c r="B68" s="29"/>
      <c r="C68" s="30">
        <v>133</v>
      </c>
      <c r="D68" s="30">
        <v>170</v>
      </c>
      <c r="E68" s="30">
        <v>100</v>
      </c>
      <c r="F68" s="31"/>
      <c r="G68" s="31"/>
      <c r="H68" s="125">
        <v>6.45</v>
      </c>
      <c r="I68" s="125">
        <v>6</v>
      </c>
      <c r="J68" s="125">
        <v>5</v>
      </c>
      <c r="K68" s="32"/>
    </row>
    <row r="69" spans="1:11" s="33" customFormat="1" ht="11.25" customHeight="1">
      <c r="A69" s="35" t="s">
        <v>53</v>
      </c>
      <c r="B69" s="29"/>
      <c r="C69" s="30">
        <v>14</v>
      </c>
      <c r="D69" s="30">
        <v>25</v>
      </c>
      <c r="E69" s="30">
        <v>25</v>
      </c>
      <c r="F69" s="31"/>
      <c r="G69" s="31"/>
      <c r="H69" s="125">
        <v>0.49</v>
      </c>
      <c r="I69" s="125">
        <v>0.85</v>
      </c>
      <c r="J69" s="125">
        <v>1</v>
      </c>
      <c r="K69" s="32"/>
    </row>
    <row r="70" spans="1:11" s="42" customFormat="1" ht="11.25" customHeight="1">
      <c r="A70" s="36" t="s">
        <v>54</v>
      </c>
      <c r="B70" s="37"/>
      <c r="C70" s="38">
        <v>147</v>
      </c>
      <c r="D70" s="38">
        <v>195</v>
      </c>
      <c r="E70" s="38">
        <v>125</v>
      </c>
      <c r="F70" s="39">
        <v>64.1025641025641</v>
      </c>
      <c r="G70" s="40"/>
      <c r="H70" s="126">
        <v>6.94</v>
      </c>
      <c r="I70" s="127">
        <v>6.85</v>
      </c>
      <c r="J70" s="127">
        <v>6</v>
      </c>
      <c r="K70" s="41">
        <v>87.59124087591242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5"/>
      <c r="I71" s="125"/>
      <c r="J71" s="125"/>
      <c r="K71" s="32"/>
    </row>
    <row r="72" spans="1:11" s="33" customFormat="1" ht="11.25" customHeight="1">
      <c r="A72" s="35" t="s">
        <v>55</v>
      </c>
      <c r="B72" s="29"/>
      <c r="C72" s="30">
        <v>7630</v>
      </c>
      <c r="D72" s="30">
        <v>7970</v>
      </c>
      <c r="E72" s="30">
        <v>7790</v>
      </c>
      <c r="F72" s="31"/>
      <c r="G72" s="31"/>
      <c r="H72" s="125">
        <v>434.195</v>
      </c>
      <c r="I72" s="125">
        <v>448.975</v>
      </c>
      <c r="J72" s="125">
        <v>441.888</v>
      </c>
      <c r="K72" s="32"/>
    </row>
    <row r="73" spans="1:11" s="33" customFormat="1" ht="11.25" customHeight="1">
      <c r="A73" s="35" t="s">
        <v>56</v>
      </c>
      <c r="B73" s="29"/>
      <c r="C73" s="30">
        <v>205</v>
      </c>
      <c r="D73" s="30">
        <v>205</v>
      </c>
      <c r="E73" s="30">
        <v>157</v>
      </c>
      <c r="F73" s="31"/>
      <c r="G73" s="31"/>
      <c r="H73" s="125">
        <v>9.105</v>
      </c>
      <c r="I73" s="125">
        <v>6.105</v>
      </c>
      <c r="J73" s="125">
        <v>6.105</v>
      </c>
      <c r="K73" s="32"/>
    </row>
    <row r="74" spans="1:11" s="33" customFormat="1" ht="11.25" customHeight="1">
      <c r="A74" s="35" t="s">
        <v>57</v>
      </c>
      <c r="B74" s="29"/>
      <c r="C74" s="30">
        <v>116</v>
      </c>
      <c r="D74" s="30">
        <v>120</v>
      </c>
      <c r="E74" s="30">
        <v>120</v>
      </c>
      <c r="F74" s="31"/>
      <c r="G74" s="31"/>
      <c r="H74" s="125">
        <v>3.896</v>
      </c>
      <c r="I74" s="125">
        <v>4.32</v>
      </c>
      <c r="J74" s="125">
        <v>4.3</v>
      </c>
      <c r="K74" s="32"/>
    </row>
    <row r="75" spans="1:11" s="33" customFormat="1" ht="11.25" customHeight="1">
      <c r="A75" s="35" t="s">
        <v>58</v>
      </c>
      <c r="B75" s="29"/>
      <c r="C75" s="30">
        <v>502</v>
      </c>
      <c r="D75" s="30">
        <v>502</v>
      </c>
      <c r="E75" s="30">
        <v>455</v>
      </c>
      <c r="F75" s="31"/>
      <c r="G75" s="31"/>
      <c r="H75" s="125">
        <v>17.348</v>
      </c>
      <c r="I75" s="125">
        <v>17.348</v>
      </c>
      <c r="J75" s="125">
        <v>16.409</v>
      </c>
      <c r="K75" s="32"/>
    </row>
    <row r="76" spans="1:11" s="33" customFormat="1" ht="11.25" customHeight="1">
      <c r="A76" s="35" t="s">
        <v>59</v>
      </c>
      <c r="B76" s="29"/>
      <c r="C76" s="30">
        <v>25</v>
      </c>
      <c r="D76" s="30">
        <v>20</v>
      </c>
      <c r="E76" s="30">
        <v>20</v>
      </c>
      <c r="F76" s="31"/>
      <c r="G76" s="31"/>
      <c r="H76" s="125">
        <v>0.675</v>
      </c>
      <c r="I76" s="125">
        <v>0.546</v>
      </c>
      <c r="J76" s="125">
        <v>0.546</v>
      </c>
      <c r="K76" s="32"/>
    </row>
    <row r="77" spans="1:11" s="33" customFormat="1" ht="11.25" customHeight="1">
      <c r="A77" s="35" t="s">
        <v>60</v>
      </c>
      <c r="B77" s="29"/>
      <c r="C77" s="30">
        <v>57</v>
      </c>
      <c r="D77" s="30">
        <v>64</v>
      </c>
      <c r="E77" s="30">
        <v>40</v>
      </c>
      <c r="F77" s="31"/>
      <c r="G77" s="31"/>
      <c r="H77" s="125">
        <v>1.71</v>
      </c>
      <c r="I77" s="125">
        <v>1.5</v>
      </c>
      <c r="J77" s="125">
        <v>1.2</v>
      </c>
      <c r="K77" s="32"/>
    </row>
    <row r="78" spans="1:11" s="33" customFormat="1" ht="11.25" customHeight="1">
      <c r="A78" s="35" t="s">
        <v>61</v>
      </c>
      <c r="B78" s="29"/>
      <c r="C78" s="30">
        <v>182</v>
      </c>
      <c r="D78" s="30">
        <v>182</v>
      </c>
      <c r="E78" s="30">
        <v>182</v>
      </c>
      <c r="F78" s="31"/>
      <c r="G78" s="31"/>
      <c r="H78" s="125">
        <v>9.1</v>
      </c>
      <c r="I78" s="125">
        <v>9.1</v>
      </c>
      <c r="J78" s="125">
        <v>9.1</v>
      </c>
      <c r="K78" s="32"/>
    </row>
    <row r="79" spans="1:11" s="33" customFormat="1" ht="11.25" customHeight="1">
      <c r="A79" s="35" t="s">
        <v>62</v>
      </c>
      <c r="B79" s="29"/>
      <c r="C79" s="30">
        <v>56</v>
      </c>
      <c r="D79" s="30">
        <v>59.25300000000001</v>
      </c>
      <c r="E79" s="30">
        <v>59</v>
      </c>
      <c r="F79" s="31"/>
      <c r="G79" s="31"/>
      <c r="H79" s="125">
        <v>1.301</v>
      </c>
      <c r="I79" s="125">
        <v>0.911</v>
      </c>
      <c r="J79" s="125">
        <v>2.37</v>
      </c>
      <c r="K79" s="32"/>
    </row>
    <row r="80" spans="1:11" s="42" customFormat="1" ht="11.25" customHeight="1">
      <c r="A80" s="43" t="s">
        <v>63</v>
      </c>
      <c r="B80" s="37"/>
      <c r="C80" s="38">
        <v>8773</v>
      </c>
      <c r="D80" s="38">
        <v>9122.253</v>
      </c>
      <c r="E80" s="38">
        <v>8823</v>
      </c>
      <c r="F80" s="39">
        <v>96.71952751146016</v>
      </c>
      <c r="G80" s="40"/>
      <c r="H80" s="126">
        <v>477.33000000000004</v>
      </c>
      <c r="I80" s="127">
        <v>488.80500000000006</v>
      </c>
      <c r="J80" s="127">
        <v>481.918</v>
      </c>
      <c r="K80" s="41">
        <v>98.59105369216762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5"/>
      <c r="I81" s="125"/>
      <c r="J81" s="125"/>
      <c r="K81" s="32"/>
    </row>
    <row r="82" spans="1:11" s="33" customFormat="1" ht="11.25" customHeight="1">
      <c r="A82" s="35" t="s">
        <v>64</v>
      </c>
      <c r="B82" s="29"/>
      <c r="C82" s="30">
        <v>170</v>
      </c>
      <c r="D82" s="30">
        <v>170</v>
      </c>
      <c r="E82" s="30">
        <v>166</v>
      </c>
      <c r="F82" s="31"/>
      <c r="G82" s="31"/>
      <c r="H82" s="125">
        <v>7.476</v>
      </c>
      <c r="I82" s="125">
        <v>7.476</v>
      </c>
      <c r="J82" s="125">
        <v>7.749</v>
      </c>
      <c r="K82" s="32"/>
    </row>
    <row r="83" spans="1:11" s="33" customFormat="1" ht="11.25" customHeight="1">
      <c r="A83" s="35" t="s">
        <v>65</v>
      </c>
      <c r="B83" s="29"/>
      <c r="C83" s="30">
        <v>268</v>
      </c>
      <c r="D83" s="30">
        <v>268</v>
      </c>
      <c r="E83" s="30">
        <v>240</v>
      </c>
      <c r="F83" s="31"/>
      <c r="G83" s="31"/>
      <c r="H83" s="125">
        <v>14.696</v>
      </c>
      <c r="I83" s="125">
        <v>14.7</v>
      </c>
      <c r="J83" s="125">
        <v>13</v>
      </c>
      <c r="K83" s="32"/>
    </row>
    <row r="84" spans="1:11" s="42" customFormat="1" ht="11.25" customHeight="1">
      <c r="A84" s="36" t="s">
        <v>66</v>
      </c>
      <c r="B84" s="37"/>
      <c r="C84" s="38">
        <v>438</v>
      </c>
      <c r="D84" s="38">
        <v>438</v>
      </c>
      <c r="E84" s="38">
        <v>406</v>
      </c>
      <c r="F84" s="39">
        <v>92.69406392694064</v>
      </c>
      <c r="G84" s="40"/>
      <c r="H84" s="126">
        <v>22.172</v>
      </c>
      <c r="I84" s="127">
        <v>22.176</v>
      </c>
      <c r="J84" s="127">
        <v>20.749</v>
      </c>
      <c r="K84" s="41">
        <v>93.56511544011545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5"/>
      <c r="I85" s="125"/>
      <c r="J85" s="12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8"/>
      <c r="I86" s="129"/>
      <c r="J86" s="129"/>
      <c r="K86" s="50"/>
    </row>
    <row r="87" spans="1:11" s="42" customFormat="1" ht="11.25" customHeight="1">
      <c r="A87" s="51" t="s">
        <v>67</v>
      </c>
      <c r="B87" s="52"/>
      <c r="C87" s="53">
        <v>11081</v>
      </c>
      <c r="D87" s="53">
        <v>11489.253</v>
      </c>
      <c r="E87" s="53">
        <v>10956</v>
      </c>
      <c r="F87" s="54">
        <f>IF(D87&gt;0,100*E87/D87,0)</f>
        <v>95.35867997684444</v>
      </c>
      <c r="G87" s="40"/>
      <c r="H87" s="130">
        <v>581.503</v>
      </c>
      <c r="I87" s="131">
        <v>591.8580000000001</v>
      </c>
      <c r="J87" s="131">
        <v>574.826</v>
      </c>
      <c r="K87" s="54">
        <f>IF(I87&gt;0,100*J87/I87,0)</f>
        <v>97.12228270970402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7" useFirstPageNumber="1" horizontalDpi="600" verticalDpi="600" orientation="portrait" paperSize="9" scale="72" r:id="rId1"/>
  <headerFooter alignWithMargins="0">
    <oddFooter>&amp;C&amp;P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 codeName="Hoja60"/>
  <dimension ref="A1:K625"/>
  <sheetViews>
    <sheetView view="pageBreakPreview" zoomScale="98" zoomScaleSheetLayoutView="98" zoomScalePageLayoutView="0" workbookViewId="0" topLeftCell="A1">
      <selection activeCell="E87" sqref="E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118</v>
      </c>
      <c r="B2" s="4"/>
      <c r="C2" s="4"/>
      <c r="D2" s="4"/>
      <c r="E2" s="5"/>
      <c r="F2" s="4"/>
      <c r="G2" s="4"/>
      <c r="H2" s="4"/>
      <c r="I2" s="6"/>
      <c r="J2" s="195" t="s">
        <v>69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6" t="s">
        <v>2</v>
      </c>
      <c r="D4" s="197"/>
      <c r="E4" s="197"/>
      <c r="F4" s="198"/>
      <c r="G4" s="9"/>
      <c r="H4" s="199" t="s">
        <v>3</v>
      </c>
      <c r="I4" s="200"/>
      <c r="J4" s="200"/>
      <c r="K4" s="20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4</v>
      </c>
      <c r="F7" s="22" t="str">
        <f>CONCATENATE(D6,"=100")</f>
        <v>2018=100</v>
      </c>
      <c r="G7" s="23"/>
      <c r="H7" s="20" t="s">
        <v>6</v>
      </c>
      <c r="I7" s="21" t="s">
        <v>6</v>
      </c>
      <c r="J7" s="21"/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37</v>
      </c>
      <c r="D9" s="30">
        <v>37</v>
      </c>
      <c r="E9" s="30">
        <v>36</v>
      </c>
      <c r="F9" s="31"/>
      <c r="G9" s="31"/>
      <c r="H9" s="125">
        <v>0.602</v>
      </c>
      <c r="I9" s="125">
        <v>0.602</v>
      </c>
      <c r="J9" s="125"/>
      <c r="K9" s="32"/>
    </row>
    <row r="10" spans="1:11" s="33" customFormat="1" ht="11.25" customHeight="1">
      <c r="A10" s="35" t="s">
        <v>8</v>
      </c>
      <c r="B10" s="29"/>
      <c r="C10" s="30">
        <v>13</v>
      </c>
      <c r="D10" s="30">
        <v>13</v>
      </c>
      <c r="E10" s="30">
        <v>13</v>
      </c>
      <c r="F10" s="31"/>
      <c r="G10" s="31"/>
      <c r="H10" s="125">
        <v>0.262</v>
      </c>
      <c r="I10" s="125">
        <v>0.262</v>
      </c>
      <c r="J10" s="125"/>
      <c r="K10" s="32"/>
    </row>
    <row r="11" spans="1:11" s="33" customFormat="1" ht="11.25" customHeight="1">
      <c r="A11" s="28" t="s">
        <v>9</v>
      </c>
      <c r="B11" s="29"/>
      <c r="C11" s="30">
        <v>25</v>
      </c>
      <c r="D11" s="30">
        <v>25</v>
      </c>
      <c r="E11" s="30">
        <v>24</v>
      </c>
      <c r="F11" s="31"/>
      <c r="G11" s="31"/>
      <c r="H11" s="125">
        <v>0.493</v>
      </c>
      <c r="I11" s="125">
        <v>0.493</v>
      </c>
      <c r="J11" s="125"/>
      <c r="K11" s="32"/>
    </row>
    <row r="12" spans="1:11" s="33" customFormat="1" ht="11.25" customHeight="1">
      <c r="A12" s="35" t="s">
        <v>10</v>
      </c>
      <c r="B12" s="29"/>
      <c r="C12" s="30">
        <v>70</v>
      </c>
      <c r="D12" s="30">
        <v>70</v>
      </c>
      <c r="E12" s="30">
        <v>68</v>
      </c>
      <c r="F12" s="31"/>
      <c r="G12" s="31"/>
      <c r="H12" s="125">
        <v>1.586</v>
      </c>
      <c r="I12" s="125">
        <v>1.586</v>
      </c>
      <c r="J12" s="125"/>
      <c r="K12" s="32"/>
    </row>
    <row r="13" spans="1:11" s="42" customFormat="1" ht="11.25" customHeight="1">
      <c r="A13" s="36" t="s">
        <v>11</v>
      </c>
      <c r="B13" s="37"/>
      <c r="C13" s="38">
        <v>145</v>
      </c>
      <c r="D13" s="38">
        <v>145</v>
      </c>
      <c r="E13" s="38">
        <v>141</v>
      </c>
      <c r="F13" s="39">
        <v>97.24137931034483</v>
      </c>
      <c r="G13" s="40"/>
      <c r="H13" s="126">
        <v>2.943</v>
      </c>
      <c r="I13" s="127">
        <v>2.943</v>
      </c>
      <c r="J13" s="12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5"/>
      <c r="I14" s="125"/>
      <c r="J14" s="125"/>
      <c r="K14" s="32"/>
    </row>
    <row r="15" spans="1:11" s="42" customFormat="1" ht="11.25" customHeight="1">
      <c r="A15" s="36" t="s">
        <v>12</v>
      </c>
      <c r="B15" s="37"/>
      <c r="C15" s="38">
        <v>6</v>
      </c>
      <c r="D15" s="38">
        <v>6</v>
      </c>
      <c r="E15" s="38">
        <v>6</v>
      </c>
      <c r="F15" s="39">
        <v>100</v>
      </c>
      <c r="G15" s="40"/>
      <c r="H15" s="126">
        <v>0.13</v>
      </c>
      <c r="I15" s="127">
        <v>0.17</v>
      </c>
      <c r="J15" s="12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5"/>
      <c r="I16" s="125"/>
      <c r="J16" s="125"/>
      <c r="K16" s="32"/>
    </row>
    <row r="17" spans="1:11" s="42" customFormat="1" ht="11.25" customHeight="1">
      <c r="A17" s="36" t="s">
        <v>13</v>
      </c>
      <c r="B17" s="37"/>
      <c r="C17" s="38">
        <v>5</v>
      </c>
      <c r="D17" s="38">
        <v>3</v>
      </c>
      <c r="E17" s="38">
        <v>1</v>
      </c>
      <c r="F17" s="39">
        <v>33.333333333333336</v>
      </c>
      <c r="G17" s="40"/>
      <c r="H17" s="126">
        <v>0.106</v>
      </c>
      <c r="I17" s="127"/>
      <c r="J17" s="12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5"/>
      <c r="I18" s="125"/>
      <c r="J18" s="125"/>
      <c r="K18" s="32"/>
    </row>
    <row r="19" spans="1:11" s="33" customFormat="1" ht="11.25" customHeight="1">
      <c r="A19" s="28" t="s">
        <v>14</v>
      </c>
      <c r="B19" s="29"/>
      <c r="C19" s="30">
        <v>48</v>
      </c>
      <c r="D19" s="30">
        <v>46</v>
      </c>
      <c r="E19" s="30">
        <v>48</v>
      </c>
      <c r="F19" s="31"/>
      <c r="G19" s="31"/>
      <c r="H19" s="125">
        <v>1.174</v>
      </c>
      <c r="I19" s="125">
        <v>1.02</v>
      </c>
      <c r="J19" s="125"/>
      <c r="K19" s="32"/>
    </row>
    <row r="20" spans="1:11" s="33" customFormat="1" ht="11.25" customHeight="1">
      <c r="A20" s="35" t="s">
        <v>15</v>
      </c>
      <c r="B20" s="29"/>
      <c r="C20" s="30">
        <v>69</v>
      </c>
      <c r="D20" s="30">
        <v>69</v>
      </c>
      <c r="E20" s="30">
        <v>124</v>
      </c>
      <c r="F20" s="31"/>
      <c r="G20" s="31"/>
      <c r="H20" s="125">
        <v>1.057</v>
      </c>
      <c r="I20" s="125">
        <v>1.046</v>
      </c>
      <c r="J20" s="125"/>
      <c r="K20" s="32"/>
    </row>
    <row r="21" spans="1:11" s="33" customFormat="1" ht="11.25" customHeight="1">
      <c r="A21" s="35" t="s">
        <v>16</v>
      </c>
      <c r="B21" s="29"/>
      <c r="C21" s="30">
        <v>111</v>
      </c>
      <c r="D21" s="30">
        <v>114</v>
      </c>
      <c r="E21" s="30">
        <v>108</v>
      </c>
      <c r="F21" s="31"/>
      <c r="G21" s="31"/>
      <c r="H21" s="125">
        <v>1.68</v>
      </c>
      <c r="I21" s="125">
        <v>1.663</v>
      </c>
      <c r="J21" s="125"/>
      <c r="K21" s="32"/>
    </row>
    <row r="22" spans="1:11" s="42" customFormat="1" ht="11.25" customHeight="1">
      <c r="A22" s="36" t="s">
        <v>17</v>
      </c>
      <c r="B22" s="37"/>
      <c r="C22" s="38">
        <v>228</v>
      </c>
      <c r="D22" s="38">
        <v>229</v>
      </c>
      <c r="E22" s="38">
        <v>280</v>
      </c>
      <c r="F22" s="39">
        <f>IF(D22&gt;0,100*E22/D22,0)</f>
        <v>122.2707423580786</v>
      </c>
      <c r="G22" s="40"/>
      <c r="H22" s="126">
        <v>3.9109999999999996</v>
      </c>
      <c r="I22" s="127">
        <v>3.729</v>
      </c>
      <c r="J22" s="12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5"/>
      <c r="I23" s="125"/>
      <c r="J23" s="125"/>
      <c r="K23" s="32"/>
    </row>
    <row r="24" spans="1:11" s="42" customFormat="1" ht="11.25" customHeight="1">
      <c r="A24" s="36" t="s">
        <v>18</v>
      </c>
      <c r="B24" s="37"/>
      <c r="C24" s="38">
        <v>60</v>
      </c>
      <c r="D24" s="38">
        <v>60</v>
      </c>
      <c r="E24" s="38">
        <v>60</v>
      </c>
      <c r="F24" s="39">
        <v>100</v>
      </c>
      <c r="G24" s="40"/>
      <c r="H24" s="126">
        <v>1.692</v>
      </c>
      <c r="I24" s="127">
        <v>2.296</v>
      </c>
      <c r="J24" s="12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5"/>
      <c r="I25" s="125"/>
      <c r="J25" s="125"/>
      <c r="K25" s="32"/>
    </row>
    <row r="26" spans="1:11" s="42" customFormat="1" ht="11.25" customHeight="1">
      <c r="A26" s="36" t="s">
        <v>19</v>
      </c>
      <c r="B26" s="37"/>
      <c r="C26" s="38">
        <v>30</v>
      </c>
      <c r="D26" s="38">
        <v>25</v>
      </c>
      <c r="E26" s="38">
        <v>28</v>
      </c>
      <c r="F26" s="39">
        <v>112</v>
      </c>
      <c r="G26" s="40"/>
      <c r="H26" s="126">
        <v>0.72</v>
      </c>
      <c r="I26" s="127">
        <v>0.7</v>
      </c>
      <c r="J26" s="12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5"/>
      <c r="I27" s="125"/>
      <c r="J27" s="125"/>
      <c r="K27" s="32"/>
    </row>
    <row r="28" spans="1:11" s="33" customFormat="1" ht="11.25" customHeight="1">
      <c r="A28" s="35" t="s">
        <v>20</v>
      </c>
      <c r="B28" s="29"/>
      <c r="C28" s="30">
        <v>3</v>
      </c>
      <c r="D28" s="30">
        <v>5</v>
      </c>
      <c r="E28" s="30">
        <v>2</v>
      </c>
      <c r="F28" s="31"/>
      <c r="G28" s="31"/>
      <c r="H28" s="125">
        <v>0.048</v>
      </c>
      <c r="I28" s="125">
        <v>0.106</v>
      </c>
      <c r="J28" s="125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5"/>
      <c r="I29" s="125"/>
      <c r="J29" s="125"/>
      <c r="K29" s="32"/>
    </row>
    <row r="30" spans="1:11" s="33" customFormat="1" ht="11.25" customHeight="1">
      <c r="A30" s="35" t="s">
        <v>22</v>
      </c>
      <c r="B30" s="29"/>
      <c r="C30" s="30">
        <v>168</v>
      </c>
      <c r="D30" s="30">
        <v>351</v>
      </c>
      <c r="E30" s="30">
        <v>350</v>
      </c>
      <c r="F30" s="31"/>
      <c r="G30" s="31"/>
      <c r="H30" s="125">
        <v>3.855</v>
      </c>
      <c r="I30" s="125">
        <v>6.964</v>
      </c>
      <c r="J30" s="125"/>
      <c r="K30" s="32"/>
    </row>
    <row r="31" spans="1:11" s="42" customFormat="1" ht="11.25" customHeight="1">
      <c r="A31" s="43" t="s">
        <v>23</v>
      </c>
      <c r="B31" s="37"/>
      <c r="C31" s="38">
        <v>171</v>
      </c>
      <c r="D31" s="38">
        <v>356</v>
      </c>
      <c r="E31" s="38">
        <v>352</v>
      </c>
      <c r="F31" s="39">
        <v>98.87640449438203</v>
      </c>
      <c r="G31" s="40"/>
      <c r="H31" s="126">
        <v>3.903</v>
      </c>
      <c r="I31" s="127">
        <v>7.07</v>
      </c>
      <c r="J31" s="12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5"/>
      <c r="I32" s="125"/>
      <c r="J32" s="125"/>
      <c r="K32" s="32"/>
    </row>
    <row r="33" spans="1:11" s="33" customFormat="1" ht="11.25" customHeight="1">
      <c r="A33" s="35" t="s">
        <v>24</v>
      </c>
      <c r="B33" s="29"/>
      <c r="C33" s="30">
        <v>86</v>
      </c>
      <c r="D33" s="30">
        <v>86</v>
      </c>
      <c r="E33" s="30">
        <v>100</v>
      </c>
      <c r="F33" s="31"/>
      <c r="G33" s="31"/>
      <c r="H33" s="125">
        <v>2.062</v>
      </c>
      <c r="I33" s="125">
        <v>2.46</v>
      </c>
      <c r="J33" s="125"/>
      <c r="K33" s="32"/>
    </row>
    <row r="34" spans="1:11" s="33" customFormat="1" ht="11.25" customHeight="1">
      <c r="A34" s="35" t="s">
        <v>25</v>
      </c>
      <c r="B34" s="29"/>
      <c r="C34" s="30">
        <v>20</v>
      </c>
      <c r="D34" s="30">
        <v>24</v>
      </c>
      <c r="E34" s="30">
        <v>18</v>
      </c>
      <c r="F34" s="31"/>
      <c r="G34" s="31"/>
      <c r="H34" s="125">
        <v>0.55</v>
      </c>
      <c r="I34" s="125">
        <v>0.45</v>
      </c>
      <c r="J34" s="125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25"/>
      <c r="I35" s="125"/>
      <c r="J35" s="125"/>
      <c r="K35" s="32"/>
    </row>
    <row r="36" spans="1:11" s="33" customFormat="1" ht="11.25" customHeight="1">
      <c r="A36" s="35" t="s">
        <v>27</v>
      </c>
      <c r="B36" s="29"/>
      <c r="C36" s="30">
        <v>120</v>
      </c>
      <c r="D36" s="30">
        <v>120</v>
      </c>
      <c r="E36" s="30">
        <v>110</v>
      </c>
      <c r="F36" s="31"/>
      <c r="G36" s="31"/>
      <c r="H36" s="125">
        <v>2.76</v>
      </c>
      <c r="I36" s="125">
        <v>2.438</v>
      </c>
      <c r="J36" s="125"/>
      <c r="K36" s="32"/>
    </row>
    <row r="37" spans="1:11" s="42" customFormat="1" ht="11.25" customHeight="1">
      <c r="A37" s="36" t="s">
        <v>28</v>
      </c>
      <c r="B37" s="37"/>
      <c r="C37" s="38">
        <v>226</v>
      </c>
      <c r="D37" s="38">
        <v>230</v>
      </c>
      <c r="E37" s="38">
        <v>228</v>
      </c>
      <c r="F37" s="39">
        <v>99.1304347826087</v>
      </c>
      <c r="G37" s="40"/>
      <c r="H37" s="126">
        <v>5.372</v>
      </c>
      <c r="I37" s="127">
        <v>5.348000000000001</v>
      </c>
      <c r="J37" s="12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5"/>
      <c r="I38" s="125"/>
      <c r="J38" s="125"/>
      <c r="K38" s="32"/>
    </row>
    <row r="39" spans="1:11" s="42" customFormat="1" ht="11.25" customHeight="1">
      <c r="A39" s="36" t="s">
        <v>29</v>
      </c>
      <c r="B39" s="37"/>
      <c r="C39" s="38">
        <v>24</v>
      </c>
      <c r="D39" s="38">
        <v>30</v>
      </c>
      <c r="E39" s="38">
        <v>25</v>
      </c>
      <c r="F39" s="39">
        <v>83.33333333333333</v>
      </c>
      <c r="G39" s="40"/>
      <c r="H39" s="126">
        <v>0.5</v>
      </c>
      <c r="I39" s="127">
        <v>0.29</v>
      </c>
      <c r="J39" s="12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5"/>
      <c r="I40" s="125"/>
      <c r="J40" s="125"/>
      <c r="K40" s="32"/>
    </row>
    <row r="41" spans="1:11" s="33" customFormat="1" ht="11.25" customHeight="1">
      <c r="A41" s="28" t="s">
        <v>30</v>
      </c>
      <c r="B41" s="29"/>
      <c r="C41" s="30">
        <v>51</v>
      </c>
      <c r="D41" s="30">
        <v>73</v>
      </c>
      <c r="E41" s="30">
        <v>50</v>
      </c>
      <c r="F41" s="31"/>
      <c r="G41" s="31"/>
      <c r="H41" s="125">
        <v>1.234</v>
      </c>
      <c r="I41" s="125">
        <v>1.767</v>
      </c>
      <c r="J41" s="125"/>
      <c r="K41" s="32"/>
    </row>
    <row r="42" spans="1:11" s="33" customFormat="1" ht="11.25" customHeight="1">
      <c r="A42" s="35" t="s">
        <v>31</v>
      </c>
      <c r="B42" s="29"/>
      <c r="C42" s="30">
        <v>4</v>
      </c>
      <c r="D42" s="30">
        <v>5</v>
      </c>
      <c r="E42" s="30">
        <v>5</v>
      </c>
      <c r="F42" s="31"/>
      <c r="G42" s="31"/>
      <c r="H42" s="125">
        <v>0.12</v>
      </c>
      <c r="I42" s="125">
        <v>0.15</v>
      </c>
      <c r="J42" s="125"/>
      <c r="K42" s="32"/>
    </row>
    <row r="43" spans="1:11" s="33" customFormat="1" ht="11.25" customHeight="1">
      <c r="A43" s="35" t="s">
        <v>32</v>
      </c>
      <c r="B43" s="29"/>
      <c r="C43" s="30">
        <v>40</v>
      </c>
      <c r="D43" s="30">
        <v>44</v>
      </c>
      <c r="E43" s="30">
        <v>50</v>
      </c>
      <c r="F43" s="31"/>
      <c r="G43" s="31"/>
      <c r="H43" s="125">
        <v>0.72</v>
      </c>
      <c r="I43" s="125">
        <v>0.88</v>
      </c>
      <c r="J43" s="125"/>
      <c r="K43" s="32"/>
    </row>
    <row r="44" spans="1:11" s="33" customFormat="1" ht="11.25" customHeight="1">
      <c r="A44" s="35" t="s">
        <v>33</v>
      </c>
      <c r="B44" s="29"/>
      <c r="C44" s="30">
        <v>5</v>
      </c>
      <c r="D44" s="30"/>
      <c r="E44" s="30"/>
      <c r="F44" s="31"/>
      <c r="G44" s="31"/>
      <c r="H44" s="125">
        <v>0.075</v>
      </c>
      <c r="I44" s="125"/>
      <c r="J44" s="125"/>
      <c r="K44" s="32"/>
    </row>
    <row r="45" spans="1:11" s="33" customFormat="1" ht="11.25" customHeight="1">
      <c r="A45" s="35" t="s">
        <v>34</v>
      </c>
      <c r="B45" s="29"/>
      <c r="C45" s="30">
        <v>10</v>
      </c>
      <c r="D45" s="30">
        <v>5</v>
      </c>
      <c r="E45" s="30">
        <v>5</v>
      </c>
      <c r="F45" s="31"/>
      <c r="G45" s="31"/>
      <c r="H45" s="125">
        <v>0.25</v>
      </c>
      <c r="I45" s="125">
        <v>0.125</v>
      </c>
      <c r="J45" s="125"/>
      <c r="K45" s="32"/>
    </row>
    <row r="46" spans="1:11" s="33" customFormat="1" ht="11.25" customHeight="1">
      <c r="A46" s="35" t="s">
        <v>35</v>
      </c>
      <c r="B46" s="29"/>
      <c r="C46" s="30">
        <v>550</v>
      </c>
      <c r="D46" s="30">
        <v>596</v>
      </c>
      <c r="E46" s="30">
        <v>596</v>
      </c>
      <c r="F46" s="31"/>
      <c r="G46" s="31"/>
      <c r="H46" s="125">
        <v>31.9</v>
      </c>
      <c r="I46" s="125">
        <v>34.568</v>
      </c>
      <c r="J46" s="125"/>
      <c r="K46" s="32"/>
    </row>
    <row r="47" spans="1:11" s="33" customFormat="1" ht="11.25" customHeight="1">
      <c r="A47" s="35" t="s">
        <v>36</v>
      </c>
      <c r="B47" s="29"/>
      <c r="C47" s="30"/>
      <c r="D47" s="30">
        <v>8</v>
      </c>
      <c r="E47" s="30"/>
      <c r="F47" s="31"/>
      <c r="G47" s="31"/>
      <c r="H47" s="125"/>
      <c r="I47" s="125">
        <v>0.256</v>
      </c>
      <c r="J47" s="125"/>
      <c r="K47" s="32"/>
    </row>
    <row r="48" spans="1:11" s="33" customFormat="1" ht="11.25" customHeight="1">
      <c r="A48" s="35" t="s">
        <v>37</v>
      </c>
      <c r="B48" s="29"/>
      <c r="C48" s="30">
        <v>180</v>
      </c>
      <c r="D48" s="30">
        <v>231</v>
      </c>
      <c r="E48" s="30">
        <v>231</v>
      </c>
      <c r="F48" s="31"/>
      <c r="G48" s="31"/>
      <c r="H48" s="125">
        <v>7.2</v>
      </c>
      <c r="I48" s="125">
        <v>9.24</v>
      </c>
      <c r="J48" s="125"/>
      <c r="K48" s="32"/>
    </row>
    <row r="49" spans="1:11" s="33" customFormat="1" ht="11.25" customHeight="1">
      <c r="A49" s="35" t="s">
        <v>38</v>
      </c>
      <c r="B49" s="29"/>
      <c r="C49" s="30">
        <v>3</v>
      </c>
      <c r="D49" s="30">
        <v>2</v>
      </c>
      <c r="E49" s="30">
        <v>2</v>
      </c>
      <c r="F49" s="31"/>
      <c r="G49" s="31"/>
      <c r="H49" s="125">
        <v>0.06</v>
      </c>
      <c r="I49" s="125">
        <v>0.06</v>
      </c>
      <c r="J49" s="125"/>
      <c r="K49" s="32"/>
    </row>
    <row r="50" spans="1:11" s="42" customFormat="1" ht="11.25" customHeight="1">
      <c r="A50" s="43" t="s">
        <v>39</v>
      </c>
      <c r="B50" s="37"/>
      <c r="C50" s="38">
        <v>843</v>
      </c>
      <c r="D50" s="38">
        <v>964</v>
      </c>
      <c r="E50" s="38">
        <v>939</v>
      </c>
      <c r="F50" s="39">
        <v>97.40663900414938</v>
      </c>
      <c r="G50" s="40"/>
      <c r="H50" s="126">
        <v>41.559000000000005</v>
      </c>
      <c r="I50" s="127">
        <v>47.046</v>
      </c>
      <c r="J50" s="12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5"/>
      <c r="I51" s="125"/>
      <c r="J51" s="125"/>
      <c r="K51" s="32"/>
    </row>
    <row r="52" spans="1:11" s="42" customFormat="1" ht="11.25" customHeight="1">
      <c r="A52" s="36" t="s">
        <v>40</v>
      </c>
      <c r="B52" s="37"/>
      <c r="C52" s="38">
        <v>2</v>
      </c>
      <c r="D52" s="38">
        <v>3</v>
      </c>
      <c r="E52" s="38">
        <v>3</v>
      </c>
      <c r="F52" s="39">
        <v>100</v>
      </c>
      <c r="G52" s="40"/>
      <c r="H52" s="126">
        <v>0.054</v>
      </c>
      <c r="I52" s="127">
        <v>0.084</v>
      </c>
      <c r="J52" s="12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5"/>
      <c r="I53" s="125"/>
      <c r="J53" s="125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25"/>
      <c r="I54" s="125"/>
      <c r="J54" s="125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25"/>
      <c r="I55" s="125"/>
      <c r="J55" s="125"/>
      <c r="K55" s="32"/>
    </row>
    <row r="56" spans="1:11" s="33" customFormat="1" ht="11.25" customHeight="1">
      <c r="A56" s="35" t="s">
        <v>43</v>
      </c>
      <c r="B56" s="29"/>
      <c r="C56" s="30">
        <v>2</v>
      </c>
      <c r="D56" s="30">
        <v>5</v>
      </c>
      <c r="E56" s="30"/>
      <c r="F56" s="31"/>
      <c r="G56" s="31"/>
      <c r="H56" s="125"/>
      <c r="I56" s="125">
        <v>0.075</v>
      </c>
      <c r="J56" s="125"/>
      <c r="K56" s="32"/>
    </row>
    <row r="57" spans="1:11" s="33" customFormat="1" ht="11.25" customHeight="1">
      <c r="A57" s="35" t="s">
        <v>44</v>
      </c>
      <c r="B57" s="29"/>
      <c r="C57" s="30">
        <v>7</v>
      </c>
      <c r="D57" s="30">
        <v>4</v>
      </c>
      <c r="E57" s="30">
        <v>4</v>
      </c>
      <c r="F57" s="31"/>
      <c r="G57" s="31"/>
      <c r="H57" s="125">
        <v>0.07</v>
      </c>
      <c r="I57" s="125">
        <v>0.04</v>
      </c>
      <c r="J57" s="125"/>
      <c r="K57" s="32"/>
    </row>
    <row r="58" spans="1:11" s="33" customFormat="1" ht="11.25" customHeight="1">
      <c r="A58" s="35" t="s">
        <v>45</v>
      </c>
      <c r="B58" s="29"/>
      <c r="C58" s="30">
        <v>33</v>
      </c>
      <c r="D58" s="30">
        <v>24</v>
      </c>
      <c r="E58" s="30">
        <v>32</v>
      </c>
      <c r="F58" s="31"/>
      <c r="G58" s="31"/>
      <c r="H58" s="125">
        <v>0.957</v>
      </c>
      <c r="I58" s="125">
        <v>0.648</v>
      </c>
      <c r="J58" s="125"/>
      <c r="K58" s="32"/>
    </row>
    <row r="59" spans="1:11" s="42" customFormat="1" ht="11.25" customHeight="1">
      <c r="A59" s="36" t="s">
        <v>46</v>
      </c>
      <c r="B59" s="37"/>
      <c r="C59" s="38">
        <v>42</v>
      </c>
      <c r="D59" s="38">
        <v>33</v>
      </c>
      <c r="E59" s="38">
        <v>36</v>
      </c>
      <c r="F59" s="39">
        <v>109.0909090909091</v>
      </c>
      <c r="G59" s="40"/>
      <c r="H59" s="126">
        <v>1.027</v>
      </c>
      <c r="I59" s="127">
        <v>0.763</v>
      </c>
      <c r="J59" s="12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5"/>
      <c r="I60" s="125"/>
      <c r="J60" s="125"/>
      <c r="K60" s="32"/>
    </row>
    <row r="61" spans="1:11" s="33" customFormat="1" ht="11.25" customHeight="1">
      <c r="A61" s="35" t="s">
        <v>47</v>
      </c>
      <c r="B61" s="29"/>
      <c r="C61" s="30">
        <v>150</v>
      </c>
      <c r="D61" s="30">
        <v>90</v>
      </c>
      <c r="E61" s="30">
        <v>88</v>
      </c>
      <c r="F61" s="31"/>
      <c r="G61" s="31"/>
      <c r="H61" s="125">
        <v>3.6</v>
      </c>
      <c r="I61" s="125">
        <v>4.312</v>
      </c>
      <c r="J61" s="125"/>
      <c r="K61" s="32"/>
    </row>
    <row r="62" spans="1:11" s="33" customFormat="1" ht="11.25" customHeight="1">
      <c r="A62" s="35" t="s">
        <v>48</v>
      </c>
      <c r="B62" s="29"/>
      <c r="C62" s="30">
        <v>18</v>
      </c>
      <c r="D62" s="30">
        <v>22</v>
      </c>
      <c r="E62" s="30">
        <v>25</v>
      </c>
      <c r="F62" s="31"/>
      <c r="G62" s="31"/>
      <c r="H62" s="125">
        <v>0.45</v>
      </c>
      <c r="I62" s="125">
        <v>0.625</v>
      </c>
      <c r="J62" s="125"/>
      <c r="K62" s="32"/>
    </row>
    <row r="63" spans="1:11" s="33" customFormat="1" ht="11.25" customHeight="1">
      <c r="A63" s="35" t="s">
        <v>49</v>
      </c>
      <c r="B63" s="29"/>
      <c r="C63" s="30">
        <v>30</v>
      </c>
      <c r="D63" s="30">
        <v>27</v>
      </c>
      <c r="E63" s="30">
        <v>27</v>
      </c>
      <c r="F63" s="31"/>
      <c r="G63" s="31"/>
      <c r="H63" s="125">
        <v>0.749</v>
      </c>
      <c r="I63" s="125">
        <v>0.675</v>
      </c>
      <c r="J63" s="125"/>
      <c r="K63" s="32"/>
    </row>
    <row r="64" spans="1:11" s="42" customFormat="1" ht="11.25" customHeight="1">
      <c r="A64" s="36" t="s">
        <v>50</v>
      </c>
      <c r="B64" s="37"/>
      <c r="C64" s="38">
        <v>198</v>
      </c>
      <c r="D64" s="38">
        <v>139</v>
      </c>
      <c r="E64" s="38">
        <v>140</v>
      </c>
      <c r="F64" s="39">
        <v>100.71942446043165</v>
      </c>
      <c r="G64" s="40"/>
      <c r="H64" s="126">
        <v>4.7989999999999995</v>
      </c>
      <c r="I64" s="127">
        <v>5.612</v>
      </c>
      <c r="J64" s="12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5"/>
      <c r="I65" s="125"/>
      <c r="J65" s="125"/>
      <c r="K65" s="32"/>
    </row>
    <row r="66" spans="1:11" s="42" customFormat="1" ht="11.25" customHeight="1">
      <c r="A66" s="36" t="s">
        <v>51</v>
      </c>
      <c r="B66" s="37"/>
      <c r="C66" s="38">
        <v>62</v>
      </c>
      <c r="D66" s="38">
        <v>36</v>
      </c>
      <c r="E66" s="38">
        <v>25</v>
      </c>
      <c r="F66" s="39">
        <v>69.44444444444444</v>
      </c>
      <c r="G66" s="40"/>
      <c r="H66" s="126">
        <v>1.026</v>
      </c>
      <c r="I66" s="127">
        <v>1.026</v>
      </c>
      <c r="J66" s="12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5"/>
      <c r="I67" s="125"/>
      <c r="J67" s="125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5"/>
      <c r="I68" s="125"/>
      <c r="J68" s="125"/>
      <c r="K68" s="32"/>
    </row>
    <row r="69" spans="1:11" s="33" customFormat="1" ht="11.25" customHeight="1">
      <c r="A69" s="35" t="s">
        <v>53</v>
      </c>
      <c r="B69" s="29"/>
      <c r="C69" s="30">
        <v>18</v>
      </c>
      <c r="D69" s="30">
        <v>35</v>
      </c>
      <c r="E69" s="30">
        <v>40</v>
      </c>
      <c r="F69" s="31"/>
      <c r="G69" s="31"/>
      <c r="H69" s="125">
        <v>0.6</v>
      </c>
      <c r="I69" s="125">
        <v>1.2</v>
      </c>
      <c r="J69" s="125"/>
      <c r="K69" s="32"/>
    </row>
    <row r="70" spans="1:11" s="42" customFormat="1" ht="11.25" customHeight="1">
      <c r="A70" s="36" t="s">
        <v>54</v>
      </c>
      <c r="B70" s="37"/>
      <c r="C70" s="38">
        <v>18</v>
      </c>
      <c r="D70" s="38">
        <v>35</v>
      </c>
      <c r="E70" s="38">
        <v>40</v>
      </c>
      <c r="F70" s="39">
        <v>114.28571428571429</v>
      </c>
      <c r="G70" s="40"/>
      <c r="H70" s="126">
        <v>0.6</v>
      </c>
      <c r="I70" s="127">
        <v>1.2</v>
      </c>
      <c r="J70" s="12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5"/>
      <c r="I71" s="125"/>
      <c r="J71" s="125"/>
      <c r="K71" s="32"/>
    </row>
    <row r="72" spans="1:11" s="33" customFormat="1" ht="11.25" customHeight="1">
      <c r="A72" s="35" t="s">
        <v>55</v>
      </c>
      <c r="B72" s="29"/>
      <c r="C72" s="30">
        <v>7</v>
      </c>
      <c r="D72" s="30">
        <v>7</v>
      </c>
      <c r="E72" s="30">
        <v>10</v>
      </c>
      <c r="F72" s="31"/>
      <c r="G72" s="31"/>
      <c r="H72" s="125">
        <v>0.112</v>
      </c>
      <c r="I72" s="125">
        <v>0.165</v>
      </c>
      <c r="J72" s="125"/>
      <c r="K72" s="32"/>
    </row>
    <row r="73" spans="1:11" s="33" customFormat="1" ht="11.25" customHeight="1">
      <c r="A73" s="35" t="s">
        <v>56</v>
      </c>
      <c r="B73" s="29"/>
      <c r="C73" s="30">
        <v>330</v>
      </c>
      <c r="D73" s="30">
        <v>230</v>
      </c>
      <c r="E73" s="30">
        <v>382</v>
      </c>
      <c r="F73" s="31"/>
      <c r="G73" s="31"/>
      <c r="H73" s="125">
        <v>5.6</v>
      </c>
      <c r="I73" s="125">
        <v>5.4</v>
      </c>
      <c r="J73" s="125"/>
      <c r="K73" s="32"/>
    </row>
    <row r="74" spans="1:11" s="33" customFormat="1" ht="11.25" customHeight="1">
      <c r="A74" s="35" t="s">
        <v>57</v>
      </c>
      <c r="B74" s="29"/>
      <c r="C74" s="30">
        <v>5</v>
      </c>
      <c r="D74" s="30">
        <v>5</v>
      </c>
      <c r="E74" s="30">
        <v>5</v>
      </c>
      <c r="F74" s="31"/>
      <c r="G74" s="31"/>
      <c r="H74" s="125">
        <v>0.1</v>
      </c>
      <c r="I74" s="125">
        <v>0.1</v>
      </c>
      <c r="J74" s="125"/>
      <c r="K74" s="32"/>
    </row>
    <row r="75" spans="1:11" s="33" customFormat="1" ht="11.25" customHeight="1">
      <c r="A75" s="35" t="s">
        <v>58</v>
      </c>
      <c r="B75" s="29"/>
      <c r="C75" s="30">
        <v>22</v>
      </c>
      <c r="D75" s="30">
        <v>23</v>
      </c>
      <c r="E75" s="30">
        <v>17</v>
      </c>
      <c r="F75" s="31"/>
      <c r="G75" s="31"/>
      <c r="H75" s="125">
        <v>0.83175</v>
      </c>
      <c r="I75" s="125">
        <v>0.548</v>
      </c>
      <c r="J75" s="125"/>
      <c r="K75" s="32"/>
    </row>
    <row r="76" spans="1:11" s="33" customFormat="1" ht="11.25" customHeight="1">
      <c r="A76" s="35" t="s">
        <v>59</v>
      </c>
      <c r="B76" s="29"/>
      <c r="C76" s="30">
        <v>15</v>
      </c>
      <c r="D76" s="30">
        <v>72</v>
      </c>
      <c r="E76" s="30">
        <v>70</v>
      </c>
      <c r="F76" s="31"/>
      <c r="G76" s="31"/>
      <c r="H76" s="125">
        <v>0.5</v>
      </c>
      <c r="I76" s="125">
        <v>1.575</v>
      </c>
      <c r="J76" s="125"/>
      <c r="K76" s="32"/>
    </row>
    <row r="77" spans="1:11" s="33" customFormat="1" ht="11.25" customHeight="1">
      <c r="A77" s="35" t="s">
        <v>60</v>
      </c>
      <c r="B77" s="29"/>
      <c r="C77" s="30">
        <v>1</v>
      </c>
      <c r="D77" s="30"/>
      <c r="E77" s="30">
        <v>3</v>
      </c>
      <c r="F77" s="31"/>
      <c r="G77" s="31"/>
      <c r="H77" s="125">
        <v>0.015</v>
      </c>
      <c r="I77" s="125">
        <v>0.061</v>
      </c>
      <c r="J77" s="125"/>
      <c r="K77" s="32"/>
    </row>
    <row r="78" spans="1:11" s="33" customFormat="1" ht="11.25" customHeight="1">
      <c r="A78" s="35" t="s">
        <v>61</v>
      </c>
      <c r="B78" s="29"/>
      <c r="C78" s="30">
        <v>40</v>
      </c>
      <c r="D78" s="30">
        <v>45</v>
      </c>
      <c r="E78" s="30">
        <v>40</v>
      </c>
      <c r="F78" s="31"/>
      <c r="G78" s="31"/>
      <c r="H78" s="125">
        <v>1.192</v>
      </c>
      <c r="I78" s="125">
        <v>1.215</v>
      </c>
      <c r="J78" s="125"/>
      <c r="K78" s="32"/>
    </row>
    <row r="79" spans="1:11" s="33" customFormat="1" ht="11.25" customHeight="1">
      <c r="A79" s="35" t="s">
        <v>62</v>
      </c>
      <c r="B79" s="29"/>
      <c r="C79" s="30">
        <v>60</v>
      </c>
      <c r="D79" s="30">
        <v>142</v>
      </c>
      <c r="E79" s="30">
        <v>142</v>
      </c>
      <c r="F79" s="31"/>
      <c r="G79" s="31"/>
      <c r="H79" s="125">
        <v>1.68</v>
      </c>
      <c r="I79" s="125">
        <v>4.986</v>
      </c>
      <c r="J79" s="125"/>
      <c r="K79" s="32"/>
    </row>
    <row r="80" spans="1:11" s="42" customFormat="1" ht="11.25" customHeight="1">
      <c r="A80" s="43" t="s">
        <v>63</v>
      </c>
      <c r="B80" s="37"/>
      <c r="C80" s="38">
        <v>480</v>
      </c>
      <c r="D80" s="38">
        <v>524</v>
      </c>
      <c r="E80" s="38">
        <v>669</v>
      </c>
      <c r="F80" s="39">
        <f>IF(D80&gt;0,100*E80/D80,0)</f>
        <v>127.67175572519083</v>
      </c>
      <c r="G80" s="40"/>
      <c r="H80" s="126">
        <v>10.030749999999998</v>
      </c>
      <c r="I80" s="127">
        <v>14.05</v>
      </c>
      <c r="J80" s="127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5"/>
      <c r="I81" s="125"/>
      <c r="J81" s="125"/>
      <c r="K81" s="32"/>
    </row>
    <row r="82" spans="1:11" s="33" customFormat="1" ht="11.25" customHeight="1">
      <c r="A82" s="35" t="s">
        <v>64</v>
      </c>
      <c r="B82" s="29"/>
      <c r="C82" s="30">
        <v>68</v>
      </c>
      <c r="D82" s="30">
        <v>67</v>
      </c>
      <c r="E82" s="30">
        <v>75</v>
      </c>
      <c r="F82" s="31"/>
      <c r="G82" s="31"/>
      <c r="H82" s="125">
        <v>1.547</v>
      </c>
      <c r="I82" s="125">
        <v>1.783</v>
      </c>
      <c r="J82" s="125"/>
      <c r="K82" s="32"/>
    </row>
    <row r="83" spans="1:11" s="33" customFormat="1" ht="11.25" customHeight="1">
      <c r="A83" s="35" t="s">
        <v>65</v>
      </c>
      <c r="B83" s="29"/>
      <c r="C83" s="30">
        <v>85</v>
      </c>
      <c r="D83" s="30">
        <v>86</v>
      </c>
      <c r="E83" s="30">
        <v>90</v>
      </c>
      <c r="F83" s="31"/>
      <c r="G83" s="31"/>
      <c r="H83" s="125">
        <v>1.571</v>
      </c>
      <c r="I83" s="125">
        <v>1.65</v>
      </c>
      <c r="J83" s="125"/>
      <c r="K83" s="32"/>
    </row>
    <row r="84" spans="1:11" s="42" customFormat="1" ht="11.25" customHeight="1">
      <c r="A84" s="36" t="s">
        <v>66</v>
      </c>
      <c r="B84" s="37"/>
      <c r="C84" s="38">
        <v>153</v>
      </c>
      <c r="D84" s="38">
        <v>153</v>
      </c>
      <c r="E84" s="38">
        <v>165</v>
      </c>
      <c r="F84" s="39">
        <v>107.84313725490196</v>
      </c>
      <c r="G84" s="40"/>
      <c r="H84" s="126">
        <v>3.118</v>
      </c>
      <c r="I84" s="127">
        <v>3.433</v>
      </c>
      <c r="J84" s="12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5"/>
      <c r="I85" s="125"/>
      <c r="J85" s="12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8"/>
      <c r="I86" s="129"/>
      <c r="J86" s="129"/>
      <c r="K86" s="50"/>
    </row>
    <row r="87" spans="1:11" s="42" customFormat="1" ht="11.25" customHeight="1">
      <c r="A87" s="51" t="s">
        <v>67</v>
      </c>
      <c r="B87" s="52"/>
      <c r="C87" s="53">
        <v>2693</v>
      </c>
      <c r="D87" s="53">
        <v>2971</v>
      </c>
      <c r="E87" s="53">
        <v>3138</v>
      </c>
      <c r="F87" s="54">
        <f>IF(D87&gt;0,100*E87/D87,0)</f>
        <v>105.62100302928307</v>
      </c>
      <c r="G87" s="40"/>
      <c r="H87" s="130">
        <v>81.49074999999999</v>
      </c>
      <c r="I87" s="131">
        <v>95.75999999999999</v>
      </c>
      <c r="J87" s="131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8" useFirstPageNumber="1" horizontalDpi="600" verticalDpi="600" orientation="portrait" paperSize="9" scale="72" r:id="rId1"/>
  <headerFooter alignWithMargins="0">
    <oddFooter>&amp;C&amp;P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 codeName="Hoja61"/>
  <dimension ref="A1:K625"/>
  <sheetViews>
    <sheetView view="pageBreakPreview" zoomScale="98" zoomScaleSheetLayoutView="98" zoomScalePageLayoutView="0" workbookViewId="0" topLeftCell="A1">
      <selection activeCell="C8" sqref="C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119</v>
      </c>
      <c r="B2" s="4"/>
      <c r="C2" s="4"/>
      <c r="D2" s="4"/>
      <c r="E2" s="5"/>
      <c r="F2" s="4"/>
      <c r="G2" s="4"/>
      <c r="H2" s="4"/>
      <c r="I2" s="6"/>
      <c r="J2" s="195" t="s">
        <v>69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6" t="s">
        <v>2</v>
      </c>
      <c r="D4" s="197"/>
      <c r="E4" s="197"/>
      <c r="F4" s="198"/>
      <c r="G4" s="9"/>
      <c r="H4" s="199" t="s">
        <v>3</v>
      </c>
      <c r="I4" s="200"/>
      <c r="J4" s="200"/>
      <c r="K4" s="20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2016=100</v>
      </c>
      <c r="G7" s="23"/>
      <c r="H7" s="20" t="s">
        <v>290</v>
      </c>
      <c r="I7" s="21" t="s">
        <v>290</v>
      </c>
      <c r="J7" s="21">
        <v>4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5"/>
      <c r="I9" s="125"/>
      <c r="J9" s="125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5"/>
      <c r="I10" s="125"/>
      <c r="J10" s="125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5"/>
      <c r="I11" s="125"/>
      <c r="J11" s="125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5"/>
      <c r="I12" s="125"/>
      <c r="J12" s="125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6"/>
      <c r="I13" s="127"/>
      <c r="J13" s="12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5"/>
      <c r="I14" s="125"/>
      <c r="J14" s="125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6"/>
      <c r="I15" s="127"/>
      <c r="J15" s="12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5"/>
      <c r="I16" s="125"/>
      <c r="J16" s="125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6"/>
      <c r="I17" s="127"/>
      <c r="J17" s="12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5"/>
      <c r="I18" s="125"/>
      <c r="J18" s="125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5"/>
      <c r="I19" s="125"/>
      <c r="J19" s="125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5"/>
      <c r="I20" s="125"/>
      <c r="J20" s="125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5"/>
      <c r="I21" s="125"/>
      <c r="J21" s="125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6"/>
      <c r="I22" s="127"/>
      <c r="J22" s="12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5"/>
      <c r="I23" s="125"/>
      <c r="J23" s="125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26"/>
      <c r="I24" s="127"/>
      <c r="J24" s="12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5"/>
      <c r="I25" s="125"/>
      <c r="J25" s="125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26"/>
      <c r="I26" s="127"/>
      <c r="J26" s="12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5"/>
      <c r="I27" s="125"/>
      <c r="J27" s="125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25"/>
      <c r="I28" s="125"/>
      <c r="J28" s="125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5"/>
      <c r="I29" s="125"/>
      <c r="J29" s="125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25"/>
      <c r="I30" s="125"/>
      <c r="J30" s="125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26"/>
      <c r="I31" s="127"/>
      <c r="J31" s="12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5"/>
      <c r="I32" s="125"/>
      <c r="J32" s="125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25"/>
      <c r="I33" s="125"/>
      <c r="J33" s="125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25"/>
      <c r="I34" s="125"/>
      <c r="J34" s="125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25"/>
      <c r="I35" s="125"/>
      <c r="J35" s="125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25"/>
      <c r="I36" s="125"/>
      <c r="J36" s="125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26"/>
      <c r="I37" s="127"/>
      <c r="J37" s="12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5"/>
      <c r="I38" s="125"/>
      <c r="J38" s="125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6">
        <v>0.08</v>
      </c>
      <c r="I39" s="127">
        <v>0.075</v>
      </c>
      <c r="J39" s="127">
        <v>0.06</v>
      </c>
      <c r="K39" s="41">
        <v>80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5"/>
      <c r="I40" s="125"/>
      <c r="J40" s="125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5"/>
      <c r="I41" s="125"/>
      <c r="J41" s="125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5"/>
      <c r="I42" s="125"/>
      <c r="J42" s="125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5"/>
      <c r="I43" s="125"/>
      <c r="J43" s="125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5"/>
      <c r="I44" s="125"/>
      <c r="J44" s="125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5"/>
      <c r="I45" s="125"/>
      <c r="J45" s="125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25"/>
      <c r="I46" s="125"/>
      <c r="J46" s="125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5"/>
      <c r="I47" s="125"/>
      <c r="J47" s="125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5"/>
      <c r="I48" s="125"/>
      <c r="J48" s="125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5"/>
      <c r="I49" s="125"/>
      <c r="J49" s="125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26"/>
      <c r="I50" s="127"/>
      <c r="J50" s="12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5"/>
      <c r="I51" s="125"/>
      <c r="J51" s="125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6"/>
      <c r="I52" s="127"/>
      <c r="J52" s="12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5"/>
      <c r="I53" s="125"/>
      <c r="J53" s="125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25"/>
      <c r="I54" s="125"/>
      <c r="J54" s="125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25"/>
      <c r="I55" s="125"/>
      <c r="J55" s="125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5"/>
      <c r="I56" s="125"/>
      <c r="J56" s="125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5"/>
      <c r="I57" s="125"/>
      <c r="J57" s="125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25"/>
      <c r="I58" s="125"/>
      <c r="J58" s="125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26"/>
      <c r="I59" s="127"/>
      <c r="J59" s="12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5"/>
      <c r="I60" s="125"/>
      <c r="J60" s="125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25">
        <v>6.531</v>
      </c>
      <c r="I61" s="125">
        <v>6.572</v>
      </c>
      <c r="J61" s="125">
        <v>7.57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5">
        <v>0.325</v>
      </c>
      <c r="I62" s="125">
        <v>0.29</v>
      </c>
      <c r="J62" s="125">
        <v>0.415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5">
        <v>13.065</v>
      </c>
      <c r="I63" s="125">
        <v>15.399</v>
      </c>
      <c r="J63" s="125">
        <v>13.937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26">
        <v>19.921</v>
      </c>
      <c r="I64" s="127">
        <v>22.261</v>
      </c>
      <c r="J64" s="127">
        <v>21.922</v>
      </c>
      <c r="K64" s="41">
        <v>98.47715736040611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5"/>
      <c r="I65" s="125"/>
      <c r="J65" s="125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26">
        <v>28.578</v>
      </c>
      <c r="I66" s="127">
        <v>26.5</v>
      </c>
      <c r="J66" s="127">
        <v>28.762</v>
      </c>
      <c r="K66" s="41">
        <v>108.53584905660377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5"/>
      <c r="I67" s="125"/>
      <c r="J67" s="125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5"/>
      <c r="I68" s="125"/>
      <c r="J68" s="125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5"/>
      <c r="I69" s="125"/>
      <c r="J69" s="125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6"/>
      <c r="I70" s="127"/>
      <c r="J70" s="12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5"/>
      <c r="I71" s="125"/>
      <c r="J71" s="125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25">
        <v>1.081</v>
      </c>
      <c r="I72" s="125">
        <v>1.106</v>
      </c>
      <c r="J72" s="125">
        <v>1.186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25">
        <v>3.99</v>
      </c>
      <c r="I73" s="125">
        <v>5.929</v>
      </c>
      <c r="J73" s="125">
        <v>4.93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25">
        <v>1.925</v>
      </c>
      <c r="I74" s="125">
        <v>2.202</v>
      </c>
      <c r="J74" s="125">
        <v>2.229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25">
        <v>0.027</v>
      </c>
      <c r="I75" s="125">
        <v>0.066</v>
      </c>
      <c r="J75" s="125">
        <v>0.066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25">
        <v>2.353</v>
      </c>
      <c r="I76" s="125">
        <v>4.242</v>
      </c>
      <c r="J76" s="125">
        <v>4.284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25"/>
      <c r="I77" s="125"/>
      <c r="J77" s="125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25">
        <v>1.05</v>
      </c>
      <c r="I78" s="125">
        <v>0.735</v>
      </c>
      <c r="J78" s="125">
        <v>1.142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25">
        <v>9.333</v>
      </c>
      <c r="I79" s="125">
        <v>10.069</v>
      </c>
      <c r="J79" s="125">
        <v>13.34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26">
        <v>19.759</v>
      </c>
      <c r="I80" s="127">
        <v>24.349000000000004</v>
      </c>
      <c r="J80" s="127">
        <v>27.177</v>
      </c>
      <c r="K80" s="41">
        <v>111.61444001807054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5"/>
      <c r="I81" s="125"/>
      <c r="J81" s="125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5">
        <v>0.074</v>
      </c>
      <c r="I82" s="125">
        <v>0.108</v>
      </c>
      <c r="J82" s="125">
        <v>0.111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5"/>
      <c r="I83" s="125"/>
      <c r="J83" s="125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6">
        <v>0.074</v>
      </c>
      <c r="I84" s="127">
        <v>0.108</v>
      </c>
      <c r="J84" s="127">
        <v>0.111</v>
      </c>
      <c r="K84" s="41">
        <v>102.77777777777777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5"/>
      <c r="I85" s="125"/>
      <c r="J85" s="12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8"/>
      <c r="I86" s="129"/>
      <c r="J86" s="129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30">
        <v>68.41199999999999</v>
      </c>
      <c r="I87" s="131">
        <v>73.293</v>
      </c>
      <c r="J87" s="131">
        <v>78.032</v>
      </c>
      <c r="K87" s="54">
        <f>IF(I87&gt;0,100*J87/I87,0)</f>
        <v>106.46582893318597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9" useFirstPageNumber="1" horizontalDpi="600" verticalDpi="600" orientation="portrait" paperSize="9" scale="72" r:id="rId1"/>
  <headerFooter alignWithMargins="0">
    <oddFooter>&amp;C&amp;P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 codeName="Hoja62"/>
  <dimension ref="A1:K625"/>
  <sheetViews>
    <sheetView view="pageBreakPreview" zoomScale="99" zoomScaleSheetLayoutView="99" zoomScalePageLayoutView="0" workbookViewId="0" topLeftCell="A1">
      <selection activeCell="C8" sqref="C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120</v>
      </c>
      <c r="B2" s="4"/>
      <c r="C2" s="4"/>
      <c r="D2" s="4"/>
      <c r="E2" s="5"/>
      <c r="F2" s="4"/>
      <c r="G2" s="4"/>
      <c r="H2" s="4"/>
      <c r="I2" s="6"/>
      <c r="J2" s="195" t="s">
        <v>69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6" t="s">
        <v>2</v>
      </c>
      <c r="D4" s="197"/>
      <c r="E4" s="197"/>
      <c r="F4" s="198"/>
      <c r="G4" s="9"/>
      <c r="H4" s="199" t="s">
        <v>3</v>
      </c>
      <c r="I4" s="200"/>
      <c r="J4" s="200"/>
      <c r="K4" s="20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2017=100</v>
      </c>
      <c r="G7" s="23"/>
      <c r="H7" s="20" t="s">
        <v>290</v>
      </c>
      <c r="I7" s="21" t="s">
        <v>6</v>
      </c>
      <c r="J7" s="21">
        <v>4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5">
        <v>0.462</v>
      </c>
      <c r="I9" s="125">
        <v>0.52</v>
      </c>
      <c r="J9" s="125">
        <v>0.517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5">
        <v>0.079</v>
      </c>
      <c r="I10" s="125">
        <v>0.087</v>
      </c>
      <c r="J10" s="125">
        <v>0.085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5">
        <v>0.077</v>
      </c>
      <c r="I11" s="125">
        <v>0.081</v>
      </c>
      <c r="J11" s="125">
        <v>0.081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5">
        <v>0.256</v>
      </c>
      <c r="I12" s="125">
        <v>0.276</v>
      </c>
      <c r="J12" s="125">
        <v>0.275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6">
        <v>0.874</v>
      </c>
      <c r="I13" s="127">
        <v>0.964</v>
      </c>
      <c r="J13" s="127">
        <v>0.958</v>
      </c>
      <c r="K13" s="41">
        <v>99.37759336099585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5"/>
      <c r="I14" s="125"/>
      <c r="J14" s="125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6"/>
      <c r="I15" s="127"/>
      <c r="J15" s="12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5"/>
      <c r="I16" s="125"/>
      <c r="J16" s="125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6"/>
      <c r="I17" s="127"/>
      <c r="J17" s="12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5"/>
      <c r="I18" s="125"/>
      <c r="J18" s="125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5">
        <v>0.001</v>
      </c>
      <c r="I19" s="125"/>
      <c r="J19" s="125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5">
        <v>0.014</v>
      </c>
      <c r="I20" s="125"/>
      <c r="J20" s="125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5">
        <v>0.002</v>
      </c>
      <c r="I21" s="125"/>
      <c r="J21" s="125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6">
        <v>0.017</v>
      </c>
      <c r="I22" s="127"/>
      <c r="J22" s="12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5"/>
      <c r="I23" s="125"/>
      <c r="J23" s="125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26">
        <v>0.07</v>
      </c>
      <c r="I24" s="127">
        <v>0.05</v>
      </c>
      <c r="J24" s="127">
        <v>0.085</v>
      </c>
      <c r="K24" s="41">
        <v>170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5"/>
      <c r="I25" s="125"/>
      <c r="J25" s="125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26">
        <v>0.126</v>
      </c>
      <c r="I26" s="127">
        <v>0.08</v>
      </c>
      <c r="J26" s="127">
        <v>0.11</v>
      </c>
      <c r="K26" s="41">
        <v>137.5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5"/>
      <c r="I27" s="125"/>
      <c r="J27" s="125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25">
        <v>4.644</v>
      </c>
      <c r="I28" s="125">
        <v>9.854</v>
      </c>
      <c r="J28" s="125">
        <v>8.22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5">
        <v>1.203</v>
      </c>
      <c r="I29" s="125">
        <v>1.864</v>
      </c>
      <c r="J29" s="125">
        <v>1.76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25">
        <v>5.437</v>
      </c>
      <c r="I30" s="125">
        <v>8.451</v>
      </c>
      <c r="J30" s="125">
        <v>13.18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26">
        <v>11.284</v>
      </c>
      <c r="I31" s="127">
        <v>20.169</v>
      </c>
      <c r="J31" s="127">
        <v>23.16</v>
      </c>
      <c r="K31" s="41">
        <v>114.82968912687788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5"/>
      <c r="I32" s="125"/>
      <c r="J32" s="125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25">
        <v>0.419</v>
      </c>
      <c r="I33" s="125">
        <v>0.42</v>
      </c>
      <c r="J33" s="125">
        <v>0.48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25">
        <v>0.366</v>
      </c>
      <c r="I34" s="125">
        <v>0.32</v>
      </c>
      <c r="J34" s="125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25">
        <v>5.517</v>
      </c>
      <c r="I35" s="125">
        <v>7.5</v>
      </c>
      <c r="J35" s="125">
        <v>7.3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25">
        <v>1.137</v>
      </c>
      <c r="I36" s="125">
        <v>1</v>
      </c>
      <c r="J36" s="125">
        <v>1.085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26">
        <v>7.439</v>
      </c>
      <c r="I37" s="127">
        <v>9.24</v>
      </c>
      <c r="J37" s="127">
        <v>8.864999999999998</v>
      </c>
      <c r="K37" s="41">
        <v>95.94155844155843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5"/>
      <c r="I38" s="125"/>
      <c r="J38" s="125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6">
        <v>0.314</v>
      </c>
      <c r="I39" s="127">
        <v>0.28</v>
      </c>
      <c r="J39" s="127">
        <v>0.28</v>
      </c>
      <c r="K39" s="41"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5"/>
      <c r="I40" s="125"/>
      <c r="J40" s="125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5">
        <v>0.025</v>
      </c>
      <c r="I41" s="125">
        <v>0.016</v>
      </c>
      <c r="J41" s="125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5"/>
      <c r="I42" s="125"/>
      <c r="J42" s="125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5"/>
      <c r="I43" s="125"/>
      <c r="J43" s="125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5"/>
      <c r="I44" s="125"/>
      <c r="J44" s="125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5">
        <v>0.004</v>
      </c>
      <c r="I45" s="125">
        <v>0.005</v>
      </c>
      <c r="J45" s="125">
        <v>0.006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25"/>
      <c r="I46" s="125"/>
      <c r="J46" s="125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5"/>
      <c r="I47" s="125"/>
      <c r="J47" s="125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5">
        <v>0.009</v>
      </c>
      <c r="I48" s="125">
        <v>0.001</v>
      </c>
      <c r="J48" s="125">
        <v>0.001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5">
        <v>0.002</v>
      </c>
      <c r="I49" s="125">
        <v>0.002</v>
      </c>
      <c r="J49" s="125">
        <v>0.002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26">
        <v>0.04</v>
      </c>
      <c r="I50" s="127">
        <v>0.024</v>
      </c>
      <c r="J50" s="12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5"/>
      <c r="I51" s="125"/>
      <c r="J51" s="125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6">
        <v>0.009</v>
      </c>
      <c r="I52" s="127">
        <v>0.009</v>
      </c>
      <c r="J52" s="127">
        <v>0.009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5"/>
      <c r="I53" s="125"/>
      <c r="J53" s="125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25">
        <v>8.505</v>
      </c>
      <c r="I54" s="125">
        <v>9.222</v>
      </c>
      <c r="J54" s="125">
        <v>9.54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25">
        <v>0.024</v>
      </c>
      <c r="I55" s="125">
        <v>0.024</v>
      </c>
      <c r="J55" s="125">
        <v>0.019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5">
        <v>0.014</v>
      </c>
      <c r="I56" s="125">
        <v>0.013</v>
      </c>
      <c r="J56" s="125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5"/>
      <c r="I57" s="125"/>
      <c r="J57" s="125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25">
        <v>0.062</v>
      </c>
      <c r="I58" s="125">
        <v>0.004</v>
      </c>
      <c r="J58" s="125">
        <v>0.006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26">
        <v>8.604999999999999</v>
      </c>
      <c r="I59" s="127">
        <v>9.262999999999998</v>
      </c>
      <c r="J59" s="127">
        <v>9.565</v>
      </c>
      <c r="K59" s="41">
        <v>103.26028284573034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5"/>
      <c r="I60" s="125"/>
      <c r="J60" s="125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25">
        <v>2.865</v>
      </c>
      <c r="I61" s="125">
        <v>3.595</v>
      </c>
      <c r="J61" s="125">
        <v>3.84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5">
        <v>0.923</v>
      </c>
      <c r="I62" s="125">
        <v>1.011</v>
      </c>
      <c r="J62" s="125">
        <v>1.104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5">
        <v>8.96</v>
      </c>
      <c r="I63" s="125">
        <v>13.5</v>
      </c>
      <c r="J63" s="125">
        <v>16.888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26">
        <v>12.748000000000001</v>
      </c>
      <c r="I64" s="127">
        <v>18.106</v>
      </c>
      <c r="J64" s="127">
        <v>21.832</v>
      </c>
      <c r="K64" s="41">
        <v>120.57881365293274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5"/>
      <c r="I65" s="125"/>
      <c r="J65" s="125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26">
        <v>89.416</v>
      </c>
      <c r="I66" s="127">
        <v>90.978</v>
      </c>
      <c r="J66" s="127">
        <v>96.997</v>
      </c>
      <c r="K66" s="41">
        <v>106.61588515904945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5"/>
      <c r="I67" s="125"/>
      <c r="J67" s="125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5">
        <v>2.584</v>
      </c>
      <c r="I68" s="125">
        <v>5</v>
      </c>
      <c r="J68" s="125">
        <v>5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5">
        <v>0.931</v>
      </c>
      <c r="I69" s="125">
        <v>1.2</v>
      </c>
      <c r="J69" s="125">
        <v>1.6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6">
        <v>3.515</v>
      </c>
      <c r="I70" s="127">
        <v>6.2</v>
      </c>
      <c r="J70" s="127">
        <v>6.6</v>
      </c>
      <c r="K70" s="41">
        <v>106.45161290322581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5"/>
      <c r="I71" s="125"/>
      <c r="J71" s="125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25">
        <v>0.381</v>
      </c>
      <c r="I72" s="125">
        <v>0.435</v>
      </c>
      <c r="J72" s="125">
        <v>0.115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25">
        <v>0.004</v>
      </c>
      <c r="I73" s="125">
        <v>0.004</v>
      </c>
      <c r="J73" s="125">
        <v>0.004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25">
        <v>0.33</v>
      </c>
      <c r="I74" s="125">
        <v>0.33</v>
      </c>
      <c r="J74" s="125">
        <v>0.33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25">
        <v>0.538</v>
      </c>
      <c r="I75" s="125">
        <v>0.441</v>
      </c>
      <c r="J75" s="125">
        <v>0.517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25">
        <v>0.154</v>
      </c>
      <c r="I76" s="125">
        <v>0.192</v>
      </c>
      <c r="J76" s="125">
        <v>0.157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25">
        <v>0.338</v>
      </c>
      <c r="I77" s="125">
        <v>0.34</v>
      </c>
      <c r="J77" s="125">
        <v>0.364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25">
        <v>0.32</v>
      </c>
      <c r="I78" s="125">
        <v>0.32</v>
      </c>
      <c r="J78" s="125">
        <v>0.432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25">
        <v>1.503</v>
      </c>
      <c r="I79" s="125">
        <v>4.693</v>
      </c>
      <c r="J79" s="125">
        <v>2.697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26">
        <v>3.5679999999999996</v>
      </c>
      <c r="I80" s="127">
        <v>6.754999999999999</v>
      </c>
      <c r="J80" s="127">
        <v>4.616</v>
      </c>
      <c r="K80" s="41">
        <v>68.33456698741674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5"/>
      <c r="I81" s="125"/>
      <c r="J81" s="125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5">
        <v>1.484</v>
      </c>
      <c r="I82" s="125">
        <v>1.484</v>
      </c>
      <c r="J82" s="125">
        <v>1.484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5">
        <v>0.096</v>
      </c>
      <c r="I83" s="125">
        <v>0.096</v>
      </c>
      <c r="J83" s="125">
        <v>0.1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6">
        <v>1.58</v>
      </c>
      <c r="I84" s="127">
        <v>1.58</v>
      </c>
      <c r="J84" s="127">
        <v>1.584</v>
      </c>
      <c r="K84" s="41">
        <v>100.25316455696202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5"/>
      <c r="I85" s="125"/>
      <c r="J85" s="12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8"/>
      <c r="I86" s="129"/>
      <c r="J86" s="129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30">
        <v>139.60500000000002</v>
      </c>
      <c r="I87" s="131">
        <v>163.698</v>
      </c>
      <c r="J87" s="131">
        <v>174.67000000000002</v>
      </c>
      <c r="K87" s="54">
        <f>IF(I87&gt;0,100*J87/I87,0)</f>
        <v>106.70258647020732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0" useFirstPageNumber="1" horizontalDpi="600" verticalDpi="600" orientation="portrait" paperSize="9" scale="72" r:id="rId1"/>
  <headerFooter alignWithMargins="0">
    <oddFooter>&amp;C&amp;P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 codeName="Hoja63"/>
  <dimension ref="A1:K625"/>
  <sheetViews>
    <sheetView view="pageBreakPreview" zoomScale="95" zoomScaleSheetLayoutView="95" zoomScalePageLayoutView="0" workbookViewId="0" topLeftCell="A1">
      <selection activeCell="C8" sqref="C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121</v>
      </c>
      <c r="B2" s="4"/>
      <c r="C2" s="4"/>
      <c r="D2" s="4"/>
      <c r="E2" s="5"/>
      <c r="F2" s="4"/>
      <c r="G2" s="4"/>
      <c r="H2" s="4"/>
      <c r="I2" s="6"/>
      <c r="J2" s="195" t="s">
        <v>69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6" t="s">
        <v>2</v>
      </c>
      <c r="D4" s="197"/>
      <c r="E4" s="197"/>
      <c r="F4" s="198"/>
      <c r="G4" s="9"/>
      <c r="H4" s="199" t="s">
        <v>3</v>
      </c>
      <c r="I4" s="200"/>
      <c r="J4" s="200"/>
      <c r="K4" s="20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2017=100</v>
      </c>
      <c r="G7" s="23"/>
      <c r="H7" s="20" t="s">
        <v>290</v>
      </c>
      <c r="I7" s="21" t="s">
        <v>6</v>
      </c>
      <c r="J7" s="21">
        <v>4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5">
        <v>5.984</v>
      </c>
      <c r="I9" s="125">
        <v>5.984</v>
      </c>
      <c r="J9" s="125">
        <v>6.506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5">
        <v>1.023</v>
      </c>
      <c r="I10" s="125">
        <v>1.209</v>
      </c>
      <c r="J10" s="125">
        <v>1.021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5">
        <v>1.918</v>
      </c>
      <c r="I11" s="125">
        <v>1.918</v>
      </c>
      <c r="J11" s="125">
        <v>2.105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5">
        <v>1.676</v>
      </c>
      <c r="I12" s="125">
        <v>1.676</v>
      </c>
      <c r="J12" s="125">
        <v>1.844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6">
        <v>10.600999999999999</v>
      </c>
      <c r="I13" s="127">
        <v>10.786999999999999</v>
      </c>
      <c r="J13" s="127">
        <v>11.475999999999999</v>
      </c>
      <c r="K13" s="41">
        <v>106.38731806804488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5"/>
      <c r="I14" s="125"/>
      <c r="J14" s="125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6">
        <v>0.14</v>
      </c>
      <c r="I15" s="127">
        <v>0.14</v>
      </c>
      <c r="J15" s="127">
        <v>0.14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5"/>
      <c r="I16" s="125"/>
      <c r="J16" s="125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6"/>
      <c r="I17" s="127"/>
      <c r="J17" s="12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5"/>
      <c r="I18" s="125"/>
      <c r="J18" s="125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5">
        <v>0.027</v>
      </c>
      <c r="I19" s="125">
        <v>0.027</v>
      </c>
      <c r="J19" s="125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5">
        <v>0.054</v>
      </c>
      <c r="I20" s="125">
        <v>0.054</v>
      </c>
      <c r="J20" s="125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5">
        <v>0.068</v>
      </c>
      <c r="I21" s="125">
        <v>0.068</v>
      </c>
      <c r="J21" s="125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6">
        <v>0.14900000000000002</v>
      </c>
      <c r="I22" s="127">
        <v>0.14900000000000002</v>
      </c>
      <c r="J22" s="12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5"/>
      <c r="I23" s="125"/>
      <c r="J23" s="125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26">
        <v>10.616</v>
      </c>
      <c r="I24" s="127">
        <v>12.5</v>
      </c>
      <c r="J24" s="127">
        <v>11</v>
      </c>
      <c r="K24" s="41">
        <v>88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5"/>
      <c r="I25" s="125"/>
      <c r="J25" s="125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26">
        <v>10.515</v>
      </c>
      <c r="I26" s="127">
        <v>10</v>
      </c>
      <c r="J26" s="127">
        <v>10.7</v>
      </c>
      <c r="K26" s="41">
        <v>107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5"/>
      <c r="I27" s="125"/>
      <c r="J27" s="125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25">
        <v>147.13</v>
      </c>
      <c r="I28" s="125">
        <v>194.465</v>
      </c>
      <c r="J28" s="125">
        <v>169.1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5">
        <v>30.124</v>
      </c>
      <c r="I29" s="125">
        <v>26.1</v>
      </c>
      <c r="J29" s="125">
        <v>19.957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25">
        <v>90.838</v>
      </c>
      <c r="I30" s="125">
        <v>80.946</v>
      </c>
      <c r="J30" s="125">
        <v>96.14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26">
        <v>268.092</v>
      </c>
      <c r="I31" s="127">
        <v>301.51099999999997</v>
      </c>
      <c r="J31" s="127">
        <v>285.197</v>
      </c>
      <c r="K31" s="41">
        <v>94.58925213342135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5"/>
      <c r="I32" s="125"/>
      <c r="J32" s="125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25">
        <v>5.671</v>
      </c>
      <c r="I33" s="125">
        <v>6</v>
      </c>
      <c r="J33" s="125">
        <v>6.08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25">
        <v>1.721</v>
      </c>
      <c r="I34" s="125">
        <v>1.4</v>
      </c>
      <c r="J34" s="125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25">
        <v>188.167</v>
      </c>
      <c r="I35" s="125">
        <v>201.4</v>
      </c>
      <c r="J35" s="125">
        <v>270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25">
        <v>26.446</v>
      </c>
      <c r="I36" s="125">
        <v>26.6</v>
      </c>
      <c r="J36" s="125">
        <v>26.446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26">
        <v>222.005</v>
      </c>
      <c r="I37" s="127">
        <v>235.4</v>
      </c>
      <c r="J37" s="127">
        <v>302.526</v>
      </c>
      <c r="K37" s="41">
        <v>128.5157179269329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5"/>
      <c r="I38" s="125"/>
      <c r="J38" s="125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6">
        <v>0.228</v>
      </c>
      <c r="I39" s="127">
        <v>0.205</v>
      </c>
      <c r="J39" s="127">
        <v>0.205</v>
      </c>
      <c r="K39" s="41"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5"/>
      <c r="I40" s="125"/>
      <c r="J40" s="125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5">
        <v>0.245</v>
      </c>
      <c r="I41" s="125">
        <v>0.12</v>
      </c>
      <c r="J41" s="125">
        <v>0.2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5"/>
      <c r="I42" s="125"/>
      <c r="J42" s="125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5">
        <v>0.05</v>
      </c>
      <c r="I43" s="125">
        <v>0.012</v>
      </c>
      <c r="J43" s="125">
        <v>0.03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5"/>
      <c r="I44" s="125"/>
      <c r="J44" s="125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5">
        <v>0.022</v>
      </c>
      <c r="I45" s="125">
        <v>0.03</v>
      </c>
      <c r="J45" s="125">
        <v>0.045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25"/>
      <c r="I46" s="125"/>
      <c r="J46" s="125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5"/>
      <c r="I47" s="125"/>
      <c r="J47" s="125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5"/>
      <c r="I48" s="125"/>
      <c r="J48" s="125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5">
        <v>0.046</v>
      </c>
      <c r="I49" s="125">
        <v>0.046</v>
      </c>
      <c r="J49" s="125">
        <v>0.046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26">
        <v>0.363</v>
      </c>
      <c r="I50" s="127">
        <v>0.20800000000000002</v>
      </c>
      <c r="J50" s="127">
        <v>0.321</v>
      </c>
      <c r="K50" s="41">
        <v>154.32692307692307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5"/>
      <c r="I51" s="125"/>
      <c r="J51" s="125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6">
        <v>0.02</v>
      </c>
      <c r="I52" s="127">
        <v>0.02</v>
      </c>
      <c r="J52" s="127">
        <v>0.02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5"/>
      <c r="I53" s="125"/>
      <c r="J53" s="125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25">
        <v>37.822</v>
      </c>
      <c r="I54" s="125">
        <v>37.82</v>
      </c>
      <c r="J54" s="125">
        <v>40.915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25">
        <v>0.165</v>
      </c>
      <c r="I55" s="125">
        <v>0.165</v>
      </c>
      <c r="J55" s="125">
        <v>0.35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5">
        <v>0.025</v>
      </c>
      <c r="I56" s="125">
        <v>0.024</v>
      </c>
      <c r="J56" s="125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5"/>
      <c r="I57" s="125"/>
      <c r="J57" s="125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25">
        <v>0.848</v>
      </c>
      <c r="I58" s="125">
        <v>0.468</v>
      </c>
      <c r="J58" s="125">
        <v>0.908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26">
        <v>38.86</v>
      </c>
      <c r="I59" s="127">
        <v>38.477000000000004</v>
      </c>
      <c r="J59" s="127">
        <v>42.173</v>
      </c>
      <c r="K59" s="41">
        <v>109.60573849312576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5"/>
      <c r="I60" s="125"/>
      <c r="J60" s="125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25">
        <v>2.933</v>
      </c>
      <c r="I61" s="125">
        <v>4.489</v>
      </c>
      <c r="J61" s="125">
        <v>6.105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5">
        <v>2.036</v>
      </c>
      <c r="I62" s="125">
        <v>2.024</v>
      </c>
      <c r="J62" s="125">
        <v>2.235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5">
        <v>10.373</v>
      </c>
      <c r="I63" s="125">
        <v>17.1</v>
      </c>
      <c r="J63" s="125">
        <v>13.199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26">
        <v>15.341999999999999</v>
      </c>
      <c r="I64" s="127">
        <v>23.613</v>
      </c>
      <c r="J64" s="127">
        <v>21.539</v>
      </c>
      <c r="K64" s="41">
        <v>91.2167026637869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5"/>
      <c r="I65" s="125"/>
      <c r="J65" s="125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26">
        <v>214.67</v>
      </c>
      <c r="I66" s="127">
        <v>254.305</v>
      </c>
      <c r="J66" s="127">
        <v>245.3</v>
      </c>
      <c r="K66" s="41">
        <v>96.45897642594522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5"/>
      <c r="I67" s="125"/>
      <c r="J67" s="125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5">
        <v>41.606</v>
      </c>
      <c r="I68" s="125">
        <v>67</v>
      </c>
      <c r="J68" s="125">
        <v>55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5">
        <v>9.058</v>
      </c>
      <c r="I69" s="125">
        <v>13</v>
      </c>
      <c r="J69" s="125">
        <v>12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6">
        <v>50.664</v>
      </c>
      <c r="I70" s="127">
        <v>80</v>
      </c>
      <c r="J70" s="127">
        <v>67</v>
      </c>
      <c r="K70" s="41">
        <v>83.75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5"/>
      <c r="I71" s="125"/>
      <c r="J71" s="125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25">
        <v>1.657</v>
      </c>
      <c r="I72" s="125">
        <v>2.155</v>
      </c>
      <c r="J72" s="125">
        <v>1.979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25">
        <v>0.152</v>
      </c>
      <c r="I73" s="125">
        <v>0.156</v>
      </c>
      <c r="J73" s="125">
        <v>0.156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25">
        <v>3.6</v>
      </c>
      <c r="I74" s="125">
        <v>3.6</v>
      </c>
      <c r="J74" s="125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25">
        <v>11.459</v>
      </c>
      <c r="I75" s="125">
        <v>11.364</v>
      </c>
      <c r="J75" s="125">
        <v>9.487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25">
        <v>9.873</v>
      </c>
      <c r="I76" s="125">
        <v>11.462</v>
      </c>
      <c r="J76" s="125">
        <v>11.76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25">
        <v>1.728</v>
      </c>
      <c r="I77" s="125">
        <v>1.08</v>
      </c>
      <c r="J77" s="125">
        <v>1.309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25">
        <v>0.87</v>
      </c>
      <c r="I78" s="125">
        <v>0.87</v>
      </c>
      <c r="J78" s="125">
        <v>0.786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25">
        <v>29.519</v>
      </c>
      <c r="I79" s="125">
        <v>25.163</v>
      </c>
      <c r="J79" s="125">
        <v>28.438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26">
        <v>58.858000000000004</v>
      </c>
      <c r="I80" s="127">
        <v>55.85</v>
      </c>
      <c r="J80" s="127">
        <v>53.915</v>
      </c>
      <c r="K80" s="41">
        <v>96.53536257833483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5"/>
      <c r="I81" s="125"/>
      <c r="J81" s="125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5">
        <v>0.911</v>
      </c>
      <c r="I82" s="125">
        <v>0.87</v>
      </c>
      <c r="J82" s="125">
        <v>0.921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5">
        <v>0.85</v>
      </c>
      <c r="I83" s="125">
        <v>0.85</v>
      </c>
      <c r="J83" s="125">
        <v>0.88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6">
        <v>1.7610000000000001</v>
      </c>
      <c r="I84" s="127">
        <v>1.72</v>
      </c>
      <c r="J84" s="127">
        <v>1.8010000000000002</v>
      </c>
      <c r="K84" s="41">
        <v>104.7093023255814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5"/>
      <c r="I85" s="125"/>
      <c r="J85" s="12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8"/>
      <c r="I86" s="129"/>
      <c r="J86" s="129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30">
        <v>902.8839999999998</v>
      </c>
      <c r="I87" s="131">
        <v>1024.885</v>
      </c>
      <c r="J87" s="131">
        <v>1053.3129999999999</v>
      </c>
      <c r="K87" s="54">
        <f>IF(I87&gt;0,100*J87/I87,0)</f>
        <v>102.77377461861573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1" useFirstPageNumber="1" horizontalDpi="600" verticalDpi="600" orientation="portrait" paperSize="9" scale="72" r:id="rId1"/>
  <headerFooter alignWithMargins="0">
    <oddFooter>&amp;C&amp;P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 codeName="Hoja64"/>
  <dimension ref="A1:K625"/>
  <sheetViews>
    <sheetView view="pageBreakPreview" zoomScale="107" zoomScaleSheetLayoutView="107" zoomScalePageLayoutView="0" workbookViewId="0" topLeftCell="A1">
      <selection activeCell="C8" sqref="C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122</v>
      </c>
      <c r="B2" s="4"/>
      <c r="C2" s="4"/>
      <c r="D2" s="4"/>
      <c r="E2" s="5"/>
      <c r="F2" s="4"/>
      <c r="G2" s="4"/>
      <c r="H2" s="4"/>
      <c r="I2" s="6"/>
      <c r="J2" s="195" t="s">
        <v>69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6" t="s">
        <v>2</v>
      </c>
      <c r="D4" s="197"/>
      <c r="E4" s="197"/>
      <c r="F4" s="198"/>
      <c r="G4" s="9"/>
      <c r="H4" s="199" t="s">
        <v>3</v>
      </c>
      <c r="I4" s="200"/>
      <c r="J4" s="200"/>
      <c r="K4" s="20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2017=100</v>
      </c>
      <c r="G7" s="23"/>
      <c r="H7" s="20" t="s">
        <v>290</v>
      </c>
      <c r="I7" s="21" t="s">
        <v>6</v>
      </c>
      <c r="J7" s="21">
        <v>4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5"/>
      <c r="I9" s="125"/>
      <c r="J9" s="125">
        <v>0.01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5"/>
      <c r="I10" s="125"/>
      <c r="J10" s="125">
        <v>0.2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5"/>
      <c r="I11" s="125"/>
      <c r="J11" s="125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5"/>
      <c r="I12" s="125"/>
      <c r="J12" s="125">
        <v>0.02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6"/>
      <c r="I13" s="127"/>
      <c r="J13" s="127">
        <v>0.23</v>
      </c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5"/>
      <c r="I14" s="125"/>
      <c r="J14" s="125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6">
        <v>0.013</v>
      </c>
      <c r="I15" s="127">
        <v>0.013</v>
      </c>
      <c r="J15" s="12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5"/>
      <c r="I16" s="125"/>
      <c r="J16" s="125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6"/>
      <c r="I17" s="127"/>
      <c r="J17" s="12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5"/>
      <c r="I18" s="125"/>
      <c r="J18" s="125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5"/>
      <c r="I19" s="125"/>
      <c r="J19" s="125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5"/>
      <c r="I20" s="125"/>
      <c r="J20" s="125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5"/>
      <c r="I21" s="125"/>
      <c r="J21" s="125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6"/>
      <c r="I22" s="127"/>
      <c r="J22" s="12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5"/>
      <c r="I23" s="125"/>
      <c r="J23" s="125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26"/>
      <c r="I24" s="127"/>
      <c r="J24" s="12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5"/>
      <c r="I25" s="125"/>
      <c r="J25" s="125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26"/>
      <c r="I26" s="127"/>
      <c r="J26" s="12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5"/>
      <c r="I27" s="125"/>
      <c r="J27" s="125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25"/>
      <c r="I28" s="125"/>
      <c r="J28" s="125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5"/>
      <c r="I29" s="125"/>
      <c r="J29" s="125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25"/>
      <c r="I30" s="125"/>
      <c r="J30" s="125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26"/>
      <c r="I31" s="127"/>
      <c r="J31" s="12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5"/>
      <c r="I32" s="125"/>
      <c r="J32" s="125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25"/>
      <c r="I33" s="125"/>
      <c r="J33" s="125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25"/>
      <c r="I34" s="125"/>
      <c r="J34" s="125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25"/>
      <c r="I35" s="125"/>
      <c r="J35" s="125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25"/>
      <c r="I36" s="125"/>
      <c r="J36" s="125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26"/>
      <c r="I37" s="127"/>
      <c r="J37" s="12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5"/>
      <c r="I38" s="125"/>
      <c r="J38" s="125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6">
        <v>0.004</v>
      </c>
      <c r="I39" s="127">
        <v>0.004</v>
      </c>
      <c r="J39" s="12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5"/>
      <c r="I40" s="125"/>
      <c r="J40" s="125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5">
        <v>0.032</v>
      </c>
      <c r="I41" s="125">
        <v>0.033</v>
      </c>
      <c r="J41" s="125">
        <v>0.033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5"/>
      <c r="I42" s="125"/>
      <c r="J42" s="125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5">
        <v>0.006</v>
      </c>
      <c r="I43" s="125">
        <v>0.007</v>
      </c>
      <c r="J43" s="125">
        <v>0.008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5"/>
      <c r="I44" s="125"/>
      <c r="J44" s="125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5"/>
      <c r="I45" s="125"/>
      <c r="J45" s="125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25">
        <v>0.064</v>
      </c>
      <c r="I46" s="125">
        <v>0.064</v>
      </c>
      <c r="J46" s="125">
        <v>0.03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5"/>
      <c r="I47" s="125"/>
      <c r="J47" s="125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5"/>
      <c r="I48" s="125"/>
      <c r="J48" s="125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5">
        <v>0.015</v>
      </c>
      <c r="I49" s="125">
        <v>0.015</v>
      </c>
      <c r="J49" s="125">
        <v>0.015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26">
        <v>0.117</v>
      </c>
      <c r="I50" s="127">
        <v>0.11900000000000001</v>
      </c>
      <c r="J50" s="127">
        <v>0.08600000000000001</v>
      </c>
      <c r="K50" s="41">
        <v>72.26890756302522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5"/>
      <c r="I51" s="125"/>
      <c r="J51" s="125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6">
        <v>0.005</v>
      </c>
      <c r="I52" s="127">
        <v>0.005</v>
      </c>
      <c r="J52" s="127">
        <v>0.005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5"/>
      <c r="I53" s="125"/>
      <c r="J53" s="125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25"/>
      <c r="I54" s="125"/>
      <c r="J54" s="125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25"/>
      <c r="I55" s="125"/>
      <c r="J55" s="125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5"/>
      <c r="I56" s="125"/>
      <c r="J56" s="125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5"/>
      <c r="I57" s="125"/>
      <c r="J57" s="125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25"/>
      <c r="I58" s="125"/>
      <c r="J58" s="125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26"/>
      <c r="I59" s="127"/>
      <c r="J59" s="12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5"/>
      <c r="I60" s="125"/>
      <c r="J60" s="125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25"/>
      <c r="I61" s="125"/>
      <c r="J61" s="125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5"/>
      <c r="I62" s="125"/>
      <c r="J62" s="125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5"/>
      <c r="I63" s="125"/>
      <c r="J63" s="125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26"/>
      <c r="I64" s="127"/>
      <c r="J64" s="12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5"/>
      <c r="I65" s="125"/>
      <c r="J65" s="125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26"/>
      <c r="I66" s="127"/>
      <c r="J66" s="12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5"/>
      <c r="I67" s="125"/>
      <c r="J67" s="125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5"/>
      <c r="I68" s="125"/>
      <c r="J68" s="125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5">
        <v>0.25</v>
      </c>
      <c r="I69" s="125">
        <v>0.25</v>
      </c>
      <c r="J69" s="125">
        <v>0.2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6">
        <v>0.25</v>
      </c>
      <c r="I70" s="127">
        <v>0.25</v>
      </c>
      <c r="J70" s="127">
        <v>0.2</v>
      </c>
      <c r="K70" s="41">
        <v>80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5"/>
      <c r="I71" s="125"/>
      <c r="J71" s="125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25"/>
      <c r="I72" s="125"/>
      <c r="J72" s="125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25">
        <v>0.09</v>
      </c>
      <c r="I73" s="125"/>
      <c r="J73" s="125">
        <v>0.23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25"/>
      <c r="I74" s="125"/>
      <c r="J74" s="125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25">
        <v>0.104</v>
      </c>
      <c r="I75" s="125">
        <v>0.104</v>
      </c>
      <c r="J75" s="125">
        <v>0.102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25">
        <v>21.398</v>
      </c>
      <c r="I76" s="125">
        <v>29.845</v>
      </c>
      <c r="J76" s="125">
        <v>53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25"/>
      <c r="I77" s="125"/>
      <c r="J77" s="125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25"/>
      <c r="I78" s="125"/>
      <c r="J78" s="125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25"/>
      <c r="I79" s="125"/>
      <c r="J79" s="125"/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26">
        <v>21.592</v>
      </c>
      <c r="I80" s="127">
        <v>29.948999999999998</v>
      </c>
      <c r="J80" s="127">
        <v>53.332</v>
      </c>
      <c r="K80" s="41">
        <v>178.07606263982103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5"/>
      <c r="I81" s="125"/>
      <c r="J81" s="125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5"/>
      <c r="I82" s="125"/>
      <c r="J82" s="125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5">
        <v>0.002</v>
      </c>
      <c r="I83" s="125"/>
      <c r="J83" s="125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6">
        <v>0.002</v>
      </c>
      <c r="I84" s="127"/>
      <c r="J84" s="12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5"/>
      <c r="I85" s="125"/>
      <c r="J85" s="12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8"/>
      <c r="I86" s="129"/>
      <c r="J86" s="129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30">
        <v>21.982999999999997</v>
      </c>
      <c r="I87" s="131">
        <v>30.339999999999996</v>
      </c>
      <c r="J87" s="131">
        <v>53.853</v>
      </c>
      <c r="K87" s="54">
        <f>IF(I87&gt;0,100*J87/I87,0)</f>
        <v>177.49835201054717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2" useFirstPageNumber="1" horizontalDpi="600" verticalDpi="600" orientation="portrait" paperSize="9" scale="72" r:id="rId1"/>
  <headerFooter alignWithMargins="0">
    <oddFooter>&amp;C&amp;P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 codeName="Hoja65"/>
  <dimension ref="A1:K625"/>
  <sheetViews>
    <sheetView view="pageBreakPreview" zoomScale="99" zoomScaleSheetLayoutView="99" zoomScalePageLayoutView="0" workbookViewId="0" topLeftCell="A1">
      <selection activeCell="C8" sqref="C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123</v>
      </c>
      <c r="B2" s="4"/>
      <c r="C2" s="4"/>
      <c r="D2" s="4"/>
      <c r="E2" s="5"/>
      <c r="F2" s="4"/>
      <c r="G2" s="4"/>
      <c r="H2" s="4"/>
      <c r="I2" s="6"/>
      <c r="J2" s="195" t="s">
        <v>69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6" t="s">
        <v>2</v>
      </c>
      <c r="D4" s="197"/>
      <c r="E4" s="197"/>
      <c r="F4" s="198"/>
      <c r="G4" s="9"/>
      <c r="H4" s="199" t="s">
        <v>3</v>
      </c>
      <c r="I4" s="200"/>
      <c r="J4" s="200"/>
      <c r="K4" s="20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2017=100</v>
      </c>
      <c r="G7" s="23"/>
      <c r="H7" s="20" t="s">
        <v>290</v>
      </c>
      <c r="I7" s="21" t="s">
        <v>6</v>
      </c>
      <c r="J7" s="21">
        <v>4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5"/>
      <c r="I9" s="125"/>
      <c r="J9" s="125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5"/>
      <c r="I10" s="125"/>
      <c r="J10" s="125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5"/>
      <c r="I11" s="125"/>
      <c r="J11" s="125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5"/>
      <c r="I12" s="125"/>
      <c r="J12" s="125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6"/>
      <c r="I13" s="127"/>
      <c r="J13" s="12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5"/>
      <c r="I14" s="125"/>
      <c r="J14" s="125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6"/>
      <c r="I15" s="127"/>
      <c r="J15" s="12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5"/>
      <c r="I16" s="125"/>
      <c r="J16" s="125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6"/>
      <c r="I17" s="127"/>
      <c r="J17" s="12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5"/>
      <c r="I18" s="125"/>
      <c r="J18" s="125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5">
        <v>0.119</v>
      </c>
      <c r="I19" s="125">
        <v>0.119</v>
      </c>
      <c r="J19" s="125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5"/>
      <c r="I20" s="125"/>
      <c r="J20" s="125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5"/>
      <c r="I21" s="125"/>
      <c r="J21" s="125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6">
        <v>0.119</v>
      </c>
      <c r="I22" s="127">
        <v>0.119</v>
      </c>
      <c r="J22" s="12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5"/>
      <c r="I23" s="125"/>
      <c r="J23" s="125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26">
        <v>2.646</v>
      </c>
      <c r="I24" s="127">
        <v>2.904</v>
      </c>
      <c r="J24" s="127">
        <v>2.9</v>
      </c>
      <c r="K24" s="41">
        <v>99.86225895316805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5"/>
      <c r="I25" s="125"/>
      <c r="J25" s="125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26">
        <v>2.094</v>
      </c>
      <c r="I26" s="127">
        <v>2.65</v>
      </c>
      <c r="J26" s="127">
        <v>3.3</v>
      </c>
      <c r="K26" s="41">
        <v>124.52830188679246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5"/>
      <c r="I27" s="125"/>
      <c r="J27" s="125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25">
        <v>6.637</v>
      </c>
      <c r="I28" s="125">
        <v>17.207</v>
      </c>
      <c r="J28" s="125">
        <v>15.835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5">
        <v>9.697</v>
      </c>
      <c r="I29" s="125">
        <v>11.286</v>
      </c>
      <c r="J29" s="125">
        <v>14.221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25">
        <v>28.841</v>
      </c>
      <c r="I30" s="125">
        <v>23.337</v>
      </c>
      <c r="J30" s="125">
        <v>30.847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26">
        <v>45.175</v>
      </c>
      <c r="I31" s="127">
        <v>51.83</v>
      </c>
      <c r="J31" s="127">
        <v>60.903000000000006</v>
      </c>
      <c r="K31" s="41">
        <v>117.50530580744743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5"/>
      <c r="I32" s="125"/>
      <c r="J32" s="125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25">
        <v>0.28</v>
      </c>
      <c r="I33" s="125">
        <v>0.28</v>
      </c>
      <c r="J33" s="125">
        <v>0.455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25">
        <v>0.031</v>
      </c>
      <c r="I34" s="125">
        <v>0.035</v>
      </c>
      <c r="J34" s="125">
        <v>0.015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25">
        <v>6.475</v>
      </c>
      <c r="I35" s="125">
        <v>10</v>
      </c>
      <c r="J35" s="125">
        <v>9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25">
        <v>7.135</v>
      </c>
      <c r="I36" s="125">
        <v>7.6</v>
      </c>
      <c r="J36" s="125">
        <v>9.275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26">
        <v>13.921</v>
      </c>
      <c r="I37" s="127">
        <v>17.915</v>
      </c>
      <c r="J37" s="127">
        <v>18.745</v>
      </c>
      <c r="K37" s="41">
        <v>104.63298911526654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5"/>
      <c r="I38" s="125"/>
      <c r="J38" s="125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6">
        <v>8.852</v>
      </c>
      <c r="I39" s="127">
        <v>6.2</v>
      </c>
      <c r="J39" s="12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5"/>
      <c r="I40" s="125"/>
      <c r="J40" s="125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5">
        <v>0.01</v>
      </c>
      <c r="I41" s="125">
        <v>0.01</v>
      </c>
      <c r="J41" s="125">
        <v>0.013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5">
        <v>0.005</v>
      </c>
      <c r="I42" s="125">
        <v>0.01</v>
      </c>
      <c r="J42" s="125">
        <v>0.075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5">
        <v>0.018</v>
      </c>
      <c r="I43" s="125">
        <v>0.003</v>
      </c>
      <c r="J43" s="125">
        <v>0.01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5">
        <v>0.032</v>
      </c>
      <c r="I44" s="125">
        <v>0.003</v>
      </c>
      <c r="J44" s="125">
        <v>0.008</v>
      </c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5">
        <v>0.028</v>
      </c>
      <c r="I45" s="125">
        <v>0.3</v>
      </c>
      <c r="J45" s="125">
        <v>0.3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25">
        <v>0.052</v>
      </c>
      <c r="I46" s="125">
        <v>0.03</v>
      </c>
      <c r="J46" s="125">
        <v>0.07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5">
        <v>0.22</v>
      </c>
      <c r="I47" s="125">
        <v>0.135</v>
      </c>
      <c r="J47" s="125">
        <v>0.175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5">
        <v>0.024</v>
      </c>
      <c r="I48" s="125">
        <v>0.003</v>
      </c>
      <c r="J48" s="125">
        <v>0.026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5">
        <v>0.09</v>
      </c>
      <c r="I49" s="125">
        <v>0.088</v>
      </c>
      <c r="J49" s="125">
        <v>0.53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26">
        <v>0.479</v>
      </c>
      <c r="I50" s="127">
        <v>0.582</v>
      </c>
      <c r="J50" s="127">
        <v>1.207</v>
      </c>
      <c r="K50" s="41">
        <v>207.38831615120276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5"/>
      <c r="I51" s="125"/>
      <c r="J51" s="125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6">
        <v>0.502</v>
      </c>
      <c r="I52" s="127">
        <v>0.502</v>
      </c>
      <c r="J52" s="127">
        <v>0.502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5"/>
      <c r="I53" s="125"/>
      <c r="J53" s="125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25">
        <v>10.8</v>
      </c>
      <c r="I54" s="125">
        <v>7.977</v>
      </c>
      <c r="J54" s="125">
        <v>17.6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25">
        <v>5.9</v>
      </c>
      <c r="I55" s="125">
        <v>3.8</v>
      </c>
      <c r="J55" s="125">
        <v>4.5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5">
        <v>4</v>
      </c>
      <c r="I56" s="125">
        <v>3</v>
      </c>
      <c r="J56" s="125">
        <v>3.71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5">
        <v>0.158</v>
      </c>
      <c r="I57" s="125">
        <v>0.166</v>
      </c>
      <c r="J57" s="125">
        <v>0.166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25">
        <v>3.587</v>
      </c>
      <c r="I58" s="125">
        <v>3.212</v>
      </c>
      <c r="J58" s="125">
        <v>3.847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26">
        <v>24.445000000000004</v>
      </c>
      <c r="I59" s="127">
        <v>18.155</v>
      </c>
      <c r="J59" s="127">
        <v>29.823000000000004</v>
      </c>
      <c r="K59" s="41">
        <v>164.26879647480033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5"/>
      <c r="I60" s="125"/>
      <c r="J60" s="125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25">
        <v>12.427</v>
      </c>
      <c r="I61" s="125">
        <v>14.062</v>
      </c>
      <c r="J61" s="125">
        <v>13.8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5">
        <v>6.022</v>
      </c>
      <c r="I62" s="125">
        <v>8.553</v>
      </c>
      <c r="J62" s="125">
        <v>8.332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5">
        <v>9.558</v>
      </c>
      <c r="I63" s="125">
        <v>16</v>
      </c>
      <c r="J63" s="125">
        <v>13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26">
        <v>28.006999999999998</v>
      </c>
      <c r="I64" s="127">
        <v>38.615</v>
      </c>
      <c r="J64" s="127">
        <v>35.132000000000005</v>
      </c>
      <c r="K64" s="41">
        <v>90.98018904570765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5"/>
      <c r="I65" s="125"/>
      <c r="J65" s="125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26">
        <v>25.493</v>
      </c>
      <c r="I66" s="127">
        <v>29.276</v>
      </c>
      <c r="J66" s="127">
        <v>27.631</v>
      </c>
      <c r="K66" s="41">
        <v>94.38106298674683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5"/>
      <c r="I67" s="125"/>
      <c r="J67" s="125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5">
        <v>2.206</v>
      </c>
      <c r="I68" s="125">
        <v>2.5</v>
      </c>
      <c r="J68" s="125">
        <v>2.5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5">
        <v>0.322</v>
      </c>
      <c r="I69" s="125">
        <v>0.35</v>
      </c>
      <c r="J69" s="125">
        <v>0.45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6">
        <v>2.528</v>
      </c>
      <c r="I70" s="127">
        <v>2.85</v>
      </c>
      <c r="J70" s="127">
        <v>2.95</v>
      </c>
      <c r="K70" s="41">
        <v>103.50877192982456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5"/>
      <c r="I71" s="125"/>
      <c r="J71" s="125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25">
        <v>12.445</v>
      </c>
      <c r="I72" s="125">
        <v>18.372</v>
      </c>
      <c r="J72" s="125">
        <v>18.356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25">
        <v>0.3</v>
      </c>
      <c r="I73" s="125">
        <v>0.653</v>
      </c>
      <c r="J73" s="125">
        <v>0.732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25">
        <v>0.825</v>
      </c>
      <c r="I74" s="125">
        <v>0.77</v>
      </c>
      <c r="J74" s="125">
        <v>3.85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25">
        <v>22.359</v>
      </c>
      <c r="I75" s="125">
        <v>20.833</v>
      </c>
      <c r="J75" s="125">
        <v>21.938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25">
        <v>0.212</v>
      </c>
      <c r="I76" s="125">
        <v>0.557</v>
      </c>
      <c r="J76" s="125">
        <v>0.557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25">
        <v>2.036</v>
      </c>
      <c r="I77" s="125">
        <v>3.125</v>
      </c>
      <c r="J77" s="125">
        <v>2.54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25">
        <v>3.49</v>
      </c>
      <c r="I78" s="125">
        <v>4.8</v>
      </c>
      <c r="J78" s="125">
        <v>3.65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25">
        <v>2.589</v>
      </c>
      <c r="I79" s="125">
        <v>9.633</v>
      </c>
      <c r="J79" s="125">
        <v>15.411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26">
        <v>44.25600000000001</v>
      </c>
      <c r="I80" s="127">
        <v>58.742999999999995</v>
      </c>
      <c r="J80" s="127">
        <v>67.034</v>
      </c>
      <c r="K80" s="41">
        <v>114.11402209624978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5"/>
      <c r="I81" s="125"/>
      <c r="J81" s="125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5">
        <v>0.175</v>
      </c>
      <c r="I82" s="125">
        <v>0.175</v>
      </c>
      <c r="J82" s="125">
        <v>0.175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5">
        <v>0.075</v>
      </c>
      <c r="I83" s="125">
        <v>0.075</v>
      </c>
      <c r="J83" s="125">
        <v>0.07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6">
        <v>0.25</v>
      </c>
      <c r="I84" s="127">
        <v>0.25</v>
      </c>
      <c r="J84" s="127">
        <v>0.245</v>
      </c>
      <c r="K84" s="41">
        <v>98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5"/>
      <c r="I85" s="125"/>
      <c r="J85" s="12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8"/>
      <c r="I86" s="129"/>
      <c r="J86" s="129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30">
        <v>198.767</v>
      </c>
      <c r="I87" s="131">
        <v>230.591</v>
      </c>
      <c r="J87" s="131">
        <v>250.372</v>
      </c>
      <c r="K87" s="54">
        <f>IF(I87&gt;0,100*J87/I87,0)</f>
        <v>108.57839204478925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3" useFirstPageNumber="1" horizontalDpi="600" verticalDpi="600" orientation="portrait" paperSize="9" scale="72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/>
  <dimension ref="A1:K625"/>
  <sheetViews>
    <sheetView view="pageBreakPreview" zoomScale="99" zoomScaleSheetLayoutView="99" zoomScalePageLayoutView="0" workbookViewId="0" topLeftCell="A1">
      <selection activeCell="J87" sqref="J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71</v>
      </c>
      <c r="B2" s="4"/>
      <c r="C2" s="4"/>
      <c r="D2" s="4"/>
      <c r="E2" s="5"/>
      <c r="F2" s="4"/>
      <c r="G2" s="4"/>
      <c r="H2" s="4"/>
      <c r="I2" s="6"/>
      <c r="J2" s="195" t="s">
        <v>69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6" t="s">
        <v>2</v>
      </c>
      <c r="D4" s="197"/>
      <c r="E4" s="197"/>
      <c r="F4" s="198"/>
      <c r="G4" s="9"/>
      <c r="H4" s="199" t="s">
        <v>3</v>
      </c>
      <c r="I4" s="200"/>
      <c r="J4" s="200"/>
      <c r="K4" s="20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290</v>
      </c>
      <c r="D7" s="21" t="s">
        <v>6</v>
      </c>
      <c r="E7" s="21">
        <v>3</v>
      </c>
      <c r="F7" s="22" t="str">
        <f>CONCATENATE(D6,"=100")</f>
        <v>2017=100</v>
      </c>
      <c r="G7" s="23"/>
      <c r="H7" s="20" t="s">
        <v>290</v>
      </c>
      <c r="I7" s="21" t="s">
        <v>6</v>
      </c>
      <c r="J7" s="21">
        <v>4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1704</v>
      </c>
      <c r="D9" s="30">
        <v>1209</v>
      </c>
      <c r="E9" s="30">
        <v>1209</v>
      </c>
      <c r="F9" s="31"/>
      <c r="G9" s="31"/>
      <c r="H9" s="125">
        <v>4.601</v>
      </c>
      <c r="I9" s="125">
        <v>4.44</v>
      </c>
      <c r="J9" s="125">
        <v>4.533</v>
      </c>
      <c r="K9" s="32"/>
    </row>
    <row r="10" spans="1:11" s="33" customFormat="1" ht="11.25" customHeight="1">
      <c r="A10" s="35" t="s">
        <v>8</v>
      </c>
      <c r="B10" s="29"/>
      <c r="C10" s="30">
        <v>3783</v>
      </c>
      <c r="D10" s="30">
        <v>1927</v>
      </c>
      <c r="E10" s="30">
        <v>1927</v>
      </c>
      <c r="F10" s="31"/>
      <c r="G10" s="31"/>
      <c r="H10" s="125">
        <v>8.777</v>
      </c>
      <c r="I10" s="125">
        <v>4.5088</v>
      </c>
      <c r="J10" s="125">
        <v>4.471</v>
      </c>
      <c r="K10" s="32"/>
    </row>
    <row r="11" spans="1:11" s="33" customFormat="1" ht="11.25" customHeight="1">
      <c r="A11" s="28" t="s">
        <v>9</v>
      </c>
      <c r="B11" s="29"/>
      <c r="C11" s="30">
        <v>8583</v>
      </c>
      <c r="D11" s="30">
        <v>6658</v>
      </c>
      <c r="E11" s="30">
        <v>7770</v>
      </c>
      <c r="F11" s="31"/>
      <c r="G11" s="31"/>
      <c r="H11" s="125">
        <v>20.857</v>
      </c>
      <c r="I11" s="125">
        <v>14.31</v>
      </c>
      <c r="J11" s="125">
        <v>22.657</v>
      </c>
      <c r="K11" s="32"/>
    </row>
    <row r="12" spans="1:11" s="33" customFormat="1" ht="11.25" customHeight="1">
      <c r="A12" s="35" t="s">
        <v>10</v>
      </c>
      <c r="B12" s="29"/>
      <c r="C12" s="30">
        <v>381</v>
      </c>
      <c r="D12" s="30">
        <v>236</v>
      </c>
      <c r="E12" s="30">
        <v>236</v>
      </c>
      <c r="F12" s="31"/>
      <c r="G12" s="31"/>
      <c r="H12" s="125">
        <v>0.819</v>
      </c>
      <c r="I12" s="125">
        <v>0.5</v>
      </c>
      <c r="J12" s="125">
        <v>0.506</v>
      </c>
      <c r="K12" s="32"/>
    </row>
    <row r="13" spans="1:11" s="42" customFormat="1" ht="11.25" customHeight="1">
      <c r="A13" s="36" t="s">
        <v>11</v>
      </c>
      <c r="B13" s="37"/>
      <c r="C13" s="38">
        <v>14451</v>
      </c>
      <c r="D13" s="38">
        <v>10030</v>
      </c>
      <c r="E13" s="38">
        <v>11142</v>
      </c>
      <c r="F13" s="39">
        <v>111.08673978065802</v>
      </c>
      <c r="G13" s="40"/>
      <c r="H13" s="126">
        <v>35.054</v>
      </c>
      <c r="I13" s="127">
        <v>23.7588</v>
      </c>
      <c r="J13" s="127">
        <v>32.167</v>
      </c>
      <c r="K13" s="41">
        <v>135.3898345034261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5"/>
      <c r="I14" s="125"/>
      <c r="J14" s="125"/>
      <c r="K14" s="32"/>
    </row>
    <row r="15" spans="1:11" s="42" customFormat="1" ht="11.25" customHeight="1">
      <c r="A15" s="36" t="s">
        <v>12</v>
      </c>
      <c r="B15" s="37"/>
      <c r="C15" s="38">
        <v>45</v>
      </c>
      <c r="D15" s="38">
        <v>45</v>
      </c>
      <c r="E15" s="38">
        <v>35</v>
      </c>
      <c r="F15" s="39">
        <v>77.77777777777777</v>
      </c>
      <c r="G15" s="40"/>
      <c r="H15" s="126">
        <v>0.076</v>
      </c>
      <c r="I15" s="127">
        <v>0.054</v>
      </c>
      <c r="J15" s="127">
        <v>0.06</v>
      </c>
      <c r="K15" s="41">
        <v>111.11111111111111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5"/>
      <c r="I16" s="125"/>
      <c r="J16" s="125"/>
      <c r="K16" s="32"/>
    </row>
    <row r="17" spans="1:11" s="42" customFormat="1" ht="11.25" customHeight="1">
      <c r="A17" s="36" t="s">
        <v>13</v>
      </c>
      <c r="B17" s="37"/>
      <c r="C17" s="38">
        <v>775</v>
      </c>
      <c r="D17" s="38">
        <v>775</v>
      </c>
      <c r="E17" s="38">
        <v>660</v>
      </c>
      <c r="F17" s="39">
        <v>85.16129032258064</v>
      </c>
      <c r="G17" s="40"/>
      <c r="H17" s="126">
        <v>1.899</v>
      </c>
      <c r="I17" s="127">
        <v>0.591</v>
      </c>
      <c r="J17" s="127">
        <v>1.63</v>
      </c>
      <c r="K17" s="41">
        <v>275.8037225042301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5"/>
      <c r="I18" s="125"/>
      <c r="J18" s="125"/>
      <c r="K18" s="32"/>
    </row>
    <row r="19" spans="1:11" s="33" customFormat="1" ht="11.25" customHeight="1">
      <c r="A19" s="28" t="s">
        <v>14</v>
      </c>
      <c r="B19" s="29"/>
      <c r="C19" s="30">
        <v>25007</v>
      </c>
      <c r="D19" s="30">
        <v>23951</v>
      </c>
      <c r="E19" s="30">
        <v>23055</v>
      </c>
      <c r="F19" s="31"/>
      <c r="G19" s="31"/>
      <c r="H19" s="125">
        <v>161.295</v>
      </c>
      <c r="I19" s="125">
        <v>143.706</v>
      </c>
      <c r="J19" s="125">
        <v>112.97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5"/>
      <c r="I20" s="125"/>
      <c r="J20" s="125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5"/>
      <c r="I21" s="125"/>
      <c r="J21" s="125"/>
      <c r="K21" s="32"/>
    </row>
    <row r="22" spans="1:11" s="42" customFormat="1" ht="11.25" customHeight="1">
      <c r="A22" s="36" t="s">
        <v>17</v>
      </c>
      <c r="B22" s="37"/>
      <c r="C22" s="38">
        <v>25007</v>
      </c>
      <c r="D22" s="38">
        <v>23951</v>
      </c>
      <c r="E22" s="38">
        <v>23055</v>
      </c>
      <c r="F22" s="39">
        <v>96.25902885056992</v>
      </c>
      <c r="G22" s="40"/>
      <c r="H22" s="126">
        <v>161.295</v>
      </c>
      <c r="I22" s="127">
        <v>143.706</v>
      </c>
      <c r="J22" s="127">
        <v>112.97</v>
      </c>
      <c r="K22" s="41">
        <v>78.61188816055002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5"/>
      <c r="I23" s="125"/>
      <c r="J23" s="125"/>
      <c r="K23" s="32"/>
    </row>
    <row r="24" spans="1:11" s="42" customFormat="1" ht="11.25" customHeight="1">
      <c r="A24" s="36" t="s">
        <v>18</v>
      </c>
      <c r="B24" s="37"/>
      <c r="C24" s="38">
        <v>77769</v>
      </c>
      <c r="D24" s="38">
        <v>74027</v>
      </c>
      <c r="E24" s="38">
        <v>74600</v>
      </c>
      <c r="F24" s="39">
        <v>100.77404190362975</v>
      </c>
      <c r="G24" s="40"/>
      <c r="H24" s="126">
        <v>425.576</v>
      </c>
      <c r="I24" s="127">
        <v>351.877</v>
      </c>
      <c r="J24" s="127">
        <v>390.244</v>
      </c>
      <c r="K24" s="41">
        <v>110.9035259479875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5"/>
      <c r="I25" s="125"/>
      <c r="J25" s="125"/>
      <c r="K25" s="32"/>
    </row>
    <row r="26" spans="1:11" s="42" customFormat="1" ht="11.25" customHeight="1">
      <c r="A26" s="36" t="s">
        <v>19</v>
      </c>
      <c r="B26" s="37"/>
      <c r="C26" s="38">
        <v>30446</v>
      </c>
      <c r="D26" s="38">
        <v>28044</v>
      </c>
      <c r="E26" s="38">
        <v>28600</v>
      </c>
      <c r="F26" s="39">
        <v>101.98259877335616</v>
      </c>
      <c r="G26" s="40"/>
      <c r="H26" s="126">
        <v>165.72</v>
      </c>
      <c r="I26" s="127">
        <v>95.14</v>
      </c>
      <c r="J26" s="127">
        <v>135.4</v>
      </c>
      <c r="K26" s="41">
        <v>142.31658608366618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5"/>
      <c r="I27" s="125"/>
      <c r="J27" s="125"/>
      <c r="K27" s="32"/>
    </row>
    <row r="28" spans="1:11" s="33" customFormat="1" ht="11.25" customHeight="1">
      <c r="A28" s="35" t="s">
        <v>20</v>
      </c>
      <c r="B28" s="29"/>
      <c r="C28" s="30">
        <v>62912</v>
      </c>
      <c r="D28" s="30">
        <v>60071</v>
      </c>
      <c r="E28" s="30">
        <v>60040</v>
      </c>
      <c r="F28" s="31"/>
      <c r="G28" s="31"/>
      <c r="H28" s="125">
        <v>287.451</v>
      </c>
      <c r="I28" s="125">
        <v>237.227</v>
      </c>
      <c r="J28" s="125">
        <v>218.283</v>
      </c>
      <c r="K28" s="32"/>
    </row>
    <row r="29" spans="1:11" s="33" customFormat="1" ht="11.25" customHeight="1">
      <c r="A29" s="35" t="s">
        <v>21</v>
      </c>
      <c r="B29" s="29"/>
      <c r="C29" s="30">
        <v>43485</v>
      </c>
      <c r="D29" s="30">
        <v>40134</v>
      </c>
      <c r="E29" s="30">
        <v>38418</v>
      </c>
      <c r="F29" s="31"/>
      <c r="G29" s="31"/>
      <c r="H29" s="125">
        <v>94.302</v>
      </c>
      <c r="I29" s="125">
        <v>61.995</v>
      </c>
      <c r="J29" s="125">
        <v>78.409</v>
      </c>
      <c r="K29" s="32"/>
    </row>
    <row r="30" spans="1:11" s="33" customFormat="1" ht="11.25" customHeight="1">
      <c r="A30" s="35" t="s">
        <v>22</v>
      </c>
      <c r="B30" s="29"/>
      <c r="C30" s="30">
        <v>171463</v>
      </c>
      <c r="D30" s="30">
        <v>163024</v>
      </c>
      <c r="E30" s="30">
        <v>163000</v>
      </c>
      <c r="F30" s="31"/>
      <c r="G30" s="31"/>
      <c r="H30" s="125">
        <v>529.654</v>
      </c>
      <c r="I30" s="125">
        <v>341.863</v>
      </c>
      <c r="J30" s="125">
        <v>355.323</v>
      </c>
      <c r="K30" s="32"/>
    </row>
    <row r="31" spans="1:11" s="42" customFormat="1" ht="11.25" customHeight="1">
      <c r="A31" s="43" t="s">
        <v>23</v>
      </c>
      <c r="B31" s="37"/>
      <c r="C31" s="38">
        <v>277860</v>
      </c>
      <c r="D31" s="38">
        <v>263229</v>
      </c>
      <c r="E31" s="38">
        <v>261458</v>
      </c>
      <c r="F31" s="39">
        <v>99.32720179007632</v>
      </c>
      <c r="G31" s="40"/>
      <c r="H31" s="126">
        <v>911.407</v>
      </c>
      <c r="I31" s="127">
        <v>641.085</v>
      </c>
      <c r="J31" s="127">
        <v>652.015</v>
      </c>
      <c r="K31" s="41">
        <f>IF(I31&gt;0,100*J31/I31,0)</f>
        <v>101.7049221242113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5"/>
      <c r="I32" s="125"/>
      <c r="J32" s="125"/>
      <c r="K32" s="32"/>
    </row>
    <row r="33" spans="1:11" s="33" customFormat="1" ht="11.25" customHeight="1">
      <c r="A33" s="35" t="s">
        <v>24</v>
      </c>
      <c r="B33" s="29"/>
      <c r="C33" s="30">
        <v>24753</v>
      </c>
      <c r="D33" s="30">
        <v>24930</v>
      </c>
      <c r="E33" s="30">
        <v>23080</v>
      </c>
      <c r="F33" s="31"/>
      <c r="G33" s="31"/>
      <c r="H33" s="125">
        <v>103.249</v>
      </c>
      <c r="I33" s="125">
        <v>86.924</v>
      </c>
      <c r="J33" s="125">
        <v>91.57</v>
      </c>
      <c r="K33" s="32"/>
    </row>
    <row r="34" spans="1:11" s="33" customFormat="1" ht="11.25" customHeight="1">
      <c r="A34" s="35" t="s">
        <v>25</v>
      </c>
      <c r="B34" s="29"/>
      <c r="C34" s="30">
        <v>13616</v>
      </c>
      <c r="D34" s="30">
        <v>11450</v>
      </c>
      <c r="E34" s="30">
        <v>11450</v>
      </c>
      <c r="F34" s="31"/>
      <c r="G34" s="31"/>
      <c r="H34" s="125">
        <v>51.799</v>
      </c>
      <c r="I34" s="125">
        <v>32.125</v>
      </c>
      <c r="J34" s="125">
        <v>35.15</v>
      </c>
      <c r="K34" s="32"/>
    </row>
    <row r="35" spans="1:11" s="33" customFormat="1" ht="11.25" customHeight="1">
      <c r="A35" s="35" t="s">
        <v>26</v>
      </c>
      <c r="B35" s="29"/>
      <c r="C35" s="30">
        <v>50793</v>
      </c>
      <c r="D35" s="30">
        <v>45200</v>
      </c>
      <c r="E35" s="30">
        <v>50250</v>
      </c>
      <c r="F35" s="31"/>
      <c r="G35" s="31"/>
      <c r="H35" s="125">
        <v>189.621</v>
      </c>
      <c r="I35" s="125">
        <v>140.6</v>
      </c>
      <c r="J35" s="125">
        <v>150.75</v>
      </c>
      <c r="K35" s="32"/>
    </row>
    <row r="36" spans="1:11" s="33" customFormat="1" ht="11.25" customHeight="1">
      <c r="A36" s="35" t="s">
        <v>27</v>
      </c>
      <c r="B36" s="29"/>
      <c r="C36" s="30">
        <v>6533</v>
      </c>
      <c r="D36" s="30">
        <v>6861</v>
      </c>
      <c r="E36" s="30">
        <v>5600</v>
      </c>
      <c r="F36" s="31"/>
      <c r="G36" s="31"/>
      <c r="H36" s="125">
        <v>28.188</v>
      </c>
      <c r="I36" s="125">
        <v>24.052</v>
      </c>
      <c r="J36" s="125">
        <v>22.479</v>
      </c>
      <c r="K36" s="32"/>
    </row>
    <row r="37" spans="1:11" s="42" customFormat="1" ht="11.25" customHeight="1">
      <c r="A37" s="36" t="s">
        <v>28</v>
      </c>
      <c r="B37" s="37"/>
      <c r="C37" s="38">
        <v>95695</v>
      </c>
      <c r="D37" s="38">
        <v>88441</v>
      </c>
      <c r="E37" s="38">
        <v>90380</v>
      </c>
      <c r="F37" s="39">
        <v>102.19242206668852</v>
      </c>
      <c r="G37" s="40"/>
      <c r="H37" s="126">
        <v>372.85699999999997</v>
      </c>
      <c r="I37" s="127">
        <v>283.701</v>
      </c>
      <c r="J37" s="127">
        <v>299.949</v>
      </c>
      <c r="K37" s="41">
        <v>105.72715640762634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5"/>
      <c r="I38" s="125"/>
      <c r="J38" s="125"/>
      <c r="K38" s="32"/>
    </row>
    <row r="39" spans="1:11" s="42" customFormat="1" ht="11.25" customHeight="1">
      <c r="A39" s="36" t="s">
        <v>29</v>
      </c>
      <c r="B39" s="37"/>
      <c r="C39" s="38">
        <v>5158</v>
      </c>
      <c r="D39" s="38">
        <v>5115</v>
      </c>
      <c r="E39" s="38">
        <v>5420</v>
      </c>
      <c r="F39" s="39">
        <v>105.96285434995113</v>
      </c>
      <c r="G39" s="40"/>
      <c r="H39" s="126">
        <v>8.273</v>
      </c>
      <c r="I39" s="127">
        <v>8.225</v>
      </c>
      <c r="J39" s="127">
        <v>8.008</v>
      </c>
      <c r="K39" s="41">
        <v>97.36170212765957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5"/>
      <c r="I40" s="125"/>
      <c r="J40" s="125"/>
      <c r="K40" s="32"/>
    </row>
    <row r="41" spans="1:11" s="33" customFormat="1" ht="11.25" customHeight="1">
      <c r="A41" s="28" t="s">
        <v>30</v>
      </c>
      <c r="B41" s="29"/>
      <c r="C41" s="30">
        <v>38921</v>
      </c>
      <c r="D41" s="30">
        <v>35880</v>
      </c>
      <c r="E41" s="30">
        <v>39110</v>
      </c>
      <c r="F41" s="31"/>
      <c r="G41" s="31"/>
      <c r="H41" s="125">
        <v>126.889</v>
      </c>
      <c r="I41" s="125">
        <v>27.931</v>
      </c>
      <c r="J41" s="125">
        <v>94.516</v>
      </c>
      <c r="K41" s="32"/>
    </row>
    <row r="42" spans="1:11" s="33" customFormat="1" ht="11.25" customHeight="1">
      <c r="A42" s="35" t="s">
        <v>31</v>
      </c>
      <c r="B42" s="29"/>
      <c r="C42" s="30">
        <v>232314</v>
      </c>
      <c r="D42" s="30">
        <v>220582</v>
      </c>
      <c r="E42" s="30">
        <v>217850</v>
      </c>
      <c r="F42" s="31"/>
      <c r="G42" s="31"/>
      <c r="H42" s="125">
        <v>1099.547</v>
      </c>
      <c r="I42" s="125">
        <v>592.508</v>
      </c>
      <c r="J42" s="125">
        <v>941.515</v>
      </c>
      <c r="K42" s="32"/>
    </row>
    <row r="43" spans="1:11" s="33" customFormat="1" ht="11.25" customHeight="1">
      <c r="A43" s="35" t="s">
        <v>32</v>
      </c>
      <c r="B43" s="29"/>
      <c r="C43" s="30">
        <v>58765</v>
      </c>
      <c r="D43" s="30">
        <v>62635</v>
      </c>
      <c r="E43" s="30">
        <v>68330</v>
      </c>
      <c r="F43" s="31"/>
      <c r="G43" s="31"/>
      <c r="H43" s="125">
        <v>292.423</v>
      </c>
      <c r="I43" s="125">
        <v>135.042</v>
      </c>
      <c r="J43" s="125">
        <v>297.478</v>
      </c>
      <c r="K43" s="32"/>
    </row>
    <row r="44" spans="1:11" s="33" customFormat="1" ht="11.25" customHeight="1">
      <c r="A44" s="35" t="s">
        <v>33</v>
      </c>
      <c r="B44" s="29"/>
      <c r="C44" s="30">
        <v>132696</v>
      </c>
      <c r="D44" s="30">
        <v>128471</v>
      </c>
      <c r="E44" s="30">
        <v>127800</v>
      </c>
      <c r="F44" s="31"/>
      <c r="G44" s="31"/>
      <c r="H44" s="125">
        <v>623.832</v>
      </c>
      <c r="I44" s="125">
        <v>194.93</v>
      </c>
      <c r="J44" s="125">
        <v>449.118</v>
      </c>
      <c r="K44" s="32"/>
    </row>
    <row r="45" spans="1:11" s="33" customFormat="1" ht="11.25" customHeight="1">
      <c r="A45" s="35" t="s">
        <v>34</v>
      </c>
      <c r="B45" s="29"/>
      <c r="C45" s="30">
        <v>75382</v>
      </c>
      <c r="D45" s="30">
        <v>60339</v>
      </c>
      <c r="E45" s="30">
        <v>72350</v>
      </c>
      <c r="F45" s="31"/>
      <c r="G45" s="31"/>
      <c r="H45" s="125">
        <v>304.261</v>
      </c>
      <c r="I45" s="125">
        <v>80.513</v>
      </c>
      <c r="J45" s="125">
        <v>237.645</v>
      </c>
      <c r="K45" s="32"/>
    </row>
    <row r="46" spans="1:11" s="33" customFormat="1" ht="11.25" customHeight="1">
      <c r="A46" s="35" t="s">
        <v>35</v>
      </c>
      <c r="B46" s="29"/>
      <c r="C46" s="30">
        <v>74627</v>
      </c>
      <c r="D46" s="30">
        <v>74448</v>
      </c>
      <c r="E46" s="30">
        <v>74000</v>
      </c>
      <c r="F46" s="31"/>
      <c r="G46" s="31"/>
      <c r="H46" s="125">
        <v>246.854</v>
      </c>
      <c r="I46" s="125">
        <v>79.089</v>
      </c>
      <c r="J46" s="125">
        <v>199.8</v>
      </c>
      <c r="K46" s="32"/>
    </row>
    <row r="47" spans="1:11" s="33" customFormat="1" ht="11.25" customHeight="1">
      <c r="A47" s="35" t="s">
        <v>36</v>
      </c>
      <c r="B47" s="29"/>
      <c r="C47" s="30">
        <v>108324</v>
      </c>
      <c r="D47" s="30">
        <v>96535</v>
      </c>
      <c r="E47" s="30">
        <v>94210</v>
      </c>
      <c r="F47" s="31"/>
      <c r="G47" s="31"/>
      <c r="H47" s="125">
        <v>419.606</v>
      </c>
      <c r="I47" s="125">
        <v>173.144</v>
      </c>
      <c r="J47" s="125">
        <v>316.462</v>
      </c>
      <c r="K47" s="32"/>
    </row>
    <row r="48" spans="1:11" s="33" customFormat="1" ht="11.25" customHeight="1">
      <c r="A48" s="35" t="s">
        <v>37</v>
      </c>
      <c r="B48" s="29"/>
      <c r="C48" s="30">
        <v>111064</v>
      </c>
      <c r="D48" s="30">
        <v>108608</v>
      </c>
      <c r="E48" s="30">
        <v>97300</v>
      </c>
      <c r="F48" s="31"/>
      <c r="G48" s="31"/>
      <c r="H48" s="125">
        <v>551.757</v>
      </c>
      <c r="I48" s="125">
        <v>136.183</v>
      </c>
      <c r="J48" s="125">
        <v>324.3</v>
      </c>
      <c r="K48" s="32"/>
    </row>
    <row r="49" spans="1:11" s="33" customFormat="1" ht="11.25" customHeight="1">
      <c r="A49" s="35" t="s">
        <v>38</v>
      </c>
      <c r="B49" s="29"/>
      <c r="C49" s="30">
        <v>72810</v>
      </c>
      <c r="D49" s="30">
        <v>71170</v>
      </c>
      <c r="E49" s="30">
        <v>69630</v>
      </c>
      <c r="F49" s="31"/>
      <c r="G49" s="31"/>
      <c r="H49" s="125">
        <v>315.15</v>
      </c>
      <c r="I49" s="125">
        <v>85.806</v>
      </c>
      <c r="J49" s="125">
        <v>220.614</v>
      </c>
      <c r="K49" s="32"/>
    </row>
    <row r="50" spans="1:11" s="42" customFormat="1" ht="11.25" customHeight="1">
      <c r="A50" s="43" t="s">
        <v>39</v>
      </c>
      <c r="B50" s="37"/>
      <c r="C50" s="38">
        <v>904903</v>
      </c>
      <c r="D50" s="38">
        <v>858668</v>
      </c>
      <c r="E50" s="38">
        <v>860580</v>
      </c>
      <c r="F50" s="39">
        <v>100.22267046169183</v>
      </c>
      <c r="G50" s="40"/>
      <c r="H50" s="126">
        <v>3980.3189999999995</v>
      </c>
      <c r="I50" s="127">
        <v>1505.146</v>
      </c>
      <c r="J50" s="127">
        <v>3081.4480000000003</v>
      </c>
      <c r="K50" s="41">
        <v>204.7275148058727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5"/>
      <c r="I51" s="125"/>
      <c r="J51" s="125"/>
      <c r="K51" s="32"/>
    </row>
    <row r="52" spans="1:11" s="42" customFormat="1" ht="11.25" customHeight="1">
      <c r="A52" s="36" t="s">
        <v>40</v>
      </c>
      <c r="B52" s="37"/>
      <c r="C52" s="38">
        <v>24560</v>
      </c>
      <c r="D52" s="38">
        <v>24560</v>
      </c>
      <c r="E52" s="38">
        <v>24560</v>
      </c>
      <c r="F52" s="39">
        <v>100</v>
      </c>
      <c r="G52" s="40"/>
      <c r="H52" s="126">
        <v>65.69</v>
      </c>
      <c r="I52" s="127">
        <v>65.69</v>
      </c>
      <c r="J52" s="127">
        <v>65.69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5"/>
      <c r="I53" s="125"/>
      <c r="J53" s="125"/>
      <c r="K53" s="32"/>
    </row>
    <row r="54" spans="1:11" s="33" customFormat="1" ht="11.25" customHeight="1">
      <c r="A54" s="35" t="s">
        <v>41</v>
      </c>
      <c r="B54" s="29"/>
      <c r="C54" s="30">
        <v>75168</v>
      </c>
      <c r="D54" s="30">
        <v>67763</v>
      </c>
      <c r="E54" s="30">
        <v>67250</v>
      </c>
      <c r="F54" s="31"/>
      <c r="G54" s="31"/>
      <c r="H54" s="125">
        <v>241.79</v>
      </c>
      <c r="I54" s="125">
        <v>190.171</v>
      </c>
      <c r="J54" s="125">
        <v>213.225</v>
      </c>
      <c r="K54" s="32"/>
    </row>
    <row r="55" spans="1:11" s="33" customFormat="1" ht="11.25" customHeight="1">
      <c r="A55" s="35" t="s">
        <v>42</v>
      </c>
      <c r="B55" s="29"/>
      <c r="C55" s="30">
        <v>52662</v>
      </c>
      <c r="D55" s="30">
        <v>39171</v>
      </c>
      <c r="E55" s="30">
        <v>40000</v>
      </c>
      <c r="F55" s="31"/>
      <c r="G55" s="31"/>
      <c r="H55" s="125">
        <v>93.603</v>
      </c>
      <c r="I55" s="125">
        <v>74.425</v>
      </c>
      <c r="J55" s="125">
        <v>104.65</v>
      </c>
      <c r="K55" s="32"/>
    </row>
    <row r="56" spans="1:11" s="33" customFormat="1" ht="11.25" customHeight="1">
      <c r="A56" s="35" t="s">
        <v>43</v>
      </c>
      <c r="B56" s="29"/>
      <c r="C56" s="30">
        <v>50861</v>
      </c>
      <c r="D56" s="30">
        <v>39696</v>
      </c>
      <c r="E56" s="30">
        <v>37129</v>
      </c>
      <c r="F56" s="31"/>
      <c r="G56" s="31"/>
      <c r="H56" s="125">
        <v>151.199</v>
      </c>
      <c r="I56" s="125">
        <v>91.244</v>
      </c>
      <c r="J56" s="125">
        <v>101.048</v>
      </c>
      <c r="K56" s="32"/>
    </row>
    <row r="57" spans="1:11" s="33" customFormat="1" ht="11.25" customHeight="1">
      <c r="A57" s="35" t="s">
        <v>44</v>
      </c>
      <c r="B57" s="29"/>
      <c r="C57" s="30">
        <v>68539</v>
      </c>
      <c r="D57" s="30">
        <v>59774</v>
      </c>
      <c r="E57" s="30">
        <v>59774</v>
      </c>
      <c r="F57" s="31"/>
      <c r="G57" s="31"/>
      <c r="H57" s="125">
        <v>170.807</v>
      </c>
      <c r="I57" s="125">
        <v>150.183</v>
      </c>
      <c r="J57" s="125">
        <v>151.397</v>
      </c>
      <c r="K57" s="32"/>
    </row>
    <row r="58" spans="1:11" s="33" customFormat="1" ht="11.25" customHeight="1">
      <c r="A58" s="35" t="s">
        <v>45</v>
      </c>
      <c r="B58" s="29"/>
      <c r="C58" s="30">
        <v>60340</v>
      </c>
      <c r="D58" s="30">
        <v>51101</v>
      </c>
      <c r="E58" s="30">
        <v>52180</v>
      </c>
      <c r="F58" s="31"/>
      <c r="G58" s="31"/>
      <c r="H58" s="125">
        <v>123.752</v>
      </c>
      <c r="I58" s="125">
        <v>63.718</v>
      </c>
      <c r="J58" s="125">
        <v>163.996</v>
      </c>
      <c r="K58" s="32"/>
    </row>
    <row r="59" spans="1:11" s="42" customFormat="1" ht="11.25" customHeight="1">
      <c r="A59" s="36" t="s">
        <v>46</v>
      </c>
      <c r="B59" s="37"/>
      <c r="C59" s="38">
        <v>307570</v>
      </c>
      <c r="D59" s="38">
        <v>257505</v>
      </c>
      <c r="E59" s="38">
        <v>256333</v>
      </c>
      <c r="F59" s="39">
        <v>99.54486320653967</v>
      </c>
      <c r="G59" s="40"/>
      <c r="H59" s="126">
        <v>781.151</v>
      </c>
      <c r="I59" s="127">
        <v>569.741</v>
      </c>
      <c r="J59" s="127">
        <v>734.3159999999999</v>
      </c>
      <c r="K59" s="41">
        <v>128.88593237980064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5"/>
      <c r="I60" s="125"/>
      <c r="J60" s="125"/>
      <c r="K60" s="32"/>
    </row>
    <row r="61" spans="1:11" s="33" customFormat="1" ht="11.25" customHeight="1">
      <c r="A61" s="35" t="s">
        <v>47</v>
      </c>
      <c r="B61" s="29"/>
      <c r="C61" s="30">
        <v>1452</v>
      </c>
      <c r="D61" s="30">
        <v>1294</v>
      </c>
      <c r="E61" s="30">
        <v>1013</v>
      </c>
      <c r="F61" s="31"/>
      <c r="G61" s="31"/>
      <c r="H61" s="125">
        <v>2.395</v>
      </c>
      <c r="I61" s="125">
        <v>3.0134000000000003</v>
      </c>
      <c r="J61" s="125">
        <v>2.15</v>
      </c>
      <c r="K61" s="32"/>
    </row>
    <row r="62" spans="1:11" s="33" customFormat="1" ht="11.25" customHeight="1">
      <c r="A62" s="35" t="s">
        <v>48</v>
      </c>
      <c r="B62" s="29"/>
      <c r="C62" s="30">
        <v>1099</v>
      </c>
      <c r="D62" s="30">
        <v>949</v>
      </c>
      <c r="E62" s="30">
        <v>763</v>
      </c>
      <c r="F62" s="31"/>
      <c r="G62" s="31"/>
      <c r="H62" s="125">
        <v>1.933</v>
      </c>
      <c r="I62" s="125">
        <v>1.671</v>
      </c>
      <c r="J62" s="125">
        <v>1.518</v>
      </c>
      <c r="K62" s="32"/>
    </row>
    <row r="63" spans="1:11" s="33" customFormat="1" ht="11.25" customHeight="1">
      <c r="A63" s="35" t="s">
        <v>49</v>
      </c>
      <c r="B63" s="29"/>
      <c r="C63" s="30">
        <v>2632</v>
      </c>
      <c r="D63" s="30">
        <v>2219</v>
      </c>
      <c r="E63" s="30">
        <v>2290</v>
      </c>
      <c r="F63" s="31"/>
      <c r="G63" s="31"/>
      <c r="H63" s="125">
        <v>1.951</v>
      </c>
      <c r="I63" s="125">
        <v>4.812</v>
      </c>
      <c r="J63" s="125">
        <v>6.132</v>
      </c>
      <c r="K63" s="32"/>
    </row>
    <row r="64" spans="1:11" s="42" customFormat="1" ht="11.25" customHeight="1">
      <c r="A64" s="36" t="s">
        <v>50</v>
      </c>
      <c r="B64" s="37"/>
      <c r="C64" s="38">
        <v>5183</v>
      </c>
      <c r="D64" s="38">
        <v>4462</v>
      </c>
      <c r="E64" s="38">
        <v>4066</v>
      </c>
      <c r="F64" s="39">
        <v>91.12505602868669</v>
      </c>
      <c r="G64" s="40"/>
      <c r="H64" s="126">
        <v>6.279</v>
      </c>
      <c r="I64" s="127">
        <v>9.496400000000001</v>
      </c>
      <c r="J64" s="127">
        <v>9.8</v>
      </c>
      <c r="K64" s="41">
        <v>103.19700096878817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5"/>
      <c r="I65" s="125"/>
      <c r="J65" s="125"/>
      <c r="K65" s="32"/>
    </row>
    <row r="66" spans="1:11" s="42" customFormat="1" ht="11.25" customHeight="1">
      <c r="A66" s="36" t="s">
        <v>51</v>
      </c>
      <c r="B66" s="37"/>
      <c r="C66" s="38">
        <v>8056</v>
      </c>
      <c r="D66" s="38">
        <v>8010</v>
      </c>
      <c r="E66" s="38">
        <v>8170</v>
      </c>
      <c r="F66" s="39">
        <v>101.99750312109863</v>
      </c>
      <c r="G66" s="40"/>
      <c r="H66" s="126">
        <v>9.809</v>
      </c>
      <c r="I66" s="127">
        <v>8.805</v>
      </c>
      <c r="J66" s="127">
        <v>12.12</v>
      </c>
      <c r="K66" s="41">
        <v>137.649063032368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5"/>
      <c r="I67" s="125"/>
      <c r="J67" s="125"/>
      <c r="K67" s="32"/>
    </row>
    <row r="68" spans="1:11" s="33" customFormat="1" ht="11.25" customHeight="1">
      <c r="A68" s="35" t="s">
        <v>52</v>
      </c>
      <c r="B68" s="29"/>
      <c r="C68" s="30">
        <v>74553</v>
      </c>
      <c r="D68" s="30">
        <v>60800</v>
      </c>
      <c r="E68" s="30">
        <v>66400</v>
      </c>
      <c r="F68" s="31"/>
      <c r="G68" s="31"/>
      <c r="H68" s="125">
        <v>153.123</v>
      </c>
      <c r="I68" s="125">
        <v>145.7</v>
      </c>
      <c r="J68" s="125">
        <v>162.5</v>
      </c>
      <c r="K68" s="32"/>
    </row>
    <row r="69" spans="1:11" s="33" customFormat="1" ht="11.25" customHeight="1">
      <c r="A69" s="35" t="s">
        <v>53</v>
      </c>
      <c r="B69" s="29"/>
      <c r="C69" s="30">
        <v>4360</v>
      </c>
      <c r="D69" s="30">
        <v>4100</v>
      </c>
      <c r="E69" s="30">
        <v>4650</v>
      </c>
      <c r="F69" s="31"/>
      <c r="G69" s="31"/>
      <c r="H69" s="125">
        <v>6.857</v>
      </c>
      <c r="I69" s="125">
        <v>6.88</v>
      </c>
      <c r="J69" s="125">
        <v>8.77</v>
      </c>
      <c r="K69" s="32"/>
    </row>
    <row r="70" spans="1:11" s="42" customFormat="1" ht="11.25" customHeight="1">
      <c r="A70" s="36" t="s">
        <v>54</v>
      </c>
      <c r="B70" s="37"/>
      <c r="C70" s="38">
        <v>78913</v>
      </c>
      <c r="D70" s="38">
        <v>64900</v>
      </c>
      <c r="E70" s="38">
        <v>71050</v>
      </c>
      <c r="F70" s="39">
        <v>109.47611710323575</v>
      </c>
      <c r="G70" s="40"/>
      <c r="H70" s="126">
        <v>159.98</v>
      </c>
      <c r="I70" s="127">
        <v>152.57999999999998</v>
      </c>
      <c r="J70" s="127">
        <v>171.27</v>
      </c>
      <c r="K70" s="41">
        <v>112.2493118364137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5"/>
      <c r="I71" s="125"/>
      <c r="J71" s="125"/>
      <c r="K71" s="32"/>
    </row>
    <row r="72" spans="1:11" s="33" customFormat="1" ht="11.25" customHeight="1">
      <c r="A72" s="35" t="s">
        <v>55</v>
      </c>
      <c r="B72" s="29"/>
      <c r="C72" s="30">
        <v>3255</v>
      </c>
      <c r="D72" s="30">
        <v>3061</v>
      </c>
      <c r="E72" s="30">
        <v>3226</v>
      </c>
      <c r="F72" s="31"/>
      <c r="G72" s="31"/>
      <c r="H72" s="125">
        <v>0.92</v>
      </c>
      <c r="I72" s="125">
        <v>3.183</v>
      </c>
      <c r="J72" s="125">
        <v>4.343</v>
      </c>
      <c r="K72" s="32"/>
    </row>
    <row r="73" spans="1:11" s="33" customFormat="1" ht="11.25" customHeight="1">
      <c r="A73" s="35" t="s">
        <v>56</v>
      </c>
      <c r="B73" s="29"/>
      <c r="C73" s="30">
        <v>74925</v>
      </c>
      <c r="D73" s="30">
        <v>74925</v>
      </c>
      <c r="E73" s="30">
        <v>68408</v>
      </c>
      <c r="F73" s="31"/>
      <c r="G73" s="31"/>
      <c r="H73" s="125">
        <v>143.281</v>
      </c>
      <c r="I73" s="125">
        <v>208.985</v>
      </c>
      <c r="J73" s="125">
        <v>191.309</v>
      </c>
      <c r="K73" s="32"/>
    </row>
    <row r="74" spans="1:11" s="33" customFormat="1" ht="11.25" customHeight="1">
      <c r="A74" s="35" t="s">
        <v>57</v>
      </c>
      <c r="B74" s="29"/>
      <c r="C74" s="30">
        <v>82106</v>
      </c>
      <c r="D74" s="30">
        <v>65360</v>
      </c>
      <c r="E74" s="30">
        <v>65475</v>
      </c>
      <c r="F74" s="31"/>
      <c r="G74" s="31"/>
      <c r="H74" s="125">
        <v>207.297</v>
      </c>
      <c r="I74" s="125">
        <v>210.111</v>
      </c>
      <c r="J74" s="125">
        <v>196.035</v>
      </c>
      <c r="K74" s="32"/>
    </row>
    <row r="75" spans="1:11" s="33" customFormat="1" ht="11.25" customHeight="1">
      <c r="A75" s="35" t="s">
        <v>58</v>
      </c>
      <c r="B75" s="29"/>
      <c r="C75" s="30">
        <v>13377</v>
      </c>
      <c r="D75" s="30">
        <v>10634</v>
      </c>
      <c r="E75" s="30">
        <v>10693</v>
      </c>
      <c r="F75" s="31"/>
      <c r="G75" s="31"/>
      <c r="H75" s="125">
        <v>16.308</v>
      </c>
      <c r="I75" s="125">
        <v>20.843</v>
      </c>
      <c r="J75" s="125">
        <v>14.461</v>
      </c>
      <c r="K75" s="32"/>
    </row>
    <row r="76" spans="1:11" s="33" customFormat="1" ht="11.25" customHeight="1">
      <c r="A76" s="35" t="s">
        <v>59</v>
      </c>
      <c r="B76" s="29"/>
      <c r="C76" s="30">
        <v>16775</v>
      </c>
      <c r="D76" s="30">
        <v>15017</v>
      </c>
      <c r="E76" s="30">
        <v>15017</v>
      </c>
      <c r="F76" s="31"/>
      <c r="G76" s="31"/>
      <c r="H76" s="125">
        <v>48.764</v>
      </c>
      <c r="I76" s="125">
        <v>68.688</v>
      </c>
      <c r="J76" s="125">
        <v>65.295</v>
      </c>
      <c r="K76" s="32"/>
    </row>
    <row r="77" spans="1:11" s="33" customFormat="1" ht="11.25" customHeight="1">
      <c r="A77" s="35" t="s">
        <v>60</v>
      </c>
      <c r="B77" s="29"/>
      <c r="C77" s="30">
        <v>10858</v>
      </c>
      <c r="D77" s="30">
        <v>8519</v>
      </c>
      <c r="E77" s="30">
        <v>9046</v>
      </c>
      <c r="F77" s="31"/>
      <c r="G77" s="31"/>
      <c r="H77" s="125">
        <v>18.394</v>
      </c>
      <c r="I77" s="125">
        <v>30.182</v>
      </c>
      <c r="J77" s="125">
        <v>24.877</v>
      </c>
      <c r="K77" s="32"/>
    </row>
    <row r="78" spans="1:11" s="33" customFormat="1" ht="11.25" customHeight="1">
      <c r="A78" s="35" t="s">
        <v>61</v>
      </c>
      <c r="B78" s="29"/>
      <c r="C78" s="30">
        <v>24506</v>
      </c>
      <c r="D78" s="30">
        <v>19525</v>
      </c>
      <c r="E78" s="30">
        <v>19550</v>
      </c>
      <c r="F78" s="31"/>
      <c r="G78" s="31"/>
      <c r="H78" s="125">
        <v>44.182</v>
      </c>
      <c r="I78" s="125">
        <v>47.389</v>
      </c>
      <c r="J78" s="125">
        <v>48.054</v>
      </c>
      <c r="K78" s="32"/>
    </row>
    <row r="79" spans="1:11" s="33" customFormat="1" ht="11.25" customHeight="1">
      <c r="A79" s="35" t="s">
        <v>62</v>
      </c>
      <c r="B79" s="29"/>
      <c r="C79" s="30">
        <v>174365</v>
      </c>
      <c r="D79" s="30">
        <v>162513</v>
      </c>
      <c r="E79" s="30">
        <v>132443</v>
      </c>
      <c r="F79" s="31"/>
      <c r="G79" s="31"/>
      <c r="H79" s="125">
        <v>308.25</v>
      </c>
      <c r="I79" s="125">
        <v>539.433</v>
      </c>
      <c r="J79" s="125">
        <v>469.863</v>
      </c>
      <c r="K79" s="32"/>
    </row>
    <row r="80" spans="1:11" s="42" customFormat="1" ht="11.25" customHeight="1">
      <c r="A80" s="43" t="s">
        <v>63</v>
      </c>
      <c r="B80" s="37"/>
      <c r="C80" s="38">
        <v>400167</v>
      </c>
      <c r="D80" s="38">
        <v>359554</v>
      </c>
      <c r="E80" s="38">
        <v>323858</v>
      </c>
      <c r="F80" s="39">
        <v>90.07214493511405</v>
      </c>
      <c r="G80" s="40"/>
      <c r="H80" s="126">
        <v>787.396</v>
      </c>
      <c r="I80" s="127">
        <v>1128.8139999999999</v>
      </c>
      <c r="J80" s="127">
        <v>1014.2370000000001</v>
      </c>
      <c r="K80" s="41">
        <v>89.84978924783005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5"/>
      <c r="I81" s="125"/>
      <c r="J81" s="125"/>
      <c r="K81" s="32"/>
    </row>
    <row r="82" spans="1:11" s="33" customFormat="1" ht="11.25" customHeight="1">
      <c r="A82" s="35" t="s">
        <v>64</v>
      </c>
      <c r="B82" s="29"/>
      <c r="C82" s="30">
        <v>120</v>
      </c>
      <c r="D82" s="30">
        <v>120</v>
      </c>
      <c r="E82" s="30">
        <v>120</v>
      </c>
      <c r="F82" s="31"/>
      <c r="G82" s="31"/>
      <c r="H82" s="125">
        <v>0.181</v>
      </c>
      <c r="I82" s="125">
        <v>0.181</v>
      </c>
      <c r="J82" s="125">
        <v>0.186</v>
      </c>
      <c r="K82" s="32"/>
    </row>
    <row r="83" spans="1:11" s="33" customFormat="1" ht="11.25" customHeight="1">
      <c r="A83" s="35" t="s">
        <v>65</v>
      </c>
      <c r="B83" s="29"/>
      <c r="C83" s="30">
        <v>170</v>
      </c>
      <c r="D83" s="30">
        <v>170</v>
      </c>
      <c r="E83" s="30">
        <v>180</v>
      </c>
      <c r="F83" s="31"/>
      <c r="G83" s="31"/>
      <c r="H83" s="125">
        <v>0.173</v>
      </c>
      <c r="I83" s="125">
        <v>0.173</v>
      </c>
      <c r="J83" s="125">
        <v>0.18</v>
      </c>
      <c r="K83" s="32"/>
    </row>
    <row r="84" spans="1:11" s="42" customFormat="1" ht="11.25" customHeight="1">
      <c r="A84" s="36" t="s">
        <v>66</v>
      </c>
      <c r="B84" s="37"/>
      <c r="C84" s="38">
        <v>290</v>
      </c>
      <c r="D84" s="38">
        <v>290</v>
      </c>
      <c r="E84" s="38">
        <v>300</v>
      </c>
      <c r="F84" s="39">
        <v>103.44827586206897</v>
      </c>
      <c r="G84" s="40"/>
      <c r="H84" s="126">
        <v>0.354</v>
      </c>
      <c r="I84" s="127">
        <v>0.354</v>
      </c>
      <c r="J84" s="127">
        <v>0.366</v>
      </c>
      <c r="K84" s="41">
        <v>103.38983050847459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5"/>
      <c r="I85" s="125"/>
      <c r="J85" s="12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8"/>
      <c r="I86" s="129"/>
      <c r="J86" s="129"/>
      <c r="K86" s="50"/>
    </row>
    <row r="87" spans="1:11" s="42" customFormat="1" ht="11.25" customHeight="1">
      <c r="A87" s="51" t="s">
        <v>67</v>
      </c>
      <c r="B87" s="52"/>
      <c r="C87" s="53">
        <v>2256848</v>
      </c>
      <c r="D87" s="53">
        <v>2071606</v>
      </c>
      <c r="E87" s="53">
        <v>2044267</v>
      </c>
      <c r="F87" s="54">
        <f>IF(D87&gt;0,100*E87/D87,0)</f>
        <v>98.68029924609216</v>
      </c>
      <c r="G87" s="40"/>
      <c r="H87" s="130">
        <v>7873.134999999999</v>
      </c>
      <c r="I87" s="131">
        <v>4988.7642000000005</v>
      </c>
      <c r="J87" s="131">
        <v>6721.6900000000005</v>
      </c>
      <c r="K87" s="54">
        <f>IF(I87&gt;0,100*J87/I87,0)</f>
        <v>134.7365746410704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1" useFirstPageNumber="1" horizontalDpi="600" verticalDpi="600" orientation="portrait" paperSize="9" scale="72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/>
  <dimension ref="A1:K625"/>
  <sheetViews>
    <sheetView view="pageBreakPreview" zoomScale="92" zoomScaleSheetLayoutView="92" zoomScalePageLayoutView="0" workbookViewId="0" topLeftCell="A1">
      <selection activeCell="E87" sqref="E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72</v>
      </c>
      <c r="B2" s="4"/>
      <c r="C2" s="4"/>
      <c r="D2" s="4"/>
      <c r="E2" s="5"/>
      <c r="F2" s="4"/>
      <c r="G2" s="4"/>
      <c r="H2" s="4"/>
      <c r="I2" s="6"/>
      <c r="J2" s="195" t="s">
        <v>69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6" t="s">
        <v>2</v>
      </c>
      <c r="D4" s="197"/>
      <c r="E4" s="197"/>
      <c r="F4" s="198"/>
      <c r="G4" s="9"/>
      <c r="H4" s="199" t="s">
        <v>3</v>
      </c>
      <c r="I4" s="200"/>
      <c r="J4" s="200"/>
      <c r="K4" s="20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290</v>
      </c>
      <c r="D7" s="21" t="s">
        <v>6</v>
      </c>
      <c r="E7" s="21">
        <v>3</v>
      </c>
      <c r="F7" s="22" t="str">
        <f>CONCATENATE(D6,"=100")</f>
        <v>2017=100</v>
      </c>
      <c r="G7" s="23"/>
      <c r="H7" s="20" t="s">
        <v>290</v>
      </c>
      <c r="I7" s="21" t="s">
        <v>6</v>
      </c>
      <c r="J7" s="21">
        <v>4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5"/>
      <c r="I9" s="125"/>
      <c r="J9" s="125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5"/>
      <c r="I10" s="125"/>
      <c r="J10" s="125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5"/>
      <c r="I11" s="125"/>
      <c r="J11" s="125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5"/>
      <c r="I12" s="125"/>
      <c r="J12" s="125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6"/>
      <c r="I13" s="127"/>
      <c r="J13" s="12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5"/>
      <c r="I14" s="125"/>
      <c r="J14" s="125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6"/>
      <c r="I15" s="127"/>
      <c r="J15" s="12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5"/>
      <c r="I16" s="125"/>
      <c r="J16" s="125"/>
      <c r="K16" s="32"/>
    </row>
    <row r="17" spans="1:11" s="42" customFormat="1" ht="11.25" customHeight="1">
      <c r="A17" s="36" t="s">
        <v>13</v>
      </c>
      <c r="B17" s="37"/>
      <c r="C17" s="38">
        <v>144</v>
      </c>
      <c r="D17" s="38">
        <v>145</v>
      </c>
      <c r="E17" s="38"/>
      <c r="F17" s="39"/>
      <c r="G17" s="40"/>
      <c r="H17" s="126">
        <v>0.187</v>
      </c>
      <c r="I17" s="127">
        <v>0.177</v>
      </c>
      <c r="J17" s="12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5"/>
      <c r="I18" s="125"/>
      <c r="J18" s="125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5"/>
      <c r="I19" s="125"/>
      <c r="J19" s="125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5"/>
      <c r="I20" s="125"/>
      <c r="J20" s="125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5"/>
      <c r="I21" s="125"/>
      <c r="J21" s="125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6"/>
      <c r="I22" s="127"/>
      <c r="J22" s="12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5"/>
      <c r="I23" s="125"/>
      <c r="J23" s="125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26"/>
      <c r="I24" s="127"/>
      <c r="J24" s="12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5"/>
      <c r="I25" s="125"/>
      <c r="J25" s="125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26"/>
      <c r="I26" s="127"/>
      <c r="J26" s="12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5"/>
      <c r="I27" s="125"/>
      <c r="J27" s="125"/>
      <c r="K27" s="32"/>
    </row>
    <row r="28" spans="1:11" s="33" customFormat="1" ht="11.25" customHeight="1">
      <c r="A28" s="35" t="s">
        <v>20</v>
      </c>
      <c r="B28" s="29"/>
      <c r="C28" s="30">
        <v>2689</v>
      </c>
      <c r="D28" s="30">
        <v>3152</v>
      </c>
      <c r="E28" s="30">
        <v>3200</v>
      </c>
      <c r="F28" s="31"/>
      <c r="G28" s="31"/>
      <c r="H28" s="125">
        <v>12.82</v>
      </c>
      <c r="I28" s="125">
        <v>9.877</v>
      </c>
      <c r="J28" s="125">
        <v>10.221</v>
      </c>
      <c r="K28" s="32"/>
    </row>
    <row r="29" spans="1:11" s="33" customFormat="1" ht="11.25" customHeight="1">
      <c r="A29" s="35" t="s">
        <v>21</v>
      </c>
      <c r="B29" s="29"/>
      <c r="C29" s="30">
        <v>4730</v>
      </c>
      <c r="D29" s="30">
        <v>4729</v>
      </c>
      <c r="E29" s="30">
        <v>4789</v>
      </c>
      <c r="F29" s="31"/>
      <c r="G29" s="31"/>
      <c r="H29" s="125">
        <v>8.769</v>
      </c>
      <c r="I29" s="125">
        <v>6.508</v>
      </c>
      <c r="J29" s="125">
        <v>10</v>
      </c>
      <c r="K29" s="32"/>
    </row>
    <row r="30" spans="1:11" s="33" customFormat="1" ht="11.25" customHeight="1">
      <c r="A30" s="35" t="s">
        <v>22</v>
      </c>
      <c r="B30" s="29"/>
      <c r="C30" s="30">
        <v>3133</v>
      </c>
      <c r="D30" s="30">
        <v>5033</v>
      </c>
      <c r="E30" s="30">
        <v>6000</v>
      </c>
      <c r="F30" s="31"/>
      <c r="G30" s="31"/>
      <c r="H30" s="125">
        <v>15.779</v>
      </c>
      <c r="I30" s="125">
        <v>7.445</v>
      </c>
      <c r="J30" s="125">
        <v>16.32</v>
      </c>
      <c r="K30" s="32"/>
    </row>
    <row r="31" spans="1:11" s="42" customFormat="1" ht="11.25" customHeight="1">
      <c r="A31" s="43" t="s">
        <v>23</v>
      </c>
      <c r="B31" s="37"/>
      <c r="C31" s="38">
        <v>10552</v>
      </c>
      <c r="D31" s="38">
        <v>12914</v>
      </c>
      <c r="E31" s="38">
        <v>13989</v>
      </c>
      <c r="F31" s="39">
        <v>108.32429921015952</v>
      </c>
      <c r="G31" s="40"/>
      <c r="H31" s="126">
        <v>37.367999999999995</v>
      </c>
      <c r="I31" s="127">
        <v>23.830000000000002</v>
      </c>
      <c r="J31" s="127">
        <v>36.541</v>
      </c>
      <c r="K31" s="41">
        <v>153.34032731850604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5"/>
      <c r="I32" s="125"/>
      <c r="J32" s="125"/>
      <c r="K32" s="32"/>
    </row>
    <row r="33" spans="1:11" s="33" customFormat="1" ht="11.25" customHeight="1">
      <c r="A33" s="35" t="s">
        <v>24</v>
      </c>
      <c r="B33" s="29"/>
      <c r="C33" s="30">
        <v>350</v>
      </c>
      <c r="D33" s="30">
        <v>350</v>
      </c>
      <c r="E33" s="30">
        <v>400</v>
      </c>
      <c r="F33" s="31"/>
      <c r="G33" s="31"/>
      <c r="H33" s="125">
        <v>1.56</v>
      </c>
      <c r="I33" s="125">
        <v>1.2</v>
      </c>
      <c r="J33" s="125">
        <v>1.5</v>
      </c>
      <c r="K33" s="32"/>
    </row>
    <row r="34" spans="1:11" s="33" customFormat="1" ht="11.25" customHeight="1">
      <c r="A34" s="35" t="s">
        <v>25</v>
      </c>
      <c r="B34" s="29"/>
      <c r="C34" s="30">
        <v>781</v>
      </c>
      <c r="D34" s="30">
        <v>750</v>
      </c>
      <c r="E34" s="30">
        <v>750</v>
      </c>
      <c r="F34" s="31"/>
      <c r="G34" s="31"/>
      <c r="H34" s="125">
        <v>2.306</v>
      </c>
      <c r="I34" s="125">
        <v>2.05</v>
      </c>
      <c r="J34" s="125">
        <v>2.25</v>
      </c>
      <c r="K34" s="32"/>
    </row>
    <row r="35" spans="1:11" s="33" customFormat="1" ht="11.25" customHeight="1">
      <c r="A35" s="35" t="s">
        <v>26</v>
      </c>
      <c r="B35" s="29"/>
      <c r="C35" s="30">
        <v>6473</v>
      </c>
      <c r="D35" s="30">
        <v>2000</v>
      </c>
      <c r="E35" s="30">
        <v>500</v>
      </c>
      <c r="F35" s="31"/>
      <c r="G35" s="31"/>
      <c r="H35" s="125">
        <v>23.955</v>
      </c>
      <c r="I35" s="125">
        <v>6.3</v>
      </c>
      <c r="J35" s="125">
        <v>1.5</v>
      </c>
      <c r="K35" s="32"/>
    </row>
    <row r="36" spans="1:11" s="33" customFormat="1" ht="11.25" customHeight="1">
      <c r="A36" s="35" t="s">
        <v>27</v>
      </c>
      <c r="B36" s="29"/>
      <c r="C36" s="30"/>
      <c r="D36" s="30">
        <v>72</v>
      </c>
      <c r="E36" s="30"/>
      <c r="F36" s="31"/>
      <c r="G36" s="31"/>
      <c r="H36" s="125"/>
      <c r="I36" s="125">
        <v>0.252</v>
      </c>
      <c r="J36" s="125"/>
      <c r="K36" s="32"/>
    </row>
    <row r="37" spans="1:11" s="42" customFormat="1" ht="11.25" customHeight="1">
      <c r="A37" s="36" t="s">
        <v>28</v>
      </c>
      <c r="B37" s="37"/>
      <c r="C37" s="38">
        <v>7604</v>
      </c>
      <c r="D37" s="38">
        <v>3172</v>
      </c>
      <c r="E37" s="38">
        <v>1650</v>
      </c>
      <c r="F37" s="39">
        <f>IF(D37&gt;0,100*E37/D37,0)</f>
        <v>52.01765447667087</v>
      </c>
      <c r="G37" s="40"/>
      <c r="H37" s="126">
        <v>27.820999999999998</v>
      </c>
      <c r="I37" s="127">
        <v>9.802000000000001</v>
      </c>
      <c r="J37" s="127">
        <v>5.25</v>
      </c>
      <c r="K37" s="41">
        <v>53.56049785758008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5"/>
      <c r="I38" s="125"/>
      <c r="J38" s="125"/>
      <c r="K38" s="32"/>
    </row>
    <row r="39" spans="1:11" s="42" customFormat="1" ht="11.25" customHeight="1">
      <c r="A39" s="36" t="s">
        <v>29</v>
      </c>
      <c r="B39" s="37"/>
      <c r="C39" s="38">
        <v>12822</v>
      </c>
      <c r="D39" s="38">
        <v>12820</v>
      </c>
      <c r="E39" s="38">
        <v>11582</v>
      </c>
      <c r="F39" s="39">
        <v>90.34321372854915</v>
      </c>
      <c r="G39" s="40"/>
      <c r="H39" s="126">
        <v>21.528</v>
      </c>
      <c r="I39" s="127">
        <v>21</v>
      </c>
      <c r="J39" s="127">
        <v>17.1</v>
      </c>
      <c r="K39" s="41">
        <v>81.42857142857144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5"/>
      <c r="I40" s="125"/>
      <c r="J40" s="125"/>
      <c r="K40" s="32"/>
    </row>
    <row r="41" spans="1:11" s="33" customFormat="1" ht="11.25" customHeight="1">
      <c r="A41" s="28" t="s">
        <v>30</v>
      </c>
      <c r="B41" s="29"/>
      <c r="C41" s="30">
        <v>11250</v>
      </c>
      <c r="D41" s="30">
        <v>12585</v>
      </c>
      <c r="E41" s="30">
        <v>11040</v>
      </c>
      <c r="F41" s="31"/>
      <c r="G41" s="31"/>
      <c r="H41" s="125">
        <v>36.523</v>
      </c>
      <c r="I41" s="125">
        <v>8.349</v>
      </c>
      <c r="J41" s="125">
        <v>22.746</v>
      </c>
      <c r="K41" s="32"/>
    </row>
    <row r="42" spans="1:11" s="33" customFormat="1" ht="11.25" customHeight="1">
      <c r="A42" s="35" t="s">
        <v>31</v>
      </c>
      <c r="B42" s="29"/>
      <c r="C42" s="30">
        <v>4500</v>
      </c>
      <c r="D42" s="30">
        <v>4500</v>
      </c>
      <c r="E42" s="30">
        <v>4300</v>
      </c>
      <c r="F42" s="31"/>
      <c r="G42" s="31"/>
      <c r="H42" s="125">
        <v>19.508</v>
      </c>
      <c r="I42" s="125">
        <v>7.236</v>
      </c>
      <c r="J42" s="125">
        <v>16.34</v>
      </c>
      <c r="K42" s="32"/>
    </row>
    <row r="43" spans="1:11" s="33" customFormat="1" ht="11.25" customHeight="1">
      <c r="A43" s="35" t="s">
        <v>32</v>
      </c>
      <c r="B43" s="29"/>
      <c r="C43" s="30">
        <v>1400</v>
      </c>
      <c r="D43" s="30">
        <v>1350</v>
      </c>
      <c r="E43" s="30">
        <v>1300</v>
      </c>
      <c r="F43" s="31"/>
      <c r="G43" s="31"/>
      <c r="H43" s="125">
        <v>5.491</v>
      </c>
      <c r="I43" s="125">
        <v>0.867</v>
      </c>
      <c r="J43" s="125">
        <v>3.64</v>
      </c>
      <c r="K43" s="32"/>
    </row>
    <row r="44" spans="1:11" s="33" customFormat="1" ht="11.25" customHeight="1">
      <c r="A44" s="35" t="s">
        <v>33</v>
      </c>
      <c r="B44" s="29"/>
      <c r="C44" s="30">
        <v>10000</v>
      </c>
      <c r="D44" s="30">
        <v>10000</v>
      </c>
      <c r="E44" s="30">
        <v>10000</v>
      </c>
      <c r="F44" s="31"/>
      <c r="G44" s="31"/>
      <c r="H44" s="125">
        <v>46.086</v>
      </c>
      <c r="I44" s="125">
        <v>9.787</v>
      </c>
      <c r="J44" s="125">
        <v>31.837</v>
      </c>
      <c r="K44" s="32"/>
    </row>
    <row r="45" spans="1:11" s="33" customFormat="1" ht="11.25" customHeight="1">
      <c r="A45" s="35" t="s">
        <v>34</v>
      </c>
      <c r="B45" s="29"/>
      <c r="C45" s="30">
        <v>1000</v>
      </c>
      <c r="D45" s="30">
        <v>1000</v>
      </c>
      <c r="E45" s="30">
        <v>1000</v>
      </c>
      <c r="F45" s="31"/>
      <c r="G45" s="31"/>
      <c r="H45" s="125">
        <v>3.809</v>
      </c>
      <c r="I45" s="125">
        <v>1.254</v>
      </c>
      <c r="J45" s="125">
        <v>2.8</v>
      </c>
      <c r="K45" s="32"/>
    </row>
    <row r="46" spans="1:11" s="33" customFormat="1" ht="11.25" customHeight="1">
      <c r="A46" s="35" t="s">
        <v>35</v>
      </c>
      <c r="B46" s="29"/>
      <c r="C46" s="30">
        <v>18000</v>
      </c>
      <c r="D46" s="30">
        <v>18000</v>
      </c>
      <c r="E46" s="30">
        <v>15000</v>
      </c>
      <c r="F46" s="31"/>
      <c r="G46" s="31"/>
      <c r="H46" s="125">
        <v>60.474</v>
      </c>
      <c r="I46" s="125">
        <v>23.419</v>
      </c>
      <c r="J46" s="125">
        <v>36</v>
      </c>
      <c r="K46" s="32"/>
    </row>
    <row r="47" spans="1:11" s="33" customFormat="1" ht="11.25" customHeight="1">
      <c r="A47" s="35" t="s">
        <v>36</v>
      </c>
      <c r="B47" s="29"/>
      <c r="C47" s="30">
        <v>5000</v>
      </c>
      <c r="D47" s="30">
        <v>8040</v>
      </c>
      <c r="E47" s="30">
        <v>8040</v>
      </c>
      <c r="F47" s="31"/>
      <c r="G47" s="31"/>
      <c r="H47" s="125">
        <v>18.98</v>
      </c>
      <c r="I47" s="125">
        <v>11.466</v>
      </c>
      <c r="J47" s="125">
        <v>25.705</v>
      </c>
      <c r="K47" s="32"/>
    </row>
    <row r="48" spans="1:11" s="33" customFormat="1" ht="11.25" customHeight="1">
      <c r="A48" s="35" t="s">
        <v>37</v>
      </c>
      <c r="B48" s="29"/>
      <c r="C48" s="30">
        <v>1856</v>
      </c>
      <c r="D48" s="30">
        <v>1750</v>
      </c>
      <c r="E48" s="30">
        <v>1525</v>
      </c>
      <c r="F48" s="31"/>
      <c r="G48" s="31"/>
      <c r="H48" s="125">
        <v>8.416</v>
      </c>
      <c r="I48" s="125">
        <v>1.858</v>
      </c>
      <c r="J48" s="125">
        <v>4.913</v>
      </c>
      <c r="K48" s="32"/>
    </row>
    <row r="49" spans="1:11" s="33" customFormat="1" ht="11.25" customHeight="1">
      <c r="A49" s="35" t="s">
        <v>38</v>
      </c>
      <c r="B49" s="29"/>
      <c r="C49" s="30">
        <v>9620</v>
      </c>
      <c r="D49" s="30">
        <v>9721</v>
      </c>
      <c r="E49" s="30">
        <v>9400</v>
      </c>
      <c r="F49" s="31"/>
      <c r="G49" s="31"/>
      <c r="H49" s="125">
        <v>41.706</v>
      </c>
      <c r="I49" s="125">
        <v>12.852</v>
      </c>
      <c r="J49" s="125">
        <v>27.8</v>
      </c>
      <c r="K49" s="32"/>
    </row>
    <row r="50" spans="1:11" s="42" customFormat="1" ht="11.25" customHeight="1">
      <c r="A50" s="43" t="s">
        <v>39</v>
      </c>
      <c r="B50" s="37"/>
      <c r="C50" s="38">
        <v>62626</v>
      </c>
      <c r="D50" s="38">
        <v>66946</v>
      </c>
      <c r="E50" s="38">
        <v>61605</v>
      </c>
      <c r="F50" s="39">
        <v>92.0219281211723</v>
      </c>
      <c r="G50" s="40"/>
      <c r="H50" s="126">
        <v>240.993</v>
      </c>
      <c r="I50" s="127">
        <v>77.08800000000001</v>
      </c>
      <c r="J50" s="127">
        <v>171.781</v>
      </c>
      <c r="K50" s="41">
        <v>222.83753632212537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5"/>
      <c r="I51" s="125"/>
      <c r="J51" s="125"/>
      <c r="K51" s="32"/>
    </row>
    <row r="52" spans="1:11" s="42" customFormat="1" ht="11.25" customHeight="1">
      <c r="A52" s="36" t="s">
        <v>40</v>
      </c>
      <c r="B52" s="37"/>
      <c r="C52" s="38">
        <v>553</v>
      </c>
      <c r="D52" s="38">
        <v>553</v>
      </c>
      <c r="E52" s="38">
        <v>553</v>
      </c>
      <c r="F52" s="39">
        <v>100</v>
      </c>
      <c r="G52" s="40"/>
      <c r="H52" s="126">
        <v>1.474</v>
      </c>
      <c r="I52" s="127">
        <v>1.474</v>
      </c>
      <c r="J52" s="127">
        <v>1.474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5"/>
      <c r="I53" s="125"/>
      <c r="J53" s="125"/>
      <c r="K53" s="32"/>
    </row>
    <row r="54" spans="1:11" s="33" customFormat="1" ht="11.25" customHeight="1">
      <c r="A54" s="35" t="s">
        <v>41</v>
      </c>
      <c r="B54" s="29"/>
      <c r="C54" s="30">
        <v>33000</v>
      </c>
      <c r="D54" s="30">
        <v>25713</v>
      </c>
      <c r="E54" s="30">
        <v>21500</v>
      </c>
      <c r="F54" s="31"/>
      <c r="G54" s="31"/>
      <c r="H54" s="125">
        <v>87</v>
      </c>
      <c r="I54" s="125">
        <v>49.48</v>
      </c>
      <c r="J54" s="125">
        <v>45.3</v>
      </c>
      <c r="K54" s="32"/>
    </row>
    <row r="55" spans="1:11" s="33" customFormat="1" ht="11.25" customHeight="1">
      <c r="A55" s="35" t="s">
        <v>42</v>
      </c>
      <c r="B55" s="29"/>
      <c r="C55" s="30">
        <v>44878</v>
      </c>
      <c r="D55" s="30">
        <v>43329</v>
      </c>
      <c r="E55" s="30">
        <v>43500</v>
      </c>
      <c r="F55" s="31"/>
      <c r="G55" s="31"/>
      <c r="H55" s="125">
        <v>134.631</v>
      </c>
      <c r="I55" s="125">
        <v>116.99</v>
      </c>
      <c r="J55" s="125">
        <v>126.675</v>
      </c>
      <c r="K55" s="32"/>
    </row>
    <row r="56" spans="1:11" s="33" customFormat="1" ht="11.25" customHeight="1">
      <c r="A56" s="35" t="s">
        <v>43</v>
      </c>
      <c r="B56" s="29"/>
      <c r="C56" s="30">
        <v>63480</v>
      </c>
      <c r="D56" s="30">
        <v>31347</v>
      </c>
      <c r="E56" s="30">
        <v>33370</v>
      </c>
      <c r="F56" s="31"/>
      <c r="G56" s="31"/>
      <c r="H56" s="125">
        <v>214.812</v>
      </c>
      <c r="I56" s="125">
        <v>118.999</v>
      </c>
      <c r="J56" s="125">
        <v>110.589</v>
      </c>
      <c r="K56" s="32"/>
    </row>
    <row r="57" spans="1:11" s="33" customFormat="1" ht="11.25" customHeight="1">
      <c r="A57" s="35" t="s">
        <v>44</v>
      </c>
      <c r="B57" s="29"/>
      <c r="C57" s="30">
        <v>9467</v>
      </c>
      <c r="D57" s="30">
        <v>9347</v>
      </c>
      <c r="E57" s="30">
        <v>9347</v>
      </c>
      <c r="F57" s="31"/>
      <c r="G57" s="31"/>
      <c r="H57" s="125">
        <v>30.001</v>
      </c>
      <c r="I57" s="125">
        <v>23.782</v>
      </c>
      <c r="J57" s="125">
        <v>33.034</v>
      </c>
      <c r="K57" s="32"/>
    </row>
    <row r="58" spans="1:11" s="33" customFormat="1" ht="11.25" customHeight="1">
      <c r="A58" s="35" t="s">
        <v>45</v>
      </c>
      <c r="B58" s="29"/>
      <c r="C58" s="30">
        <v>3964</v>
      </c>
      <c r="D58" s="30">
        <v>4085</v>
      </c>
      <c r="E58" s="30">
        <v>4356</v>
      </c>
      <c r="F58" s="31"/>
      <c r="G58" s="31"/>
      <c r="H58" s="125">
        <v>14.072</v>
      </c>
      <c r="I58" s="125">
        <v>3.922</v>
      </c>
      <c r="J58" s="125">
        <v>11.759</v>
      </c>
      <c r="K58" s="32"/>
    </row>
    <row r="59" spans="1:11" s="42" customFormat="1" ht="11.25" customHeight="1">
      <c r="A59" s="36" t="s">
        <v>46</v>
      </c>
      <c r="B59" s="37"/>
      <c r="C59" s="38">
        <v>154789</v>
      </c>
      <c r="D59" s="38">
        <v>113821</v>
      </c>
      <c r="E59" s="38">
        <v>112073</v>
      </c>
      <c r="F59" s="39">
        <v>98.46425527802427</v>
      </c>
      <c r="G59" s="40"/>
      <c r="H59" s="126">
        <v>480.51599999999996</v>
      </c>
      <c r="I59" s="127">
        <v>313.173</v>
      </c>
      <c r="J59" s="127">
        <v>327.35699999999997</v>
      </c>
      <c r="K59" s="41">
        <v>104.52912607408683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5"/>
      <c r="I60" s="125"/>
      <c r="J60" s="125"/>
      <c r="K60" s="32"/>
    </row>
    <row r="61" spans="1:11" s="33" customFormat="1" ht="11.25" customHeight="1">
      <c r="A61" s="35" t="s">
        <v>47</v>
      </c>
      <c r="B61" s="29"/>
      <c r="C61" s="30">
        <v>778</v>
      </c>
      <c r="D61" s="30">
        <v>612.5</v>
      </c>
      <c r="E61" s="30">
        <v>486</v>
      </c>
      <c r="F61" s="31"/>
      <c r="G61" s="31"/>
      <c r="H61" s="125">
        <v>0.895</v>
      </c>
      <c r="I61" s="125">
        <v>1.2575</v>
      </c>
      <c r="J61" s="125">
        <v>0.943</v>
      </c>
      <c r="K61" s="32"/>
    </row>
    <row r="62" spans="1:11" s="33" customFormat="1" ht="11.25" customHeight="1">
      <c r="A62" s="35" t="s">
        <v>48</v>
      </c>
      <c r="B62" s="29"/>
      <c r="C62" s="30">
        <v>336</v>
      </c>
      <c r="D62" s="30">
        <v>336</v>
      </c>
      <c r="E62" s="30">
        <v>273</v>
      </c>
      <c r="F62" s="31"/>
      <c r="G62" s="31"/>
      <c r="H62" s="125">
        <v>0.581</v>
      </c>
      <c r="I62" s="125">
        <v>0.447</v>
      </c>
      <c r="J62" s="125">
        <v>0.49</v>
      </c>
      <c r="K62" s="32"/>
    </row>
    <row r="63" spans="1:11" s="33" customFormat="1" ht="11.25" customHeight="1">
      <c r="A63" s="35" t="s">
        <v>49</v>
      </c>
      <c r="B63" s="29"/>
      <c r="C63" s="30">
        <v>1812</v>
      </c>
      <c r="D63" s="30">
        <v>1861.2</v>
      </c>
      <c r="E63" s="30">
        <v>1711</v>
      </c>
      <c r="F63" s="31"/>
      <c r="G63" s="31"/>
      <c r="H63" s="125">
        <v>1.276</v>
      </c>
      <c r="I63" s="125">
        <v>4.192</v>
      </c>
      <c r="J63" s="125">
        <v>3.616</v>
      </c>
      <c r="K63" s="32"/>
    </row>
    <row r="64" spans="1:11" s="42" customFormat="1" ht="11.25" customHeight="1">
      <c r="A64" s="36" t="s">
        <v>50</v>
      </c>
      <c r="B64" s="37"/>
      <c r="C64" s="38">
        <v>2926</v>
      </c>
      <c r="D64" s="38">
        <v>2809.7</v>
      </c>
      <c r="E64" s="38">
        <v>2470</v>
      </c>
      <c r="F64" s="39">
        <v>87.90974125351461</v>
      </c>
      <c r="G64" s="40"/>
      <c r="H64" s="126">
        <v>2.752</v>
      </c>
      <c r="I64" s="127">
        <v>5.8965000000000005</v>
      </c>
      <c r="J64" s="127">
        <v>5.0489999999999995</v>
      </c>
      <c r="K64" s="41">
        <v>85.62706690409564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5"/>
      <c r="I65" s="125"/>
      <c r="J65" s="125"/>
      <c r="K65" s="32"/>
    </row>
    <row r="66" spans="1:11" s="42" customFormat="1" ht="11.25" customHeight="1">
      <c r="A66" s="36" t="s">
        <v>51</v>
      </c>
      <c r="B66" s="37"/>
      <c r="C66" s="38">
        <v>9105</v>
      </c>
      <c r="D66" s="38">
        <v>8372</v>
      </c>
      <c r="E66" s="38">
        <v>10830</v>
      </c>
      <c r="F66" s="39">
        <v>129.35977066411849</v>
      </c>
      <c r="G66" s="40"/>
      <c r="H66" s="126">
        <v>9.389</v>
      </c>
      <c r="I66" s="127">
        <v>8.232</v>
      </c>
      <c r="J66" s="127">
        <v>17.012</v>
      </c>
      <c r="K66" s="41">
        <v>206.65694849368322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5"/>
      <c r="I67" s="125"/>
      <c r="J67" s="125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5"/>
      <c r="I68" s="125"/>
      <c r="J68" s="125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5"/>
      <c r="I69" s="125"/>
      <c r="J69" s="125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6"/>
      <c r="I70" s="127"/>
      <c r="J70" s="12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5"/>
      <c r="I71" s="125"/>
      <c r="J71" s="125"/>
      <c r="K71" s="32"/>
    </row>
    <row r="72" spans="1:11" s="33" customFormat="1" ht="11.25" customHeight="1">
      <c r="A72" s="35" t="s">
        <v>55</v>
      </c>
      <c r="B72" s="29"/>
      <c r="C72" s="30">
        <v>9905</v>
      </c>
      <c r="D72" s="30">
        <v>8575</v>
      </c>
      <c r="E72" s="30">
        <v>8816</v>
      </c>
      <c r="F72" s="31"/>
      <c r="G72" s="31"/>
      <c r="H72" s="125">
        <v>3.604</v>
      </c>
      <c r="I72" s="125">
        <v>14.275</v>
      </c>
      <c r="J72" s="125">
        <v>15.929</v>
      </c>
      <c r="K72" s="32"/>
    </row>
    <row r="73" spans="1:11" s="33" customFormat="1" ht="11.25" customHeight="1">
      <c r="A73" s="35" t="s">
        <v>56</v>
      </c>
      <c r="B73" s="29"/>
      <c r="C73" s="30">
        <v>569</v>
      </c>
      <c r="D73" s="30">
        <v>800</v>
      </c>
      <c r="E73" s="30">
        <v>800</v>
      </c>
      <c r="F73" s="31"/>
      <c r="G73" s="31"/>
      <c r="H73" s="125">
        <v>1.707</v>
      </c>
      <c r="I73" s="125">
        <v>1.988</v>
      </c>
      <c r="J73" s="125">
        <v>1.988</v>
      </c>
      <c r="K73" s="32"/>
    </row>
    <row r="74" spans="1:11" s="33" customFormat="1" ht="11.25" customHeight="1">
      <c r="A74" s="35" t="s">
        <v>57</v>
      </c>
      <c r="B74" s="29"/>
      <c r="C74" s="30">
        <v>8724</v>
      </c>
      <c r="D74" s="30">
        <v>11576</v>
      </c>
      <c r="E74" s="30">
        <v>11576</v>
      </c>
      <c r="F74" s="31"/>
      <c r="G74" s="31"/>
      <c r="H74" s="125">
        <v>14.052</v>
      </c>
      <c r="I74" s="125">
        <v>15.049</v>
      </c>
      <c r="J74" s="125">
        <v>19.679</v>
      </c>
      <c r="K74" s="32"/>
    </row>
    <row r="75" spans="1:11" s="33" customFormat="1" ht="11.25" customHeight="1">
      <c r="A75" s="35" t="s">
        <v>58</v>
      </c>
      <c r="B75" s="29"/>
      <c r="C75" s="30">
        <v>34039</v>
      </c>
      <c r="D75" s="30">
        <v>32151</v>
      </c>
      <c r="E75" s="30">
        <v>32546</v>
      </c>
      <c r="F75" s="31"/>
      <c r="G75" s="31"/>
      <c r="H75" s="125">
        <v>21.999</v>
      </c>
      <c r="I75" s="125">
        <v>59.865</v>
      </c>
      <c r="J75" s="125">
        <v>36.075</v>
      </c>
      <c r="K75" s="32"/>
    </row>
    <row r="76" spans="1:11" s="33" customFormat="1" ht="11.25" customHeight="1">
      <c r="A76" s="35" t="s">
        <v>59</v>
      </c>
      <c r="B76" s="29"/>
      <c r="C76" s="30">
        <v>830</v>
      </c>
      <c r="D76" s="30">
        <v>730</v>
      </c>
      <c r="E76" s="30">
        <v>730</v>
      </c>
      <c r="F76" s="31"/>
      <c r="G76" s="31"/>
      <c r="H76" s="125">
        <v>2.739</v>
      </c>
      <c r="I76" s="125">
        <v>2.555</v>
      </c>
      <c r="J76" s="125">
        <v>2.555</v>
      </c>
      <c r="K76" s="32"/>
    </row>
    <row r="77" spans="1:11" s="33" customFormat="1" ht="11.25" customHeight="1">
      <c r="A77" s="35" t="s">
        <v>60</v>
      </c>
      <c r="B77" s="29"/>
      <c r="C77" s="30">
        <v>4378</v>
      </c>
      <c r="D77" s="30">
        <v>2942</v>
      </c>
      <c r="E77" s="30">
        <v>4709</v>
      </c>
      <c r="F77" s="31"/>
      <c r="G77" s="31"/>
      <c r="H77" s="125">
        <v>7.349</v>
      </c>
      <c r="I77" s="125">
        <v>7.649</v>
      </c>
      <c r="J77" s="125">
        <v>10.676</v>
      </c>
      <c r="K77" s="32"/>
    </row>
    <row r="78" spans="1:11" s="33" customFormat="1" ht="11.25" customHeight="1">
      <c r="A78" s="35" t="s">
        <v>61</v>
      </c>
      <c r="B78" s="29"/>
      <c r="C78" s="30">
        <v>1794</v>
      </c>
      <c r="D78" s="30">
        <v>2200</v>
      </c>
      <c r="E78" s="30">
        <v>2200</v>
      </c>
      <c r="F78" s="31"/>
      <c r="G78" s="31"/>
      <c r="H78" s="125">
        <v>3.077</v>
      </c>
      <c r="I78" s="125">
        <v>5.28</v>
      </c>
      <c r="J78" s="125">
        <v>5.39</v>
      </c>
      <c r="K78" s="32"/>
    </row>
    <row r="79" spans="1:11" s="33" customFormat="1" ht="11.25" customHeight="1">
      <c r="A79" s="35" t="s">
        <v>62</v>
      </c>
      <c r="B79" s="29"/>
      <c r="C79" s="30">
        <v>450</v>
      </c>
      <c r="D79" s="30">
        <v>550</v>
      </c>
      <c r="E79" s="30">
        <v>783</v>
      </c>
      <c r="F79" s="31"/>
      <c r="G79" s="31"/>
      <c r="H79" s="125">
        <v>1.577</v>
      </c>
      <c r="I79" s="125">
        <v>1.645</v>
      </c>
      <c r="J79" s="125">
        <v>2.132</v>
      </c>
      <c r="K79" s="32"/>
    </row>
    <row r="80" spans="1:11" s="42" customFormat="1" ht="11.25" customHeight="1">
      <c r="A80" s="43" t="s">
        <v>63</v>
      </c>
      <c r="B80" s="37"/>
      <c r="C80" s="38">
        <v>60689</v>
      </c>
      <c r="D80" s="38">
        <v>59524</v>
      </c>
      <c r="E80" s="38">
        <v>62160</v>
      </c>
      <c r="F80" s="39">
        <v>104.42846582890935</v>
      </c>
      <c r="G80" s="40"/>
      <c r="H80" s="126">
        <v>56.103999999999985</v>
      </c>
      <c r="I80" s="127">
        <v>108.30600000000001</v>
      </c>
      <c r="J80" s="127">
        <v>94.42400000000002</v>
      </c>
      <c r="K80" s="41">
        <v>87.18261222831607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5"/>
      <c r="I81" s="125"/>
      <c r="J81" s="125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5"/>
      <c r="I82" s="125"/>
      <c r="J82" s="125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5"/>
      <c r="I83" s="125"/>
      <c r="J83" s="125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6"/>
      <c r="I84" s="127"/>
      <c r="J84" s="12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5"/>
      <c r="I85" s="125"/>
      <c r="J85" s="12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8"/>
      <c r="I86" s="129"/>
      <c r="J86" s="129"/>
      <c r="K86" s="50"/>
    </row>
    <row r="87" spans="1:11" s="42" customFormat="1" ht="11.25" customHeight="1">
      <c r="A87" s="51" t="s">
        <v>67</v>
      </c>
      <c r="B87" s="52"/>
      <c r="C87" s="53">
        <v>321810</v>
      </c>
      <c r="D87" s="53">
        <v>281076.7</v>
      </c>
      <c r="E87" s="53">
        <v>276912</v>
      </c>
      <c r="F87" s="54">
        <f>IF(D87&gt;0,100*E87/D87,0)</f>
        <v>98.518304790116</v>
      </c>
      <c r="G87" s="40"/>
      <c r="H87" s="130">
        <v>878.1319999999998</v>
      </c>
      <c r="I87" s="131">
        <v>568.9785</v>
      </c>
      <c r="J87" s="131">
        <v>675.9879999999998</v>
      </c>
      <c r="K87" s="54">
        <f>IF(I87&gt;0,100*J87/I87,0)</f>
        <v>118.80730115461301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2" useFirstPageNumber="1" horizontalDpi="600" verticalDpi="600" orientation="portrait" paperSize="9" scale="72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"/>
  <dimension ref="A1:K625"/>
  <sheetViews>
    <sheetView view="pageBreakPreview" zoomScale="94" zoomScaleSheetLayoutView="94" zoomScalePageLayoutView="0" workbookViewId="0" topLeftCell="A1">
      <selection activeCell="E87" sqref="E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73</v>
      </c>
      <c r="B2" s="4"/>
      <c r="C2" s="4"/>
      <c r="D2" s="4"/>
      <c r="E2" s="5"/>
      <c r="F2" s="4"/>
      <c r="G2" s="4"/>
      <c r="H2" s="4"/>
      <c r="I2" s="6"/>
      <c r="J2" s="195" t="s">
        <v>69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6" t="s">
        <v>2</v>
      </c>
      <c r="D4" s="197"/>
      <c r="E4" s="197"/>
      <c r="F4" s="198"/>
      <c r="G4" s="9"/>
      <c r="H4" s="199" t="s">
        <v>3</v>
      </c>
      <c r="I4" s="200"/>
      <c r="J4" s="200"/>
      <c r="K4" s="20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290</v>
      </c>
      <c r="D7" s="21" t="s">
        <v>6</v>
      </c>
      <c r="E7" s="21">
        <v>4</v>
      </c>
      <c r="F7" s="22" t="str">
        <f>CONCATENATE(D6,"=100")</f>
        <v>2017=100</v>
      </c>
      <c r="G7" s="23"/>
      <c r="H7" s="20" t="s">
        <v>290</v>
      </c>
      <c r="I7" s="21" t="s">
        <v>6</v>
      </c>
      <c r="J7" s="21">
        <v>4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104</v>
      </c>
      <c r="D9" s="30">
        <v>128</v>
      </c>
      <c r="E9" s="30">
        <v>128</v>
      </c>
      <c r="F9" s="31"/>
      <c r="G9" s="31"/>
      <c r="H9" s="125">
        <v>0.231</v>
      </c>
      <c r="I9" s="125">
        <v>0.236</v>
      </c>
      <c r="J9" s="125">
        <v>0.236</v>
      </c>
      <c r="K9" s="32"/>
    </row>
    <row r="10" spans="1:11" s="33" customFormat="1" ht="11.25" customHeight="1">
      <c r="A10" s="35" t="s">
        <v>8</v>
      </c>
      <c r="B10" s="29"/>
      <c r="C10" s="30">
        <v>177</v>
      </c>
      <c r="D10" s="30">
        <v>38</v>
      </c>
      <c r="E10" s="30">
        <v>38</v>
      </c>
      <c r="F10" s="31"/>
      <c r="G10" s="31"/>
      <c r="H10" s="125">
        <v>0.312</v>
      </c>
      <c r="I10" s="125">
        <v>0.108</v>
      </c>
      <c r="J10" s="125">
        <v>0.077</v>
      </c>
      <c r="K10" s="32"/>
    </row>
    <row r="11" spans="1:11" s="33" customFormat="1" ht="11.25" customHeight="1">
      <c r="A11" s="28" t="s">
        <v>9</v>
      </c>
      <c r="B11" s="29"/>
      <c r="C11" s="30">
        <v>184</v>
      </c>
      <c r="D11" s="30">
        <v>295</v>
      </c>
      <c r="E11" s="30">
        <v>50</v>
      </c>
      <c r="F11" s="31"/>
      <c r="G11" s="31"/>
      <c r="H11" s="125">
        <v>0.324</v>
      </c>
      <c r="I11" s="125">
        <v>0.512</v>
      </c>
      <c r="J11" s="125">
        <v>0.106</v>
      </c>
      <c r="K11" s="32"/>
    </row>
    <row r="12" spans="1:11" s="33" customFormat="1" ht="11.25" customHeight="1">
      <c r="A12" s="35" t="s">
        <v>10</v>
      </c>
      <c r="B12" s="29"/>
      <c r="C12" s="30">
        <v>7</v>
      </c>
      <c r="D12" s="30">
        <v>15</v>
      </c>
      <c r="E12" s="30">
        <v>15</v>
      </c>
      <c r="F12" s="31"/>
      <c r="G12" s="31"/>
      <c r="H12" s="125">
        <v>0.014</v>
      </c>
      <c r="I12" s="125">
        <v>0.025</v>
      </c>
      <c r="J12" s="125">
        <v>0.03</v>
      </c>
      <c r="K12" s="32"/>
    </row>
    <row r="13" spans="1:11" s="42" customFormat="1" ht="11.25" customHeight="1">
      <c r="A13" s="36" t="s">
        <v>11</v>
      </c>
      <c r="B13" s="37"/>
      <c r="C13" s="38">
        <v>472</v>
      </c>
      <c r="D13" s="38">
        <v>476</v>
      </c>
      <c r="E13" s="38">
        <v>231</v>
      </c>
      <c r="F13" s="39">
        <v>48.529411764705884</v>
      </c>
      <c r="G13" s="40"/>
      <c r="H13" s="126">
        <v>0.881</v>
      </c>
      <c r="I13" s="127">
        <v>0.881</v>
      </c>
      <c r="J13" s="127">
        <v>0.44899999999999995</v>
      </c>
      <c r="K13" s="41">
        <v>50.96481271282633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5"/>
      <c r="I14" s="125"/>
      <c r="J14" s="125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6"/>
      <c r="I15" s="127"/>
      <c r="J15" s="12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5"/>
      <c r="I16" s="125"/>
      <c r="J16" s="125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>
        <v>127</v>
      </c>
      <c r="F17" s="39"/>
      <c r="G17" s="40"/>
      <c r="H17" s="126"/>
      <c r="I17" s="127"/>
      <c r="J17" s="127">
        <v>0.191</v>
      </c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5"/>
      <c r="I18" s="125"/>
      <c r="J18" s="125"/>
      <c r="K18" s="32"/>
    </row>
    <row r="19" spans="1:11" s="33" customFormat="1" ht="11.25" customHeight="1">
      <c r="A19" s="28" t="s">
        <v>14</v>
      </c>
      <c r="B19" s="29"/>
      <c r="C19" s="30">
        <v>13345</v>
      </c>
      <c r="D19" s="30">
        <v>13268</v>
      </c>
      <c r="E19" s="30">
        <v>12977</v>
      </c>
      <c r="F19" s="31"/>
      <c r="G19" s="31"/>
      <c r="H19" s="125">
        <v>84.741</v>
      </c>
      <c r="I19" s="125">
        <v>63.686</v>
      </c>
      <c r="J19" s="125">
        <v>59.694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5"/>
      <c r="I20" s="125"/>
      <c r="J20" s="125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5"/>
      <c r="I21" s="125"/>
      <c r="J21" s="125"/>
      <c r="K21" s="32"/>
    </row>
    <row r="22" spans="1:11" s="42" customFormat="1" ht="11.25" customHeight="1">
      <c r="A22" s="36" t="s">
        <v>17</v>
      </c>
      <c r="B22" s="37"/>
      <c r="C22" s="38">
        <v>13345</v>
      </c>
      <c r="D22" s="38">
        <v>13268</v>
      </c>
      <c r="E22" s="38">
        <v>12977</v>
      </c>
      <c r="F22" s="39">
        <v>97.8067530901417</v>
      </c>
      <c r="G22" s="40"/>
      <c r="H22" s="126">
        <v>84.741</v>
      </c>
      <c r="I22" s="127">
        <v>63.686</v>
      </c>
      <c r="J22" s="127">
        <v>59.694</v>
      </c>
      <c r="K22" s="41">
        <v>93.73174638068022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5"/>
      <c r="I23" s="125"/>
      <c r="J23" s="125"/>
      <c r="K23" s="32"/>
    </row>
    <row r="24" spans="1:11" s="42" customFormat="1" ht="11.25" customHeight="1">
      <c r="A24" s="36" t="s">
        <v>18</v>
      </c>
      <c r="B24" s="37"/>
      <c r="C24" s="38">
        <v>85156</v>
      </c>
      <c r="D24" s="38">
        <v>87000</v>
      </c>
      <c r="E24" s="38">
        <v>84805</v>
      </c>
      <c r="F24" s="39">
        <v>97.47701149425288</v>
      </c>
      <c r="G24" s="40"/>
      <c r="H24" s="126">
        <v>400.613</v>
      </c>
      <c r="I24" s="127">
        <v>352.971</v>
      </c>
      <c r="J24" s="127">
        <v>376.498</v>
      </c>
      <c r="K24" s="41">
        <v>106.66542010533442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5"/>
      <c r="I25" s="125"/>
      <c r="J25" s="125"/>
      <c r="K25" s="32"/>
    </row>
    <row r="26" spans="1:11" s="42" customFormat="1" ht="11.25" customHeight="1">
      <c r="A26" s="36" t="s">
        <v>19</v>
      </c>
      <c r="B26" s="37"/>
      <c r="C26" s="38">
        <v>17981</v>
      </c>
      <c r="D26" s="38">
        <v>18000</v>
      </c>
      <c r="E26" s="38">
        <v>20000</v>
      </c>
      <c r="F26" s="39">
        <v>111.11111111111111</v>
      </c>
      <c r="G26" s="40"/>
      <c r="H26" s="126">
        <v>89.276</v>
      </c>
      <c r="I26" s="127">
        <v>60</v>
      </c>
      <c r="J26" s="127">
        <v>80</v>
      </c>
      <c r="K26" s="41">
        <v>133.33333333333334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5"/>
      <c r="I27" s="125"/>
      <c r="J27" s="125"/>
      <c r="K27" s="32"/>
    </row>
    <row r="28" spans="1:11" s="33" customFormat="1" ht="11.25" customHeight="1">
      <c r="A28" s="35" t="s">
        <v>20</v>
      </c>
      <c r="B28" s="29"/>
      <c r="C28" s="30">
        <v>186384</v>
      </c>
      <c r="D28" s="30">
        <v>183751</v>
      </c>
      <c r="E28" s="30">
        <v>183519</v>
      </c>
      <c r="F28" s="31"/>
      <c r="G28" s="31"/>
      <c r="H28" s="125">
        <v>857.272</v>
      </c>
      <c r="I28" s="125">
        <v>759.921</v>
      </c>
      <c r="J28" s="125">
        <v>700.147</v>
      </c>
      <c r="K28" s="32"/>
    </row>
    <row r="29" spans="1:11" s="33" customFormat="1" ht="11.25" customHeight="1">
      <c r="A29" s="35" t="s">
        <v>21</v>
      </c>
      <c r="B29" s="29"/>
      <c r="C29" s="30">
        <v>84323</v>
      </c>
      <c r="D29" s="30">
        <v>102938</v>
      </c>
      <c r="E29" s="30">
        <v>95018</v>
      </c>
      <c r="F29" s="31"/>
      <c r="G29" s="31"/>
      <c r="H29" s="125">
        <v>214.703</v>
      </c>
      <c r="I29" s="125">
        <v>159.533</v>
      </c>
      <c r="J29" s="125">
        <v>206.552</v>
      </c>
      <c r="K29" s="32"/>
    </row>
    <row r="30" spans="1:11" s="33" customFormat="1" ht="11.25" customHeight="1">
      <c r="A30" s="35" t="s">
        <v>22</v>
      </c>
      <c r="B30" s="29"/>
      <c r="C30" s="30">
        <v>153339</v>
      </c>
      <c r="D30" s="30">
        <v>162740</v>
      </c>
      <c r="E30" s="30">
        <v>160000</v>
      </c>
      <c r="F30" s="31"/>
      <c r="G30" s="31"/>
      <c r="H30" s="125">
        <v>516.391</v>
      </c>
      <c r="I30" s="125">
        <v>365.186</v>
      </c>
      <c r="J30" s="125">
        <v>431.86</v>
      </c>
      <c r="K30" s="32"/>
    </row>
    <row r="31" spans="1:11" s="42" customFormat="1" ht="11.25" customHeight="1">
      <c r="A31" s="43" t="s">
        <v>23</v>
      </c>
      <c r="B31" s="37"/>
      <c r="C31" s="38">
        <v>424046</v>
      </c>
      <c r="D31" s="38">
        <v>449429</v>
      </c>
      <c r="E31" s="38">
        <v>438537</v>
      </c>
      <c r="F31" s="39">
        <v>97.57648037843575</v>
      </c>
      <c r="G31" s="40"/>
      <c r="H31" s="126">
        <v>1588.366</v>
      </c>
      <c r="I31" s="127">
        <v>1284.64</v>
      </c>
      <c r="J31" s="127">
        <v>1338.5590000000002</v>
      </c>
      <c r="K31" s="41">
        <v>104.19720699962636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5"/>
      <c r="I32" s="125"/>
      <c r="J32" s="125"/>
      <c r="K32" s="32"/>
    </row>
    <row r="33" spans="1:11" s="33" customFormat="1" ht="11.25" customHeight="1">
      <c r="A33" s="35" t="s">
        <v>24</v>
      </c>
      <c r="B33" s="29"/>
      <c r="C33" s="30">
        <v>36445</v>
      </c>
      <c r="D33" s="30">
        <v>36650</v>
      </c>
      <c r="E33" s="30">
        <v>35400</v>
      </c>
      <c r="F33" s="31"/>
      <c r="G33" s="31"/>
      <c r="H33" s="125">
        <v>149.562</v>
      </c>
      <c r="I33" s="125">
        <v>134.8</v>
      </c>
      <c r="J33" s="125">
        <v>122</v>
      </c>
      <c r="K33" s="32"/>
    </row>
    <row r="34" spans="1:11" s="33" customFormat="1" ht="11.25" customHeight="1">
      <c r="A34" s="35" t="s">
        <v>25</v>
      </c>
      <c r="B34" s="29"/>
      <c r="C34" s="30">
        <v>18741</v>
      </c>
      <c r="D34" s="30">
        <v>19000</v>
      </c>
      <c r="E34" s="30">
        <v>19000</v>
      </c>
      <c r="F34" s="31"/>
      <c r="G34" s="31"/>
      <c r="H34" s="125">
        <v>69.754</v>
      </c>
      <c r="I34" s="125">
        <v>57.95</v>
      </c>
      <c r="J34" s="125">
        <v>57</v>
      </c>
      <c r="K34" s="32"/>
    </row>
    <row r="35" spans="1:11" s="33" customFormat="1" ht="11.25" customHeight="1">
      <c r="A35" s="35" t="s">
        <v>26</v>
      </c>
      <c r="B35" s="29"/>
      <c r="C35" s="30">
        <v>101403</v>
      </c>
      <c r="D35" s="30">
        <v>106000</v>
      </c>
      <c r="E35" s="30">
        <v>107500</v>
      </c>
      <c r="F35" s="31"/>
      <c r="G35" s="31"/>
      <c r="H35" s="125">
        <v>375.242</v>
      </c>
      <c r="I35" s="125">
        <v>336</v>
      </c>
      <c r="J35" s="125">
        <v>340.5</v>
      </c>
      <c r="K35" s="32"/>
    </row>
    <row r="36" spans="1:11" s="33" customFormat="1" ht="11.25" customHeight="1">
      <c r="A36" s="35" t="s">
        <v>27</v>
      </c>
      <c r="B36" s="29"/>
      <c r="C36" s="30">
        <v>14483</v>
      </c>
      <c r="D36" s="30">
        <v>14480</v>
      </c>
      <c r="E36" s="30">
        <v>13207</v>
      </c>
      <c r="F36" s="31"/>
      <c r="G36" s="31"/>
      <c r="H36" s="125">
        <v>69.403</v>
      </c>
      <c r="I36" s="125">
        <v>50</v>
      </c>
      <c r="J36" s="125">
        <v>33.829</v>
      </c>
      <c r="K36" s="32"/>
    </row>
    <row r="37" spans="1:11" s="42" customFormat="1" ht="11.25" customHeight="1">
      <c r="A37" s="36" t="s">
        <v>28</v>
      </c>
      <c r="B37" s="37"/>
      <c r="C37" s="38">
        <v>171072</v>
      </c>
      <c r="D37" s="38">
        <v>176130</v>
      </c>
      <c r="E37" s="38">
        <v>175107</v>
      </c>
      <c r="F37" s="39">
        <v>99.41917901549992</v>
      </c>
      <c r="G37" s="40"/>
      <c r="H37" s="126">
        <v>663.961</v>
      </c>
      <c r="I37" s="127">
        <v>578.75</v>
      </c>
      <c r="J37" s="127">
        <v>553.329</v>
      </c>
      <c r="K37" s="41">
        <v>95.60760259179264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5"/>
      <c r="I38" s="125"/>
      <c r="J38" s="125"/>
      <c r="K38" s="32"/>
    </row>
    <row r="39" spans="1:11" s="42" customFormat="1" ht="11.25" customHeight="1">
      <c r="A39" s="36" t="s">
        <v>29</v>
      </c>
      <c r="B39" s="37"/>
      <c r="C39" s="38">
        <v>8548</v>
      </c>
      <c r="D39" s="38">
        <v>8540</v>
      </c>
      <c r="E39" s="38">
        <v>7721</v>
      </c>
      <c r="F39" s="39">
        <v>90.40983606557377</v>
      </c>
      <c r="G39" s="40"/>
      <c r="H39" s="126">
        <v>14.352</v>
      </c>
      <c r="I39" s="127">
        <v>14</v>
      </c>
      <c r="J39" s="127">
        <v>11.4</v>
      </c>
      <c r="K39" s="41">
        <v>81.42857142857143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5"/>
      <c r="I40" s="125"/>
      <c r="J40" s="125"/>
      <c r="K40" s="32"/>
    </row>
    <row r="41" spans="1:11" s="33" customFormat="1" ht="11.25" customHeight="1">
      <c r="A41" s="28" t="s">
        <v>30</v>
      </c>
      <c r="B41" s="29"/>
      <c r="C41" s="30">
        <v>40315</v>
      </c>
      <c r="D41" s="30">
        <v>40686</v>
      </c>
      <c r="E41" s="30">
        <v>39530</v>
      </c>
      <c r="F41" s="31"/>
      <c r="G41" s="31"/>
      <c r="H41" s="125">
        <v>131.727</v>
      </c>
      <c r="I41" s="125">
        <v>28.702</v>
      </c>
      <c r="J41" s="125">
        <v>90.213</v>
      </c>
      <c r="K41" s="32"/>
    </row>
    <row r="42" spans="1:11" s="33" customFormat="1" ht="11.25" customHeight="1">
      <c r="A42" s="35" t="s">
        <v>31</v>
      </c>
      <c r="B42" s="29"/>
      <c r="C42" s="30">
        <v>139986</v>
      </c>
      <c r="D42" s="30">
        <v>136710</v>
      </c>
      <c r="E42" s="30">
        <v>137000</v>
      </c>
      <c r="F42" s="31"/>
      <c r="G42" s="31"/>
      <c r="H42" s="125">
        <v>612.774</v>
      </c>
      <c r="I42" s="125">
        <v>226.739</v>
      </c>
      <c r="J42" s="125">
        <v>526.6</v>
      </c>
      <c r="K42" s="32"/>
    </row>
    <row r="43" spans="1:11" s="33" customFormat="1" ht="11.25" customHeight="1">
      <c r="A43" s="35" t="s">
        <v>32</v>
      </c>
      <c r="B43" s="29"/>
      <c r="C43" s="30">
        <v>18266</v>
      </c>
      <c r="D43" s="30">
        <v>16958</v>
      </c>
      <c r="E43" s="30">
        <v>18200</v>
      </c>
      <c r="F43" s="31"/>
      <c r="G43" s="31"/>
      <c r="H43" s="125">
        <v>77.336</v>
      </c>
      <c r="I43" s="125">
        <v>22.25</v>
      </c>
      <c r="J43" s="125">
        <v>62.3</v>
      </c>
      <c r="K43" s="32"/>
    </row>
    <row r="44" spans="1:11" s="33" customFormat="1" ht="11.25" customHeight="1">
      <c r="A44" s="35" t="s">
        <v>33</v>
      </c>
      <c r="B44" s="29"/>
      <c r="C44" s="30">
        <v>114485</v>
      </c>
      <c r="D44" s="30">
        <v>106910</v>
      </c>
      <c r="E44" s="30">
        <v>106000</v>
      </c>
      <c r="F44" s="31"/>
      <c r="G44" s="31"/>
      <c r="H44" s="125">
        <v>525.994</v>
      </c>
      <c r="I44" s="125">
        <v>101.573</v>
      </c>
      <c r="J44" s="125">
        <v>334.389</v>
      </c>
      <c r="K44" s="32"/>
    </row>
    <row r="45" spans="1:11" s="33" customFormat="1" ht="11.25" customHeight="1">
      <c r="A45" s="35" t="s">
        <v>34</v>
      </c>
      <c r="B45" s="29"/>
      <c r="C45" s="30">
        <v>36977</v>
      </c>
      <c r="D45" s="30">
        <v>38882</v>
      </c>
      <c r="E45" s="30">
        <v>34000</v>
      </c>
      <c r="F45" s="31"/>
      <c r="G45" s="31"/>
      <c r="H45" s="125">
        <v>143.006</v>
      </c>
      <c r="I45" s="125">
        <v>52.677</v>
      </c>
      <c r="J45" s="125">
        <v>100</v>
      </c>
      <c r="K45" s="32"/>
    </row>
    <row r="46" spans="1:11" s="33" customFormat="1" ht="11.25" customHeight="1">
      <c r="A46" s="35" t="s">
        <v>35</v>
      </c>
      <c r="B46" s="29"/>
      <c r="C46" s="30">
        <v>56922</v>
      </c>
      <c r="D46" s="30">
        <v>61048</v>
      </c>
      <c r="E46" s="30">
        <v>63000</v>
      </c>
      <c r="F46" s="31"/>
      <c r="G46" s="31"/>
      <c r="H46" s="125">
        <v>192.289</v>
      </c>
      <c r="I46" s="125">
        <v>82.538</v>
      </c>
      <c r="J46" s="125">
        <v>151.2</v>
      </c>
      <c r="K46" s="32"/>
    </row>
    <row r="47" spans="1:11" s="33" customFormat="1" ht="11.25" customHeight="1">
      <c r="A47" s="35" t="s">
        <v>36</v>
      </c>
      <c r="B47" s="29"/>
      <c r="C47" s="30">
        <v>85890</v>
      </c>
      <c r="D47" s="30">
        <v>84992</v>
      </c>
      <c r="E47" s="30">
        <v>84000</v>
      </c>
      <c r="F47" s="31"/>
      <c r="G47" s="31"/>
      <c r="H47" s="125">
        <v>330.356</v>
      </c>
      <c r="I47" s="125">
        <v>129.166</v>
      </c>
      <c r="J47" s="125">
        <v>273.68</v>
      </c>
      <c r="K47" s="32"/>
    </row>
    <row r="48" spans="1:11" s="33" customFormat="1" ht="11.25" customHeight="1">
      <c r="A48" s="35" t="s">
        <v>37</v>
      </c>
      <c r="B48" s="29"/>
      <c r="C48" s="30">
        <v>183859</v>
      </c>
      <c r="D48" s="30">
        <v>180281</v>
      </c>
      <c r="E48" s="30">
        <v>167000</v>
      </c>
      <c r="F48" s="31"/>
      <c r="G48" s="31"/>
      <c r="H48" s="125">
        <v>833.732</v>
      </c>
      <c r="I48" s="125">
        <v>189.743</v>
      </c>
      <c r="J48" s="125">
        <v>534</v>
      </c>
      <c r="K48" s="32"/>
    </row>
    <row r="49" spans="1:11" s="33" customFormat="1" ht="11.25" customHeight="1">
      <c r="A49" s="35" t="s">
        <v>38</v>
      </c>
      <c r="B49" s="29"/>
      <c r="C49" s="30">
        <v>47000</v>
      </c>
      <c r="D49" s="30">
        <v>47460</v>
      </c>
      <c r="E49" s="30">
        <v>48600</v>
      </c>
      <c r="F49" s="31"/>
      <c r="G49" s="31"/>
      <c r="H49" s="125">
        <v>203.757</v>
      </c>
      <c r="I49" s="125">
        <v>62.754</v>
      </c>
      <c r="J49" s="125">
        <v>147</v>
      </c>
      <c r="K49" s="32"/>
    </row>
    <row r="50" spans="1:11" s="42" customFormat="1" ht="11.25" customHeight="1">
      <c r="A50" s="43" t="s">
        <v>39</v>
      </c>
      <c r="B50" s="37"/>
      <c r="C50" s="38">
        <v>723700</v>
      </c>
      <c r="D50" s="38">
        <v>713927</v>
      </c>
      <c r="E50" s="38">
        <v>697330</v>
      </c>
      <c r="F50" s="39">
        <v>97.67525251181144</v>
      </c>
      <c r="G50" s="40"/>
      <c r="H50" s="126">
        <v>3050.971</v>
      </c>
      <c r="I50" s="127">
        <v>896.1419999999999</v>
      </c>
      <c r="J50" s="127">
        <v>2219.382</v>
      </c>
      <c r="K50" s="41">
        <v>247.65963429902854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5"/>
      <c r="I51" s="125"/>
      <c r="J51" s="125"/>
      <c r="K51" s="32"/>
    </row>
    <row r="52" spans="1:11" s="42" customFormat="1" ht="11.25" customHeight="1">
      <c r="A52" s="36" t="s">
        <v>40</v>
      </c>
      <c r="B52" s="37"/>
      <c r="C52" s="38">
        <v>38957</v>
      </c>
      <c r="D52" s="38">
        <v>38957</v>
      </c>
      <c r="E52" s="38">
        <v>38957</v>
      </c>
      <c r="F52" s="39">
        <v>100</v>
      </c>
      <c r="G52" s="40"/>
      <c r="H52" s="126">
        <v>84.708</v>
      </c>
      <c r="I52" s="127">
        <v>84.708</v>
      </c>
      <c r="J52" s="127">
        <v>84.708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5"/>
      <c r="I53" s="125"/>
      <c r="J53" s="125"/>
      <c r="K53" s="32"/>
    </row>
    <row r="54" spans="1:11" s="33" customFormat="1" ht="11.25" customHeight="1">
      <c r="A54" s="35" t="s">
        <v>41</v>
      </c>
      <c r="B54" s="29"/>
      <c r="C54" s="30">
        <v>110105</v>
      </c>
      <c r="D54" s="30">
        <v>112500</v>
      </c>
      <c r="E54" s="30">
        <v>112500</v>
      </c>
      <c r="F54" s="31"/>
      <c r="G54" s="31"/>
      <c r="H54" s="125">
        <v>353.719</v>
      </c>
      <c r="I54" s="125">
        <v>270.7</v>
      </c>
      <c r="J54" s="125">
        <v>284.25</v>
      </c>
      <c r="K54" s="32"/>
    </row>
    <row r="55" spans="1:11" s="33" customFormat="1" ht="11.25" customHeight="1">
      <c r="A55" s="35" t="s">
        <v>42</v>
      </c>
      <c r="B55" s="29"/>
      <c r="C55" s="30">
        <v>104695</v>
      </c>
      <c r="D55" s="30">
        <v>101102</v>
      </c>
      <c r="E55" s="30">
        <v>101500</v>
      </c>
      <c r="F55" s="31"/>
      <c r="G55" s="31"/>
      <c r="H55" s="125">
        <v>298.089</v>
      </c>
      <c r="I55" s="125">
        <v>272.975</v>
      </c>
      <c r="J55" s="125">
        <v>295.57</v>
      </c>
      <c r="K55" s="32"/>
    </row>
    <row r="56" spans="1:11" s="33" customFormat="1" ht="11.25" customHeight="1">
      <c r="A56" s="35" t="s">
        <v>43</v>
      </c>
      <c r="B56" s="29"/>
      <c r="C56" s="30">
        <v>190438</v>
      </c>
      <c r="D56" s="30">
        <v>229877</v>
      </c>
      <c r="E56" s="30">
        <v>242800</v>
      </c>
      <c r="F56" s="31"/>
      <c r="G56" s="31"/>
      <c r="H56" s="125">
        <v>644.428</v>
      </c>
      <c r="I56" s="125">
        <v>733.949</v>
      </c>
      <c r="J56" s="125">
        <v>755.8</v>
      </c>
      <c r="K56" s="32"/>
    </row>
    <row r="57" spans="1:11" s="33" customFormat="1" ht="11.25" customHeight="1">
      <c r="A57" s="35" t="s">
        <v>44</v>
      </c>
      <c r="B57" s="29"/>
      <c r="C57" s="30">
        <v>77204</v>
      </c>
      <c r="D57" s="30">
        <v>84130</v>
      </c>
      <c r="E57" s="30">
        <v>84130</v>
      </c>
      <c r="F57" s="31"/>
      <c r="G57" s="31"/>
      <c r="H57" s="125">
        <v>235.746</v>
      </c>
      <c r="I57" s="125">
        <v>214.059</v>
      </c>
      <c r="J57" s="125">
        <v>297.327</v>
      </c>
      <c r="K57" s="32"/>
    </row>
    <row r="58" spans="1:11" s="33" customFormat="1" ht="11.25" customHeight="1">
      <c r="A58" s="35" t="s">
        <v>45</v>
      </c>
      <c r="B58" s="29"/>
      <c r="C58" s="30">
        <v>142006</v>
      </c>
      <c r="D58" s="30">
        <v>146770</v>
      </c>
      <c r="E58" s="30">
        <v>151570</v>
      </c>
      <c r="F58" s="31"/>
      <c r="G58" s="31"/>
      <c r="H58" s="125">
        <v>545.794</v>
      </c>
      <c r="I58" s="125">
        <v>242.277</v>
      </c>
      <c r="J58" s="125">
        <v>532.456</v>
      </c>
      <c r="K58" s="32"/>
    </row>
    <row r="59" spans="1:11" s="42" customFormat="1" ht="11.25" customHeight="1">
      <c r="A59" s="36" t="s">
        <v>46</v>
      </c>
      <c r="B59" s="37"/>
      <c r="C59" s="38">
        <v>624448</v>
      </c>
      <c r="D59" s="38">
        <v>674379</v>
      </c>
      <c r="E59" s="38">
        <v>692500</v>
      </c>
      <c r="F59" s="39">
        <v>102.68706469210933</v>
      </c>
      <c r="G59" s="40"/>
      <c r="H59" s="126">
        <v>2077.776</v>
      </c>
      <c r="I59" s="127">
        <v>1733.9599999999998</v>
      </c>
      <c r="J59" s="127">
        <v>2165.403</v>
      </c>
      <c r="K59" s="41">
        <v>124.88194652702485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5"/>
      <c r="I60" s="125"/>
      <c r="J60" s="125"/>
      <c r="K60" s="32"/>
    </row>
    <row r="61" spans="1:11" s="33" customFormat="1" ht="11.25" customHeight="1">
      <c r="A61" s="35" t="s">
        <v>47</v>
      </c>
      <c r="B61" s="29"/>
      <c r="C61" s="30">
        <v>2325</v>
      </c>
      <c r="D61" s="30">
        <v>1837.5</v>
      </c>
      <c r="E61" s="30">
        <v>1455</v>
      </c>
      <c r="F61" s="31"/>
      <c r="G61" s="31"/>
      <c r="H61" s="125">
        <v>2.674</v>
      </c>
      <c r="I61" s="125">
        <v>3.28125</v>
      </c>
      <c r="J61" s="125">
        <v>2.589</v>
      </c>
      <c r="K61" s="32"/>
    </row>
    <row r="62" spans="1:11" s="33" customFormat="1" ht="11.25" customHeight="1">
      <c r="A62" s="35" t="s">
        <v>48</v>
      </c>
      <c r="B62" s="29"/>
      <c r="C62" s="30">
        <v>3319</v>
      </c>
      <c r="D62" s="30">
        <v>3119</v>
      </c>
      <c r="E62" s="30">
        <v>2619</v>
      </c>
      <c r="F62" s="31"/>
      <c r="G62" s="31"/>
      <c r="H62" s="125">
        <v>5.416</v>
      </c>
      <c r="I62" s="125">
        <v>3.961</v>
      </c>
      <c r="J62" s="125">
        <v>4.549</v>
      </c>
      <c r="K62" s="32"/>
    </row>
    <row r="63" spans="1:11" s="33" customFormat="1" ht="11.25" customHeight="1">
      <c r="A63" s="35" t="s">
        <v>49</v>
      </c>
      <c r="B63" s="29"/>
      <c r="C63" s="30">
        <v>7245</v>
      </c>
      <c r="D63" s="30">
        <v>7444.8</v>
      </c>
      <c r="E63" s="30">
        <v>6850</v>
      </c>
      <c r="F63" s="31"/>
      <c r="G63" s="31"/>
      <c r="H63" s="125">
        <v>5.102</v>
      </c>
      <c r="I63" s="125">
        <v>16.768</v>
      </c>
      <c r="J63" s="125">
        <v>14.464</v>
      </c>
      <c r="K63" s="32"/>
    </row>
    <row r="64" spans="1:11" s="42" customFormat="1" ht="11.25" customHeight="1">
      <c r="A64" s="36" t="s">
        <v>50</v>
      </c>
      <c r="B64" s="37"/>
      <c r="C64" s="38">
        <v>12889</v>
      </c>
      <c r="D64" s="38">
        <v>12401.3</v>
      </c>
      <c r="E64" s="38">
        <v>10924</v>
      </c>
      <c r="F64" s="39">
        <v>88.087539209599</v>
      </c>
      <c r="G64" s="40"/>
      <c r="H64" s="126">
        <v>13.192</v>
      </c>
      <c r="I64" s="127">
        <v>24.01025</v>
      </c>
      <c r="J64" s="127">
        <v>21.602</v>
      </c>
      <c r="K64" s="41">
        <v>89.96990868483252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5"/>
      <c r="I65" s="125"/>
      <c r="J65" s="125"/>
      <c r="K65" s="32"/>
    </row>
    <row r="66" spans="1:11" s="42" customFormat="1" ht="11.25" customHeight="1">
      <c r="A66" s="36" t="s">
        <v>51</v>
      </c>
      <c r="B66" s="37"/>
      <c r="C66" s="38">
        <v>13121</v>
      </c>
      <c r="D66" s="38">
        <v>12065</v>
      </c>
      <c r="E66" s="38">
        <v>9914</v>
      </c>
      <c r="F66" s="39">
        <f>IF(D66&gt;0,100*E66/D66,0)</f>
        <v>82.17157065893079</v>
      </c>
      <c r="G66" s="40"/>
      <c r="H66" s="126">
        <v>14.317</v>
      </c>
      <c r="I66" s="127">
        <v>13.795</v>
      </c>
      <c r="J66" s="127">
        <v>13.469</v>
      </c>
      <c r="K66" s="41">
        <v>97.63682493657122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5"/>
      <c r="I67" s="125"/>
      <c r="J67" s="125"/>
      <c r="K67" s="32"/>
    </row>
    <row r="68" spans="1:11" s="33" customFormat="1" ht="11.25" customHeight="1">
      <c r="A68" s="35" t="s">
        <v>52</v>
      </c>
      <c r="B68" s="29"/>
      <c r="C68" s="30">
        <v>53943</v>
      </c>
      <c r="D68" s="30">
        <v>56100</v>
      </c>
      <c r="E68" s="30">
        <v>56900</v>
      </c>
      <c r="F68" s="31"/>
      <c r="G68" s="31"/>
      <c r="H68" s="125">
        <v>105.757</v>
      </c>
      <c r="I68" s="125">
        <v>118.6</v>
      </c>
      <c r="J68" s="125">
        <v>131</v>
      </c>
      <c r="K68" s="32"/>
    </row>
    <row r="69" spans="1:11" s="33" customFormat="1" ht="11.25" customHeight="1">
      <c r="A69" s="35" t="s">
        <v>53</v>
      </c>
      <c r="B69" s="29"/>
      <c r="C69" s="30">
        <v>769</v>
      </c>
      <c r="D69" s="30">
        <v>830</v>
      </c>
      <c r="E69" s="30">
        <v>750</v>
      </c>
      <c r="F69" s="31"/>
      <c r="G69" s="31"/>
      <c r="H69" s="125">
        <v>1.264</v>
      </c>
      <c r="I69" s="125">
        <v>1.6</v>
      </c>
      <c r="J69" s="125">
        <v>1.6</v>
      </c>
      <c r="K69" s="32"/>
    </row>
    <row r="70" spans="1:11" s="42" customFormat="1" ht="11.25" customHeight="1">
      <c r="A70" s="36" t="s">
        <v>54</v>
      </c>
      <c r="B70" s="37"/>
      <c r="C70" s="38">
        <v>54712</v>
      </c>
      <c r="D70" s="38">
        <v>56930</v>
      </c>
      <c r="E70" s="38">
        <v>57650</v>
      </c>
      <c r="F70" s="39">
        <v>101.26471104865624</v>
      </c>
      <c r="G70" s="40"/>
      <c r="H70" s="126">
        <v>107.021</v>
      </c>
      <c r="I70" s="127">
        <v>120.19999999999999</v>
      </c>
      <c r="J70" s="127">
        <v>132.6</v>
      </c>
      <c r="K70" s="41">
        <v>110.31613976705492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5"/>
      <c r="I71" s="125"/>
      <c r="J71" s="125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25"/>
      <c r="I72" s="125"/>
      <c r="J72" s="125"/>
      <c r="K72" s="32"/>
    </row>
    <row r="73" spans="1:11" s="33" customFormat="1" ht="11.25" customHeight="1">
      <c r="A73" s="35" t="s">
        <v>56</v>
      </c>
      <c r="B73" s="29"/>
      <c r="C73" s="30">
        <v>7187</v>
      </c>
      <c r="D73" s="30">
        <v>8462</v>
      </c>
      <c r="E73" s="30">
        <v>8462</v>
      </c>
      <c r="F73" s="31"/>
      <c r="G73" s="31"/>
      <c r="H73" s="125">
        <v>14.84</v>
      </c>
      <c r="I73" s="125">
        <v>25.552</v>
      </c>
      <c r="J73" s="125">
        <v>25.552</v>
      </c>
      <c r="K73" s="32"/>
    </row>
    <row r="74" spans="1:11" s="33" customFormat="1" ht="11.25" customHeight="1">
      <c r="A74" s="35" t="s">
        <v>57</v>
      </c>
      <c r="B74" s="29"/>
      <c r="C74" s="30">
        <v>2180</v>
      </c>
      <c r="D74" s="30">
        <v>2894</v>
      </c>
      <c r="E74" s="30">
        <v>2894</v>
      </c>
      <c r="F74" s="31"/>
      <c r="G74" s="31"/>
      <c r="H74" s="125">
        <v>3.308</v>
      </c>
      <c r="I74" s="125">
        <v>4.196</v>
      </c>
      <c r="J74" s="125">
        <v>5.354</v>
      </c>
      <c r="K74" s="32"/>
    </row>
    <row r="75" spans="1:11" s="33" customFormat="1" ht="11.25" customHeight="1">
      <c r="A75" s="35" t="s">
        <v>58</v>
      </c>
      <c r="B75" s="29"/>
      <c r="C75" s="30">
        <v>12922</v>
      </c>
      <c r="D75" s="30">
        <v>12205</v>
      </c>
      <c r="E75" s="30">
        <v>11774</v>
      </c>
      <c r="F75" s="31"/>
      <c r="G75" s="31"/>
      <c r="H75" s="125">
        <v>29.264</v>
      </c>
      <c r="I75" s="125">
        <v>25.253</v>
      </c>
      <c r="J75" s="125">
        <v>29.426</v>
      </c>
      <c r="K75" s="32"/>
    </row>
    <row r="76" spans="1:11" s="33" customFormat="1" ht="11.25" customHeight="1">
      <c r="A76" s="35" t="s">
        <v>59</v>
      </c>
      <c r="B76" s="29"/>
      <c r="C76" s="30">
        <v>300</v>
      </c>
      <c r="D76" s="30">
        <v>650</v>
      </c>
      <c r="E76" s="30">
        <v>650</v>
      </c>
      <c r="F76" s="31"/>
      <c r="G76" s="31"/>
      <c r="H76" s="125">
        <v>1.35</v>
      </c>
      <c r="I76" s="125">
        <v>2.795</v>
      </c>
      <c r="J76" s="125">
        <v>2.795</v>
      </c>
      <c r="K76" s="32"/>
    </row>
    <row r="77" spans="1:11" s="33" customFormat="1" ht="11.25" customHeight="1">
      <c r="A77" s="35" t="s">
        <v>60</v>
      </c>
      <c r="B77" s="29"/>
      <c r="C77" s="30">
        <v>2799</v>
      </c>
      <c r="D77" s="30">
        <v>4603</v>
      </c>
      <c r="E77" s="30">
        <v>3139</v>
      </c>
      <c r="F77" s="31"/>
      <c r="G77" s="31"/>
      <c r="H77" s="125">
        <v>4.647</v>
      </c>
      <c r="I77" s="125">
        <v>9.202</v>
      </c>
      <c r="J77" s="125">
        <v>7.149</v>
      </c>
      <c r="K77" s="32"/>
    </row>
    <row r="78" spans="1:11" s="33" customFormat="1" ht="11.25" customHeight="1">
      <c r="A78" s="35" t="s">
        <v>61</v>
      </c>
      <c r="B78" s="29"/>
      <c r="C78" s="30">
        <v>12052</v>
      </c>
      <c r="D78" s="30">
        <v>10500</v>
      </c>
      <c r="E78" s="30">
        <v>10500</v>
      </c>
      <c r="F78" s="31"/>
      <c r="G78" s="31"/>
      <c r="H78" s="125">
        <v>20.762</v>
      </c>
      <c r="I78" s="125">
        <v>28.192</v>
      </c>
      <c r="J78" s="125">
        <v>28.35</v>
      </c>
      <c r="K78" s="32"/>
    </row>
    <row r="79" spans="1:11" s="33" customFormat="1" ht="11.25" customHeight="1">
      <c r="A79" s="35" t="s">
        <v>62</v>
      </c>
      <c r="B79" s="29"/>
      <c r="C79" s="30">
        <v>15327</v>
      </c>
      <c r="D79" s="30">
        <v>15505</v>
      </c>
      <c r="E79" s="30">
        <v>21785</v>
      </c>
      <c r="F79" s="31"/>
      <c r="G79" s="31"/>
      <c r="H79" s="125">
        <v>33.44</v>
      </c>
      <c r="I79" s="125">
        <v>47.457</v>
      </c>
      <c r="J79" s="125">
        <v>65.837</v>
      </c>
      <c r="K79" s="32"/>
    </row>
    <row r="80" spans="1:11" s="42" customFormat="1" ht="11.25" customHeight="1">
      <c r="A80" s="43" t="s">
        <v>63</v>
      </c>
      <c r="B80" s="37"/>
      <c r="C80" s="38">
        <v>52767</v>
      </c>
      <c r="D80" s="38">
        <v>54819</v>
      </c>
      <c r="E80" s="38">
        <v>59204</v>
      </c>
      <c r="F80" s="39">
        <v>107.99905142377642</v>
      </c>
      <c r="G80" s="40"/>
      <c r="H80" s="126">
        <v>107.61099999999999</v>
      </c>
      <c r="I80" s="127">
        <v>142.647</v>
      </c>
      <c r="J80" s="127">
        <v>164.46300000000002</v>
      </c>
      <c r="K80" s="41">
        <v>115.2936970283287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5"/>
      <c r="I81" s="125"/>
      <c r="J81" s="125"/>
      <c r="K81" s="32"/>
    </row>
    <row r="82" spans="1:11" s="33" customFormat="1" ht="11.25" customHeight="1">
      <c r="A82" s="35" t="s">
        <v>64</v>
      </c>
      <c r="B82" s="29"/>
      <c r="C82" s="30">
        <v>121</v>
      </c>
      <c r="D82" s="30">
        <v>121</v>
      </c>
      <c r="E82" s="30">
        <v>123</v>
      </c>
      <c r="F82" s="31"/>
      <c r="G82" s="31"/>
      <c r="H82" s="125">
        <v>0.19</v>
      </c>
      <c r="I82" s="125">
        <v>0.19</v>
      </c>
      <c r="J82" s="125">
        <v>0.187</v>
      </c>
      <c r="K82" s="32"/>
    </row>
    <row r="83" spans="1:11" s="33" customFormat="1" ht="11.25" customHeight="1">
      <c r="A83" s="35" t="s">
        <v>65</v>
      </c>
      <c r="B83" s="29"/>
      <c r="C83" s="30">
        <v>50</v>
      </c>
      <c r="D83" s="30">
        <v>50</v>
      </c>
      <c r="E83" s="30">
        <v>50</v>
      </c>
      <c r="F83" s="31"/>
      <c r="G83" s="31"/>
      <c r="H83" s="125">
        <v>0.051</v>
      </c>
      <c r="I83" s="125">
        <v>0.051</v>
      </c>
      <c r="J83" s="125">
        <v>0.05</v>
      </c>
      <c r="K83" s="32"/>
    </row>
    <row r="84" spans="1:11" s="42" customFormat="1" ht="11.25" customHeight="1">
      <c r="A84" s="36" t="s">
        <v>66</v>
      </c>
      <c r="B84" s="37"/>
      <c r="C84" s="38">
        <v>171</v>
      </c>
      <c r="D84" s="38">
        <v>171</v>
      </c>
      <c r="E84" s="38">
        <v>173</v>
      </c>
      <c r="F84" s="39">
        <v>101.16959064327486</v>
      </c>
      <c r="G84" s="40"/>
      <c r="H84" s="126">
        <v>0.241</v>
      </c>
      <c r="I84" s="127">
        <v>0.241</v>
      </c>
      <c r="J84" s="127">
        <v>0.237</v>
      </c>
      <c r="K84" s="41">
        <v>98.34024896265561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5"/>
      <c r="I85" s="125"/>
      <c r="J85" s="12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8"/>
      <c r="I86" s="129"/>
      <c r="J86" s="129"/>
      <c r="K86" s="50"/>
    </row>
    <row r="87" spans="1:11" s="42" customFormat="1" ht="11.25" customHeight="1">
      <c r="A87" s="51" t="s">
        <v>67</v>
      </c>
      <c r="B87" s="52"/>
      <c r="C87" s="53">
        <v>2241385</v>
      </c>
      <c r="D87" s="53">
        <v>2316492.3</v>
      </c>
      <c r="E87" s="53">
        <v>2306157</v>
      </c>
      <c r="F87" s="54">
        <f>IF(D87&gt;0,100*E87/D87,0)</f>
        <v>99.55383836156072</v>
      </c>
      <c r="G87" s="40"/>
      <c r="H87" s="130">
        <v>8298.027</v>
      </c>
      <c r="I87" s="131">
        <v>5370.631249999999</v>
      </c>
      <c r="J87" s="131">
        <v>7221.9839999999995</v>
      </c>
      <c r="K87" s="54">
        <f>IF(I87&gt;0,100*J87/I87,0)</f>
        <v>134.471790443628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3" useFirstPageNumber="1" horizontalDpi="600" verticalDpi="600" orientation="portrait" paperSize="9" scale="72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/>
  <dimension ref="A1:K625"/>
  <sheetViews>
    <sheetView view="pageBreakPreview" zoomScale="98" zoomScaleSheetLayoutView="98" zoomScalePageLayoutView="0" workbookViewId="0" topLeftCell="A1">
      <selection activeCell="J87" sqref="J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74</v>
      </c>
      <c r="B2" s="4"/>
      <c r="C2" s="4"/>
      <c r="D2" s="4"/>
      <c r="E2" s="5"/>
      <c r="F2" s="4"/>
      <c r="G2" s="4"/>
      <c r="H2" s="4"/>
      <c r="I2" s="6"/>
      <c r="J2" s="195" t="s">
        <v>69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6" t="s">
        <v>2</v>
      </c>
      <c r="D4" s="197"/>
      <c r="E4" s="197"/>
      <c r="F4" s="198"/>
      <c r="G4" s="9"/>
      <c r="H4" s="199" t="s">
        <v>3</v>
      </c>
      <c r="I4" s="200"/>
      <c r="J4" s="200"/>
      <c r="K4" s="20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290</v>
      </c>
      <c r="D7" s="21" t="s">
        <v>6</v>
      </c>
      <c r="E7" s="21">
        <v>4</v>
      </c>
      <c r="F7" s="22" t="str">
        <f>CONCATENATE(D6,"=100")</f>
        <v>2017=100</v>
      </c>
      <c r="G7" s="23"/>
      <c r="H7" s="20" t="s">
        <v>290</v>
      </c>
      <c r="I7" s="21" t="s">
        <v>6</v>
      </c>
      <c r="J7" s="21">
        <v>4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104</v>
      </c>
      <c r="D9" s="30">
        <v>128</v>
      </c>
      <c r="E9" s="30">
        <v>128</v>
      </c>
      <c r="F9" s="31"/>
      <c r="G9" s="31"/>
      <c r="H9" s="125">
        <v>0.231</v>
      </c>
      <c r="I9" s="125">
        <v>0.236</v>
      </c>
      <c r="J9" s="125">
        <v>0.236</v>
      </c>
      <c r="K9" s="32"/>
    </row>
    <row r="10" spans="1:11" s="33" customFormat="1" ht="11.25" customHeight="1">
      <c r="A10" s="35" t="s">
        <v>8</v>
      </c>
      <c r="B10" s="29"/>
      <c r="C10" s="30">
        <v>177</v>
      </c>
      <c r="D10" s="30">
        <v>38</v>
      </c>
      <c r="E10" s="30">
        <v>38</v>
      </c>
      <c r="F10" s="31"/>
      <c r="G10" s="31"/>
      <c r="H10" s="125">
        <v>0.312</v>
      </c>
      <c r="I10" s="125">
        <v>0.108</v>
      </c>
      <c r="J10" s="125">
        <v>0.077</v>
      </c>
      <c r="K10" s="32"/>
    </row>
    <row r="11" spans="1:11" s="33" customFormat="1" ht="11.25" customHeight="1">
      <c r="A11" s="28" t="s">
        <v>9</v>
      </c>
      <c r="B11" s="29"/>
      <c r="C11" s="30">
        <v>184</v>
      </c>
      <c r="D11" s="30">
        <v>295</v>
      </c>
      <c r="E11" s="30">
        <v>50</v>
      </c>
      <c r="F11" s="31"/>
      <c r="G11" s="31"/>
      <c r="H11" s="125">
        <v>0.324</v>
      </c>
      <c r="I11" s="125">
        <v>0.512</v>
      </c>
      <c r="J11" s="125">
        <v>0.106</v>
      </c>
      <c r="K11" s="32"/>
    </row>
    <row r="12" spans="1:11" s="33" customFormat="1" ht="11.25" customHeight="1">
      <c r="A12" s="35" t="s">
        <v>10</v>
      </c>
      <c r="B12" s="29"/>
      <c r="C12" s="30">
        <v>7</v>
      </c>
      <c r="D12" s="30">
        <v>15</v>
      </c>
      <c r="E12" s="30">
        <v>15</v>
      </c>
      <c r="F12" s="31"/>
      <c r="G12" s="31"/>
      <c r="H12" s="125">
        <v>0.014</v>
      </c>
      <c r="I12" s="125">
        <v>0.025</v>
      </c>
      <c r="J12" s="125">
        <v>0.03</v>
      </c>
      <c r="K12" s="32"/>
    </row>
    <row r="13" spans="1:11" s="42" customFormat="1" ht="11.25" customHeight="1">
      <c r="A13" s="36" t="s">
        <v>11</v>
      </c>
      <c r="B13" s="37"/>
      <c r="C13" s="38">
        <v>472</v>
      </c>
      <c r="D13" s="38">
        <v>476</v>
      </c>
      <c r="E13" s="38">
        <v>231</v>
      </c>
      <c r="F13" s="39">
        <v>48.529411764705884</v>
      </c>
      <c r="G13" s="40"/>
      <c r="H13" s="126">
        <v>0.881</v>
      </c>
      <c r="I13" s="127">
        <v>0.881</v>
      </c>
      <c r="J13" s="127">
        <v>0.44899999999999995</v>
      </c>
      <c r="K13" s="41">
        <v>50.96481271282633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5"/>
      <c r="I14" s="125"/>
      <c r="J14" s="125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6"/>
      <c r="I15" s="127"/>
      <c r="J15" s="12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5"/>
      <c r="I16" s="125"/>
      <c r="J16" s="125"/>
      <c r="K16" s="32"/>
    </row>
    <row r="17" spans="1:11" s="42" customFormat="1" ht="11.25" customHeight="1">
      <c r="A17" s="36" t="s">
        <v>13</v>
      </c>
      <c r="B17" s="37"/>
      <c r="C17" s="38">
        <v>144</v>
      </c>
      <c r="D17" s="38">
        <v>145</v>
      </c>
      <c r="E17" s="38">
        <v>127</v>
      </c>
      <c r="F17" s="39">
        <v>87.58620689655173</v>
      </c>
      <c r="G17" s="40"/>
      <c r="H17" s="126">
        <v>0.187</v>
      </c>
      <c r="I17" s="127">
        <v>0.177</v>
      </c>
      <c r="J17" s="127">
        <v>0.191</v>
      </c>
      <c r="K17" s="41">
        <v>107.90960451977402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5"/>
      <c r="I18" s="125"/>
      <c r="J18" s="125"/>
      <c r="K18" s="32"/>
    </row>
    <row r="19" spans="1:11" s="33" customFormat="1" ht="11.25" customHeight="1">
      <c r="A19" s="28" t="s">
        <v>14</v>
      </c>
      <c r="B19" s="29"/>
      <c r="C19" s="30">
        <v>13345</v>
      </c>
      <c r="D19" s="30">
        <v>13268</v>
      </c>
      <c r="E19" s="30">
        <v>12977</v>
      </c>
      <c r="F19" s="31"/>
      <c r="G19" s="31"/>
      <c r="H19" s="125">
        <v>84.741</v>
      </c>
      <c r="I19" s="125">
        <v>63.686</v>
      </c>
      <c r="J19" s="125">
        <v>59.694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5"/>
      <c r="I20" s="125"/>
      <c r="J20" s="125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5"/>
      <c r="I21" s="125"/>
      <c r="J21" s="125"/>
      <c r="K21" s="32"/>
    </row>
    <row r="22" spans="1:11" s="42" customFormat="1" ht="11.25" customHeight="1">
      <c r="A22" s="36" t="s">
        <v>17</v>
      </c>
      <c r="B22" s="37"/>
      <c r="C22" s="38">
        <v>13345</v>
      </c>
      <c r="D22" s="38">
        <v>13268</v>
      </c>
      <c r="E22" s="38">
        <v>12977</v>
      </c>
      <c r="F22" s="39">
        <v>97.8067530901417</v>
      </c>
      <c r="G22" s="40"/>
      <c r="H22" s="126">
        <v>84.741</v>
      </c>
      <c r="I22" s="127">
        <v>63.686</v>
      </c>
      <c r="J22" s="127">
        <v>59.694</v>
      </c>
      <c r="K22" s="41">
        <v>93.73174638068022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5"/>
      <c r="I23" s="125"/>
      <c r="J23" s="125"/>
      <c r="K23" s="32"/>
    </row>
    <row r="24" spans="1:11" s="42" customFormat="1" ht="11.25" customHeight="1">
      <c r="A24" s="36" t="s">
        <v>18</v>
      </c>
      <c r="B24" s="37"/>
      <c r="C24" s="38">
        <v>85156</v>
      </c>
      <c r="D24" s="38">
        <v>87000</v>
      </c>
      <c r="E24" s="38">
        <v>84805</v>
      </c>
      <c r="F24" s="39">
        <v>97.47701149425288</v>
      </c>
      <c r="G24" s="40"/>
      <c r="H24" s="126">
        <v>400.613</v>
      </c>
      <c r="I24" s="127">
        <v>352.971</v>
      </c>
      <c r="J24" s="127">
        <v>376.498</v>
      </c>
      <c r="K24" s="41">
        <v>106.66542010533442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5"/>
      <c r="I25" s="125"/>
      <c r="J25" s="125"/>
      <c r="K25" s="32"/>
    </row>
    <row r="26" spans="1:11" s="42" customFormat="1" ht="11.25" customHeight="1">
      <c r="A26" s="36" t="s">
        <v>19</v>
      </c>
      <c r="B26" s="37"/>
      <c r="C26" s="38">
        <v>17981</v>
      </c>
      <c r="D26" s="38">
        <v>18000</v>
      </c>
      <c r="E26" s="38">
        <v>20000</v>
      </c>
      <c r="F26" s="39">
        <v>111.11111111111111</v>
      </c>
      <c r="G26" s="40"/>
      <c r="H26" s="126">
        <v>89.276</v>
      </c>
      <c r="I26" s="127">
        <v>60</v>
      </c>
      <c r="J26" s="127">
        <v>80</v>
      </c>
      <c r="K26" s="41">
        <v>133.33333333333334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5"/>
      <c r="I27" s="125"/>
      <c r="J27" s="125"/>
      <c r="K27" s="32"/>
    </row>
    <row r="28" spans="1:11" s="33" customFormat="1" ht="11.25" customHeight="1">
      <c r="A28" s="35" t="s">
        <v>20</v>
      </c>
      <c r="B28" s="29"/>
      <c r="C28" s="30">
        <v>189073</v>
      </c>
      <c r="D28" s="30">
        <v>186903</v>
      </c>
      <c r="E28" s="30">
        <v>186719</v>
      </c>
      <c r="F28" s="31"/>
      <c r="G28" s="31"/>
      <c r="H28" s="125">
        <v>870.092</v>
      </c>
      <c r="I28" s="125">
        <v>769.798</v>
      </c>
      <c r="J28" s="125">
        <v>710.368</v>
      </c>
      <c r="K28" s="32"/>
    </row>
    <row r="29" spans="1:11" s="33" customFormat="1" ht="11.25" customHeight="1">
      <c r="A29" s="35" t="s">
        <v>21</v>
      </c>
      <c r="B29" s="29"/>
      <c r="C29" s="30">
        <v>89053</v>
      </c>
      <c r="D29" s="30">
        <v>107667</v>
      </c>
      <c r="E29" s="30">
        <v>99807</v>
      </c>
      <c r="F29" s="31"/>
      <c r="G29" s="31"/>
      <c r="H29" s="125">
        <v>223.472</v>
      </c>
      <c r="I29" s="125">
        <v>166.041</v>
      </c>
      <c r="J29" s="125">
        <v>216.552</v>
      </c>
      <c r="K29" s="32"/>
    </row>
    <row r="30" spans="1:11" s="33" customFormat="1" ht="11.25" customHeight="1">
      <c r="A30" s="35" t="s">
        <v>22</v>
      </c>
      <c r="B30" s="29"/>
      <c r="C30" s="30">
        <v>156472</v>
      </c>
      <c r="D30" s="30">
        <v>167773</v>
      </c>
      <c r="E30" s="30">
        <v>166000</v>
      </c>
      <c r="F30" s="31"/>
      <c r="G30" s="31"/>
      <c r="H30" s="125">
        <v>532.17</v>
      </c>
      <c r="I30" s="125">
        <v>372.631</v>
      </c>
      <c r="J30" s="125">
        <v>448.18</v>
      </c>
      <c r="K30" s="32"/>
    </row>
    <row r="31" spans="1:11" s="42" customFormat="1" ht="11.25" customHeight="1">
      <c r="A31" s="43" t="s">
        <v>23</v>
      </c>
      <c r="B31" s="37"/>
      <c r="C31" s="38">
        <v>434598</v>
      </c>
      <c r="D31" s="38">
        <v>462343</v>
      </c>
      <c r="E31" s="38">
        <v>452526</v>
      </c>
      <c r="F31" s="39">
        <v>97.87668462591625</v>
      </c>
      <c r="G31" s="40"/>
      <c r="H31" s="126">
        <v>1625.734</v>
      </c>
      <c r="I31" s="127">
        <v>1308.4699999999998</v>
      </c>
      <c r="J31" s="127">
        <v>1375.1000000000001</v>
      </c>
      <c r="K31" s="41">
        <v>105.092206928703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5"/>
      <c r="I32" s="125"/>
      <c r="J32" s="125"/>
      <c r="K32" s="32"/>
    </row>
    <row r="33" spans="1:11" s="33" customFormat="1" ht="11.25" customHeight="1">
      <c r="A33" s="35" t="s">
        <v>24</v>
      </c>
      <c r="B33" s="29"/>
      <c r="C33" s="30">
        <v>36795</v>
      </c>
      <c r="D33" s="30">
        <v>37000</v>
      </c>
      <c r="E33" s="30">
        <v>35800</v>
      </c>
      <c r="F33" s="31"/>
      <c r="G33" s="31"/>
      <c r="H33" s="125">
        <v>151.122</v>
      </c>
      <c r="I33" s="125">
        <v>136</v>
      </c>
      <c r="J33" s="125">
        <v>123.5</v>
      </c>
      <c r="K33" s="32"/>
    </row>
    <row r="34" spans="1:11" s="33" customFormat="1" ht="11.25" customHeight="1">
      <c r="A34" s="35" t="s">
        <v>25</v>
      </c>
      <c r="B34" s="29"/>
      <c r="C34" s="30">
        <v>19522</v>
      </c>
      <c r="D34" s="30">
        <v>19750</v>
      </c>
      <c r="E34" s="30">
        <v>19750</v>
      </c>
      <c r="F34" s="31"/>
      <c r="G34" s="31"/>
      <c r="H34" s="125">
        <v>72.06</v>
      </c>
      <c r="I34" s="125">
        <v>60</v>
      </c>
      <c r="J34" s="125">
        <v>59.25</v>
      </c>
      <c r="K34" s="32"/>
    </row>
    <row r="35" spans="1:11" s="33" customFormat="1" ht="11.25" customHeight="1">
      <c r="A35" s="35" t="s">
        <v>26</v>
      </c>
      <c r="B35" s="29"/>
      <c r="C35" s="30">
        <v>107876</v>
      </c>
      <c r="D35" s="30">
        <v>108000</v>
      </c>
      <c r="E35" s="30">
        <v>108000</v>
      </c>
      <c r="F35" s="31"/>
      <c r="G35" s="31"/>
      <c r="H35" s="125">
        <v>399.197</v>
      </c>
      <c r="I35" s="125">
        <v>342.3</v>
      </c>
      <c r="J35" s="125">
        <v>342</v>
      </c>
      <c r="K35" s="32"/>
    </row>
    <row r="36" spans="1:11" s="33" customFormat="1" ht="11.25" customHeight="1">
      <c r="A36" s="35" t="s">
        <v>27</v>
      </c>
      <c r="B36" s="29"/>
      <c r="C36" s="30">
        <v>14483</v>
      </c>
      <c r="D36" s="30">
        <v>14552</v>
      </c>
      <c r="E36" s="30">
        <v>13207</v>
      </c>
      <c r="F36" s="31"/>
      <c r="G36" s="31"/>
      <c r="H36" s="125">
        <v>69.403</v>
      </c>
      <c r="I36" s="125">
        <v>50.252</v>
      </c>
      <c r="J36" s="125">
        <v>33.829</v>
      </c>
      <c r="K36" s="32"/>
    </row>
    <row r="37" spans="1:11" s="42" customFormat="1" ht="11.25" customHeight="1">
      <c r="A37" s="36" t="s">
        <v>28</v>
      </c>
      <c r="B37" s="37"/>
      <c r="C37" s="38">
        <v>178676</v>
      </c>
      <c r="D37" s="38">
        <v>179302</v>
      </c>
      <c r="E37" s="38">
        <v>176757</v>
      </c>
      <c r="F37" s="39">
        <v>98.5806070205575</v>
      </c>
      <c r="G37" s="40"/>
      <c r="H37" s="126">
        <v>691.782</v>
      </c>
      <c r="I37" s="127">
        <v>588.5519999999999</v>
      </c>
      <c r="J37" s="127">
        <v>558.579</v>
      </c>
      <c r="K37" s="41">
        <v>94.90733189250908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5"/>
      <c r="I38" s="125"/>
      <c r="J38" s="125"/>
      <c r="K38" s="32"/>
    </row>
    <row r="39" spans="1:11" s="42" customFormat="1" ht="11.25" customHeight="1">
      <c r="A39" s="36" t="s">
        <v>29</v>
      </c>
      <c r="B39" s="37"/>
      <c r="C39" s="38">
        <v>21370</v>
      </c>
      <c r="D39" s="38">
        <v>21360</v>
      </c>
      <c r="E39" s="38">
        <v>19303</v>
      </c>
      <c r="F39" s="39">
        <v>90.36985018726591</v>
      </c>
      <c r="G39" s="40"/>
      <c r="H39" s="126">
        <v>35.88</v>
      </c>
      <c r="I39" s="127">
        <v>35</v>
      </c>
      <c r="J39" s="127">
        <v>28.5</v>
      </c>
      <c r="K39" s="41">
        <v>81.42857142857143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5"/>
      <c r="I40" s="125"/>
      <c r="J40" s="125"/>
      <c r="K40" s="32"/>
    </row>
    <row r="41" spans="1:11" s="33" customFormat="1" ht="11.25" customHeight="1">
      <c r="A41" s="28" t="s">
        <v>30</v>
      </c>
      <c r="B41" s="29"/>
      <c r="C41" s="30">
        <v>51565</v>
      </c>
      <c r="D41" s="30">
        <v>53271</v>
      </c>
      <c r="E41" s="30">
        <v>50570</v>
      </c>
      <c r="F41" s="31"/>
      <c r="G41" s="31"/>
      <c r="H41" s="125">
        <v>168.25</v>
      </c>
      <c r="I41" s="125">
        <v>37.051</v>
      </c>
      <c r="J41" s="125">
        <v>112.959</v>
      </c>
      <c r="K41" s="32"/>
    </row>
    <row r="42" spans="1:11" s="33" customFormat="1" ht="11.25" customHeight="1">
      <c r="A42" s="35" t="s">
        <v>31</v>
      </c>
      <c r="B42" s="29"/>
      <c r="C42" s="30">
        <v>144486</v>
      </c>
      <c r="D42" s="30">
        <v>141210</v>
      </c>
      <c r="E42" s="30">
        <v>141300</v>
      </c>
      <c r="F42" s="31"/>
      <c r="G42" s="31"/>
      <c r="H42" s="125">
        <v>632.282</v>
      </c>
      <c r="I42" s="125">
        <v>233.975</v>
      </c>
      <c r="J42" s="125">
        <v>542.94</v>
      </c>
      <c r="K42" s="32"/>
    </row>
    <row r="43" spans="1:11" s="33" customFormat="1" ht="11.25" customHeight="1">
      <c r="A43" s="35" t="s">
        <v>32</v>
      </c>
      <c r="B43" s="29"/>
      <c r="C43" s="30">
        <v>19666</v>
      </c>
      <c r="D43" s="30">
        <v>18308</v>
      </c>
      <c r="E43" s="30">
        <v>19500</v>
      </c>
      <c r="F43" s="31"/>
      <c r="G43" s="31"/>
      <c r="H43" s="125">
        <v>82.827</v>
      </c>
      <c r="I43" s="125">
        <v>23.117</v>
      </c>
      <c r="J43" s="125">
        <v>65.94</v>
      </c>
      <c r="K43" s="32"/>
    </row>
    <row r="44" spans="1:11" s="33" customFormat="1" ht="11.25" customHeight="1">
      <c r="A44" s="35" t="s">
        <v>33</v>
      </c>
      <c r="B44" s="29"/>
      <c r="C44" s="30">
        <v>124485</v>
      </c>
      <c r="D44" s="30">
        <v>116910</v>
      </c>
      <c r="E44" s="30">
        <v>116000</v>
      </c>
      <c r="F44" s="31"/>
      <c r="G44" s="31"/>
      <c r="H44" s="125">
        <v>572.08</v>
      </c>
      <c r="I44" s="125">
        <v>111.36</v>
      </c>
      <c r="J44" s="125">
        <v>366.226</v>
      </c>
      <c r="K44" s="32"/>
    </row>
    <row r="45" spans="1:11" s="33" customFormat="1" ht="11.25" customHeight="1">
      <c r="A45" s="35" t="s">
        <v>34</v>
      </c>
      <c r="B45" s="29"/>
      <c r="C45" s="30">
        <v>37977</v>
      </c>
      <c r="D45" s="30">
        <v>39882</v>
      </c>
      <c r="E45" s="30">
        <v>35000</v>
      </c>
      <c r="F45" s="31"/>
      <c r="G45" s="31"/>
      <c r="H45" s="125">
        <v>146.815</v>
      </c>
      <c r="I45" s="125">
        <v>53.931</v>
      </c>
      <c r="J45" s="125">
        <v>102.8</v>
      </c>
      <c r="K45" s="32"/>
    </row>
    <row r="46" spans="1:11" s="33" customFormat="1" ht="11.25" customHeight="1">
      <c r="A46" s="35" t="s">
        <v>35</v>
      </c>
      <c r="B46" s="29"/>
      <c r="C46" s="30">
        <v>74922</v>
      </c>
      <c r="D46" s="30">
        <v>79048</v>
      </c>
      <c r="E46" s="30">
        <v>78000</v>
      </c>
      <c r="F46" s="31"/>
      <c r="G46" s="31"/>
      <c r="H46" s="125">
        <v>252.763</v>
      </c>
      <c r="I46" s="125">
        <v>105.957</v>
      </c>
      <c r="J46" s="125">
        <v>187.2</v>
      </c>
      <c r="K46" s="32"/>
    </row>
    <row r="47" spans="1:11" s="33" customFormat="1" ht="11.25" customHeight="1">
      <c r="A47" s="35" t="s">
        <v>36</v>
      </c>
      <c r="B47" s="29"/>
      <c r="C47" s="30">
        <v>90890</v>
      </c>
      <c r="D47" s="30">
        <v>93032</v>
      </c>
      <c r="E47" s="30">
        <v>92040</v>
      </c>
      <c r="F47" s="31"/>
      <c r="G47" s="31"/>
      <c r="H47" s="125">
        <v>349.336</v>
      </c>
      <c r="I47" s="125">
        <v>140.632</v>
      </c>
      <c r="J47" s="125">
        <v>299.385</v>
      </c>
      <c r="K47" s="32"/>
    </row>
    <row r="48" spans="1:11" s="33" customFormat="1" ht="11.25" customHeight="1">
      <c r="A48" s="35" t="s">
        <v>37</v>
      </c>
      <c r="B48" s="29"/>
      <c r="C48" s="30">
        <v>185715</v>
      </c>
      <c r="D48" s="30">
        <v>182031</v>
      </c>
      <c r="E48" s="30">
        <v>168525</v>
      </c>
      <c r="F48" s="31"/>
      <c r="G48" s="31"/>
      <c r="H48" s="125">
        <v>842.148</v>
      </c>
      <c r="I48" s="125">
        <v>191.601</v>
      </c>
      <c r="J48" s="125">
        <v>538.913</v>
      </c>
      <c r="K48" s="32"/>
    </row>
    <row r="49" spans="1:11" s="33" customFormat="1" ht="11.25" customHeight="1">
      <c r="A49" s="35" t="s">
        <v>38</v>
      </c>
      <c r="B49" s="29"/>
      <c r="C49" s="30">
        <v>56620</v>
      </c>
      <c r="D49" s="30">
        <v>57181</v>
      </c>
      <c r="E49" s="30">
        <v>58000</v>
      </c>
      <c r="F49" s="31"/>
      <c r="G49" s="31"/>
      <c r="H49" s="125">
        <v>245.463</v>
      </c>
      <c r="I49" s="125">
        <v>75.606</v>
      </c>
      <c r="J49" s="125">
        <v>174.8</v>
      </c>
      <c r="K49" s="32"/>
    </row>
    <row r="50" spans="1:11" s="42" customFormat="1" ht="11.25" customHeight="1">
      <c r="A50" s="43" t="s">
        <v>39</v>
      </c>
      <c r="B50" s="37"/>
      <c r="C50" s="38">
        <v>786326</v>
      </c>
      <c r="D50" s="38">
        <v>780873</v>
      </c>
      <c r="E50" s="38">
        <v>758935</v>
      </c>
      <c r="F50" s="39">
        <v>97.19058028642301</v>
      </c>
      <c r="G50" s="40"/>
      <c r="H50" s="126">
        <v>3291.9640000000004</v>
      </c>
      <c r="I50" s="127">
        <v>973.2300000000001</v>
      </c>
      <c r="J50" s="127">
        <v>2391.1630000000005</v>
      </c>
      <c r="K50" s="41">
        <v>245.69351540745765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5"/>
      <c r="I51" s="125"/>
      <c r="J51" s="125"/>
      <c r="K51" s="32"/>
    </row>
    <row r="52" spans="1:11" s="42" customFormat="1" ht="11.25" customHeight="1">
      <c r="A52" s="36" t="s">
        <v>40</v>
      </c>
      <c r="B52" s="37"/>
      <c r="C52" s="38">
        <v>39510</v>
      </c>
      <c r="D52" s="38">
        <v>39510</v>
      </c>
      <c r="E52" s="38">
        <v>39510</v>
      </c>
      <c r="F52" s="39">
        <v>100</v>
      </c>
      <c r="G52" s="40"/>
      <c r="H52" s="126">
        <v>86.182</v>
      </c>
      <c r="I52" s="127">
        <v>86.182</v>
      </c>
      <c r="J52" s="127">
        <v>86.182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5"/>
      <c r="I53" s="125"/>
      <c r="J53" s="125"/>
      <c r="K53" s="32"/>
    </row>
    <row r="54" spans="1:11" s="33" customFormat="1" ht="11.25" customHeight="1">
      <c r="A54" s="35" t="s">
        <v>41</v>
      </c>
      <c r="B54" s="29"/>
      <c r="C54" s="30">
        <v>143105</v>
      </c>
      <c r="D54" s="30">
        <v>138213</v>
      </c>
      <c r="E54" s="30">
        <v>134000</v>
      </c>
      <c r="F54" s="31"/>
      <c r="G54" s="31"/>
      <c r="H54" s="125">
        <v>440.719</v>
      </c>
      <c r="I54" s="125">
        <v>320.18</v>
      </c>
      <c r="J54" s="125">
        <v>329.55</v>
      </c>
      <c r="K54" s="32"/>
    </row>
    <row r="55" spans="1:11" s="33" customFormat="1" ht="11.25" customHeight="1">
      <c r="A55" s="35" t="s">
        <v>42</v>
      </c>
      <c r="B55" s="29"/>
      <c r="C55" s="30">
        <v>149573</v>
      </c>
      <c r="D55" s="30">
        <v>144431</v>
      </c>
      <c r="E55" s="30">
        <v>145000</v>
      </c>
      <c r="F55" s="31"/>
      <c r="G55" s="31"/>
      <c r="H55" s="125">
        <v>432.72</v>
      </c>
      <c r="I55" s="125">
        <v>389.965</v>
      </c>
      <c r="J55" s="125">
        <v>422.245</v>
      </c>
      <c r="K55" s="32"/>
    </row>
    <row r="56" spans="1:11" s="33" customFormat="1" ht="11.25" customHeight="1">
      <c r="A56" s="35" t="s">
        <v>43</v>
      </c>
      <c r="B56" s="29"/>
      <c r="C56" s="30">
        <v>253918</v>
      </c>
      <c r="D56" s="30">
        <v>261224</v>
      </c>
      <c r="E56" s="30">
        <v>276170</v>
      </c>
      <c r="F56" s="31"/>
      <c r="G56" s="31"/>
      <c r="H56" s="125">
        <v>859.24</v>
      </c>
      <c r="I56" s="125">
        <v>852.948</v>
      </c>
      <c r="J56" s="125">
        <v>866.389</v>
      </c>
      <c r="K56" s="32"/>
    </row>
    <row r="57" spans="1:11" s="33" customFormat="1" ht="11.25" customHeight="1">
      <c r="A57" s="35" t="s">
        <v>44</v>
      </c>
      <c r="B57" s="29"/>
      <c r="C57" s="30">
        <v>86671</v>
      </c>
      <c r="D57" s="30">
        <v>93477</v>
      </c>
      <c r="E57" s="30">
        <v>93477</v>
      </c>
      <c r="F57" s="31"/>
      <c r="G57" s="31"/>
      <c r="H57" s="125">
        <v>265.747</v>
      </c>
      <c r="I57" s="125">
        <v>237.841</v>
      </c>
      <c r="J57" s="125">
        <v>330.361</v>
      </c>
      <c r="K57" s="32"/>
    </row>
    <row r="58" spans="1:11" s="33" customFormat="1" ht="11.25" customHeight="1">
      <c r="A58" s="35" t="s">
        <v>45</v>
      </c>
      <c r="B58" s="29"/>
      <c r="C58" s="30">
        <v>145970</v>
      </c>
      <c r="D58" s="30">
        <v>150855</v>
      </c>
      <c r="E58" s="30">
        <v>155925</v>
      </c>
      <c r="F58" s="31"/>
      <c r="G58" s="31"/>
      <c r="H58" s="125">
        <v>559.866</v>
      </c>
      <c r="I58" s="125">
        <v>246.199</v>
      </c>
      <c r="J58" s="125">
        <v>544.215</v>
      </c>
      <c r="K58" s="32"/>
    </row>
    <row r="59" spans="1:11" s="42" customFormat="1" ht="11.25" customHeight="1">
      <c r="A59" s="36" t="s">
        <v>46</v>
      </c>
      <c r="B59" s="37"/>
      <c r="C59" s="38">
        <v>779237</v>
      </c>
      <c r="D59" s="38">
        <v>788200</v>
      </c>
      <c r="E59" s="38">
        <v>804572</v>
      </c>
      <c r="F59" s="39">
        <v>102.07713778228876</v>
      </c>
      <c r="G59" s="40"/>
      <c r="H59" s="126">
        <v>2558.2920000000004</v>
      </c>
      <c r="I59" s="127">
        <v>2047.1329999999998</v>
      </c>
      <c r="J59" s="127">
        <v>2492.76</v>
      </c>
      <c r="K59" s="41">
        <f>IF(I59&gt;0,100*J59/I59,0)</f>
        <v>121.76834626768269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5"/>
      <c r="I60" s="125"/>
      <c r="J60" s="125"/>
      <c r="K60" s="32"/>
    </row>
    <row r="61" spans="1:11" s="33" customFormat="1" ht="11.25" customHeight="1">
      <c r="A61" s="35" t="s">
        <v>47</v>
      </c>
      <c r="B61" s="29"/>
      <c r="C61" s="30">
        <v>3103</v>
      </c>
      <c r="D61" s="30">
        <v>2450</v>
      </c>
      <c r="E61" s="30">
        <v>1941</v>
      </c>
      <c r="F61" s="31"/>
      <c r="G61" s="31"/>
      <c r="H61" s="125">
        <v>3.569</v>
      </c>
      <c r="I61" s="125">
        <v>4.53875</v>
      </c>
      <c r="J61" s="125">
        <v>3.532</v>
      </c>
      <c r="K61" s="32"/>
    </row>
    <row r="62" spans="1:11" s="33" customFormat="1" ht="11.25" customHeight="1">
      <c r="A62" s="35" t="s">
        <v>48</v>
      </c>
      <c r="B62" s="29"/>
      <c r="C62" s="30">
        <v>3655</v>
      </c>
      <c r="D62" s="30">
        <v>3455</v>
      </c>
      <c r="E62" s="30">
        <v>2892</v>
      </c>
      <c r="F62" s="31"/>
      <c r="G62" s="31"/>
      <c r="H62" s="125">
        <v>5.997</v>
      </c>
      <c r="I62" s="125">
        <v>4.408</v>
      </c>
      <c r="J62" s="125">
        <v>5.039</v>
      </c>
      <c r="K62" s="32"/>
    </row>
    <row r="63" spans="1:11" s="33" customFormat="1" ht="11.25" customHeight="1">
      <c r="A63" s="35" t="s">
        <v>49</v>
      </c>
      <c r="B63" s="29"/>
      <c r="C63" s="30">
        <v>9057</v>
      </c>
      <c r="D63" s="30">
        <v>9306</v>
      </c>
      <c r="E63" s="30">
        <v>8561</v>
      </c>
      <c r="F63" s="31"/>
      <c r="G63" s="31"/>
      <c r="H63" s="125">
        <v>6.378</v>
      </c>
      <c r="I63" s="125">
        <v>20.96</v>
      </c>
      <c r="J63" s="125">
        <v>18.08</v>
      </c>
      <c r="K63" s="32"/>
    </row>
    <row r="64" spans="1:11" s="42" customFormat="1" ht="11.25" customHeight="1">
      <c r="A64" s="36" t="s">
        <v>50</v>
      </c>
      <c r="B64" s="37"/>
      <c r="C64" s="38">
        <v>15815</v>
      </c>
      <c r="D64" s="38">
        <v>15211</v>
      </c>
      <c r="E64" s="38">
        <v>13394</v>
      </c>
      <c r="F64" s="39">
        <v>88.05469725856288</v>
      </c>
      <c r="G64" s="40"/>
      <c r="H64" s="126">
        <v>15.943999999999999</v>
      </c>
      <c r="I64" s="127">
        <v>29.906750000000002</v>
      </c>
      <c r="J64" s="127">
        <v>26.650999999999996</v>
      </c>
      <c r="K64" s="41">
        <v>89.11366163157145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5"/>
      <c r="I65" s="125"/>
      <c r="J65" s="125"/>
      <c r="K65" s="32"/>
    </row>
    <row r="66" spans="1:11" s="42" customFormat="1" ht="11.25" customHeight="1">
      <c r="A66" s="36" t="s">
        <v>51</v>
      </c>
      <c r="B66" s="37"/>
      <c r="C66" s="38">
        <v>22226</v>
      </c>
      <c r="D66" s="38">
        <v>20437</v>
      </c>
      <c r="E66" s="38">
        <v>20744</v>
      </c>
      <c r="F66" s="39">
        <f>IF(D66&gt;0,100*E66/D66,0)</f>
        <v>101.50217742330088</v>
      </c>
      <c r="G66" s="40"/>
      <c r="H66" s="126">
        <v>23.706</v>
      </c>
      <c r="I66" s="127">
        <v>22.027</v>
      </c>
      <c r="J66" s="127">
        <v>30.481</v>
      </c>
      <c r="K66" s="41">
        <v>138.38016979161938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5"/>
      <c r="I67" s="125"/>
      <c r="J67" s="125"/>
      <c r="K67" s="32"/>
    </row>
    <row r="68" spans="1:11" s="33" customFormat="1" ht="11.25" customHeight="1">
      <c r="A68" s="35" t="s">
        <v>52</v>
      </c>
      <c r="B68" s="29"/>
      <c r="C68" s="30">
        <v>53943</v>
      </c>
      <c r="D68" s="30">
        <v>56100</v>
      </c>
      <c r="E68" s="30">
        <v>56900</v>
      </c>
      <c r="F68" s="31"/>
      <c r="G68" s="31"/>
      <c r="H68" s="125">
        <v>105.757</v>
      </c>
      <c r="I68" s="125">
        <v>118.6</v>
      </c>
      <c r="J68" s="125">
        <v>131</v>
      </c>
      <c r="K68" s="32"/>
    </row>
    <row r="69" spans="1:11" s="33" customFormat="1" ht="11.25" customHeight="1">
      <c r="A69" s="35" t="s">
        <v>53</v>
      </c>
      <c r="B69" s="29"/>
      <c r="C69" s="30">
        <v>769</v>
      </c>
      <c r="D69" s="30">
        <v>830</v>
      </c>
      <c r="E69" s="30">
        <v>750</v>
      </c>
      <c r="F69" s="31"/>
      <c r="G69" s="31"/>
      <c r="H69" s="125">
        <v>1.264</v>
      </c>
      <c r="I69" s="125">
        <v>1.6</v>
      </c>
      <c r="J69" s="125">
        <v>1.6</v>
      </c>
      <c r="K69" s="32"/>
    </row>
    <row r="70" spans="1:11" s="42" customFormat="1" ht="11.25" customHeight="1">
      <c r="A70" s="36" t="s">
        <v>54</v>
      </c>
      <c r="B70" s="37"/>
      <c r="C70" s="38">
        <v>54712</v>
      </c>
      <c r="D70" s="38">
        <v>56930</v>
      </c>
      <c r="E70" s="38">
        <v>57650</v>
      </c>
      <c r="F70" s="39">
        <v>101.26471104865624</v>
      </c>
      <c r="G70" s="40"/>
      <c r="H70" s="126">
        <v>107.021</v>
      </c>
      <c r="I70" s="127">
        <v>120.19999999999999</v>
      </c>
      <c r="J70" s="127">
        <v>132.6</v>
      </c>
      <c r="K70" s="41">
        <v>110.31613976705492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5"/>
      <c r="I71" s="125"/>
      <c r="J71" s="125"/>
      <c r="K71" s="32"/>
    </row>
    <row r="72" spans="1:11" s="33" customFormat="1" ht="11.25" customHeight="1">
      <c r="A72" s="35" t="s">
        <v>55</v>
      </c>
      <c r="B72" s="29"/>
      <c r="C72" s="30">
        <v>9905</v>
      </c>
      <c r="D72" s="30">
        <v>8575</v>
      </c>
      <c r="E72" s="30">
        <v>8816</v>
      </c>
      <c r="F72" s="31"/>
      <c r="G72" s="31"/>
      <c r="H72" s="125">
        <v>3.604</v>
      </c>
      <c r="I72" s="125">
        <v>14.275</v>
      </c>
      <c r="J72" s="125">
        <v>15.929</v>
      </c>
      <c r="K72" s="32"/>
    </row>
    <row r="73" spans="1:11" s="33" customFormat="1" ht="11.25" customHeight="1">
      <c r="A73" s="35" t="s">
        <v>56</v>
      </c>
      <c r="B73" s="29"/>
      <c r="C73" s="30">
        <v>7756</v>
      </c>
      <c r="D73" s="30">
        <v>9262</v>
      </c>
      <c r="E73" s="30">
        <v>9262</v>
      </c>
      <c r="F73" s="31"/>
      <c r="G73" s="31"/>
      <c r="H73" s="125">
        <v>16.547</v>
      </c>
      <c r="I73" s="125">
        <v>27.54</v>
      </c>
      <c r="J73" s="125">
        <v>27.54</v>
      </c>
      <c r="K73" s="32"/>
    </row>
    <row r="74" spans="1:11" s="33" customFormat="1" ht="11.25" customHeight="1">
      <c r="A74" s="35" t="s">
        <v>57</v>
      </c>
      <c r="B74" s="29"/>
      <c r="C74" s="30">
        <v>10904</v>
      </c>
      <c r="D74" s="30">
        <v>14470</v>
      </c>
      <c r="E74" s="30">
        <v>14470</v>
      </c>
      <c r="F74" s="31"/>
      <c r="G74" s="31"/>
      <c r="H74" s="125">
        <v>17.36</v>
      </c>
      <c r="I74" s="125">
        <v>19.245</v>
      </c>
      <c r="J74" s="125">
        <v>25.033</v>
      </c>
      <c r="K74" s="32"/>
    </row>
    <row r="75" spans="1:11" s="33" customFormat="1" ht="11.25" customHeight="1">
      <c r="A75" s="35" t="s">
        <v>58</v>
      </c>
      <c r="B75" s="29"/>
      <c r="C75" s="30">
        <v>46961</v>
      </c>
      <c r="D75" s="30">
        <v>44356</v>
      </c>
      <c r="E75" s="30">
        <v>44320</v>
      </c>
      <c r="F75" s="31"/>
      <c r="G75" s="31"/>
      <c r="H75" s="125">
        <v>51.263</v>
      </c>
      <c r="I75" s="125">
        <v>85.118</v>
      </c>
      <c r="J75" s="125">
        <v>65.501</v>
      </c>
      <c r="K75" s="32"/>
    </row>
    <row r="76" spans="1:11" s="33" customFormat="1" ht="11.25" customHeight="1">
      <c r="A76" s="35" t="s">
        <v>59</v>
      </c>
      <c r="B76" s="29"/>
      <c r="C76" s="30">
        <v>1130</v>
      </c>
      <c r="D76" s="30">
        <v>1380</v>
      </c>
      <c r="E76" s="30">
        <v>1380</v>
      </c>
      <c r="F76" s="31"/>
      <c r="G76" s="31"/>
      <c r="H76" s="125">
        <v>4.089</v>
      </c>
      <c r="I76" s="125">
        <v>5.35</v>
      </c>
      <c r="J76" s="125">
        <v>5.35</v>
      </c>
      <c r="K76" s="32"/>
    </row>
    <row r="77" spans="1:11" s="33" customFormat="1" ht="11.25" customHeight="1">
      <c r="A77" s="35" t="s">
        <v>60</v>
      </c>
      <c r="B77" s="29"/>
      <c r="C77" s="30">
        <v>7177</v>
      </c>
      <c r="D77" s="30">
        <v>7545</v>
      </c>
      <c r="E77" s="30">
        <v>7848</v>
      </c>
      <c r="F77" s="31"/>
      <c r="G77" s="31"/>
      <c r="H77" s="125">
        <v>11.996</v>
      </c>
      <c r="I77" s="125">
        <v>16.851</v>
      </c>
      <c r="J77" s="125">
        <v>17.825</v>
      </c>
      <c r="K77" s="32"/>
    </row>
    <row r="78" spans="1:11" s="33" customFormat="1" ht="11.25" customHeight="1">
      <c r="A78" s="35" t="s">
        <v>61</v>
      </c>
      <c r="B78" s="29"/>
      <c r="C78" s="30">
        <v>13846</v>
      </c>
      <c r="D78" s="30">
        <v>12700</v>
      </c>
      <c r="E78" s="30">
        <v>12700</v>
      </c>
      <c r="F78" s="31"/>
      <c r="G78" s="31"/>
      <c r="H78" s="125">
        <v>23.839</v>
      </c>
      <c r="I78" s="125">
        <v>33.472</v>
      </c>
      <c r="J78" s="125">
        <v>33.74</v>
      </c>
      <c r="K78" s="32"/>
    </row>
    <row r="79" spans="1:11" s="33" customFormat="1" ht="11.25" customHeight="1">
      <c r="A79" s="35" t="s">
        <v>62</v>
      </c>
      <c r="B79" s="29"/>
      <c r="C79" s="30">
        <v>15777</v>
      </c>
      <c r="D79" s="30">
        <v>16055</v>
      </c>
      <c r="E79" s="30">
        <v>22568</v>
      </c>
      <c r="F79" s="31"/>
      <c r="G79" s="31"/>
      <c r="H79" s="125">
        <v>35.017</v>
      </c>
      <c r="I79" s="125">
        <v>49.102</v>
      </c>
      <c r="J79" s="125">
        <v>67.969</v>
      </c>
      <c r="K79" s="32"/>
    </row>
    <row r="80" spans="1:11" s="42" customFormat="1" ht="11.25" customHeight="1">
      <c r="A80" s="43" t="s">
        <v>63</v>
      </c>
      <c r="B80" s="37"/>
      <c r="C80" s="38">
        <v>113456</v>
      </c>
      <c r="D80" s="38">
        <v>114343</v>
      </c>
      <c r="E80" s="38">
        <v>121364</v>
      </c>
      <c r="F80" s="39">
        <v>106.1402971760405</v>
      </c>
      <c r="G80" s="40"/>
      <c r="H80" s="126">
        <v>163.71499999999997</v>
      </c>
      <c r="I80" s="127">
        <v>250.953</v>
      </c>
      <c r="J80" s="127">
        <v>258.887</v>
      </c>
      <c r="K80" s="41">
        <v>103.16154817834415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5"/>
      <c r="I81" s="125"/>
      <c r="J81" s="125"/>
      <c r="K81" s="32"/>
    </row>
    <row r="82" spans="1:11" s="33" customFormat="1" ht="11.25" customHeight="1">
      <c r="A82" s="35" t="s">
        <v>64</v>
      </c>
      <c r="B82" s="29"/>
      <c r="C82" s="30">
        <v>121</v>
      </c>
      <c r="D82" s="30">
        <v>121</v>
      </c>
      <c r="E82" s="30">
        <v>123</v>
      </c>
      <c r="F82" s="31"/>
      <c r="G82" s="31"/>
      <c r="H82" s="125">
        <v>0.19</v>
      </c>
      <c r="I82" s="125">
        <v>0.19</v>
      </c>
      <c r="J82" s="125">
        <v>0.187</v>
      </c>
      <c r="K82" s="32"/>
    </row>
    <row r="83" spans="1:11" s="33" customFormat="1" ht="11.25" customHeight="1">
      <c r="A83" s="35" t="s">
        <v>65</v>
      </c>
      <c r="B83" s="29"/>
      <c r="C83" s="30">
        <v>50</v>
      </c>
      <c r="D83" s="30">
        <v>50</v>
      </c>
      <c r="E83" s="30">
        <v>50</v>
      </c>
      <c r="F83" s="31"/>
      <c r="G83" s="31"/>
      <c r="H83" s="125">
        <v>0.051</v>
      </c>
      <c r="I83" s="125">
        <v>0.051</v>
      </c>
      <c r="J83" s="125">
        <v>0.05</v>
      </c>
      <c r="K83" s="32"/>
    </row>
    <row r="84" spans="1:11" s="42" customFormat="1" ht="11.25" customHeight="1">
      <c r="A84" s="36" t="s">
        <v>66</v>
      </c>
      <c r="B84" s="37"/>
      <c r="C84" s="38">
        <v>171</v>
      </c>
      <c r="D84" s="38">
        <v>171</v>
      </c>
      <c r="E84" s="38">
        <v>173</v>
      </c>
      <c r="F84" s="39">
        <v>101.16959064327486</v>
      </c>
      <c r="G84" s="40"/>
      <c r="H84" s="126">
        <v>0.241</v>
      </c>
      <c r="I84" s="127">
        <v>0.241</v>
      </c>
      <c r="J84" s="127">
        <v>0.237</v>
      </c>
      <c r="K84" s="41">
        <v>98.34024896265561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5"/>
      <c r="I85" s="125"/>
      <c r="J85" s="12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8"/>
      <c r="I86" s="129"/>
      <c r="J86" s="129"/>
      <c r="K86" s="50"/>
    </row>
    <row r="87" spans="1:11" s="42" customFormat="1" ht="11.25" customHeight="1">
      <c r="A87" s="51" t="s">
        <v>67</v>
      </c>
      <c r="B87" s="52"/>
      <c r="C87" s="53">
        <v>2563195</v>
      </c>
      <c r="D87" s="53">
        <v>2597569</v>
      </c>
      <c r="E87" s="53">
        <v>2583069</v>
      </c>
      <c r="F87" s="54">
        <f>IF(D87&gt;0,100*E87/D87,0)</f>
        <v>99.44178576199516</v>
      </c>
      <c r="G87" s="40"/>
      <c r="H87" s="130">
        <v>9176.159000000001</v>
      </c>
      <c r="I87" s="131">
        <v>5939.60975</v>
      </c>
      <c r="J87" s="131">
        <v>7897.972000000001</v>
      </c>
      <c r="K87" s="54">
        <f>IF(I87&gt;0,100*J87/I87,0)</f>
        <v>132.97122761305997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4" useFirstPageNumber="1" horizontalDpi="600" verticalDpi="600" orientation="portrait" paperSize="9" scale="7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Jaudenes Piferrer, Sofía</dc:creator>
  <cp:keywords/>
  <dc:description/>
  <cp:lastModifiedBy>Jaudenes Piferrer, Sofía</cp:lastModifiedBy>
  <cp:lastPrinted>2018-06-12T10:30:23Z</cp:lastPrinted>
  <dcterms:created xsi:type="dcterms:W3CDTF">2018-06-07T07:57:16Z</dcterms:created>
  <dcterms:modified xsi:type="dcterms:W3CDTF">2018-06-19T06:38:34Z</dcterms:modified>
  <cp:category/>
  <cp:version/>
  <cp:contentType/>
  <cp:contentStatus/>
</cp:coreProperties>
</file>