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'6.1.1'!$A$1:$I$63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C26" i="1"/>
  <c r="B26" i="1"/>
  <c r="G24" i="1"/>
  <c r="D24" i="1"/>
  <c r="H24" i="1" s="1"/>
  <c r="G23" i="1"/>
  <c r="D23" i="1"/>
  <c r="H23" i="1" s="1"/>
  <c r="H22" i="1"/>
  <c r="G22" i="1"/>
  <c r="D22" i="1"/>
  <c r="G21" i="1"/>
  <c r="H21" i="1" s="1"/>
  <c r="D21" i="1"/>
  <c r="G20" i="1"/>
  <c r="D20" i="1"/>
  <c r="H20" i="1" s="1"/>
  <c r="G19" i="1"/>
  <c r="D19" i="1"/>
  <c r="H19" i="1" s="1"/>
  <c r="H18" i="1"/>
  <c r="G18" i="1"/>
  <c r="D18" i="1"/>
  <c r="G17" i="1"/>
  <c r="H17" i="1" s="1"/>
  <c r="D17" i="1"/>
  <c r="G16" i="1"/>
  <c r="D16" i="1"/>
  <c r="H16" i="1" s="1"/>
  <c r="G15" i="1"/>
  <c r="D15" i="1"/>
  <c r="H15" i="1" s="1"/>
  <c r="H14" i="1"/>
  <c r="G14" i="1"/>
  <c r="D14" i="1"/>
  <c r="G13" i="1"/>
  <c r="H13" i="1" s="1"/>
  <c r="D13" i="1"/>
  <c r="G12" i="1"/>
  <c r="D12" i="1"/>
  <c r="H12" i="1" s="1"/>
  <c r="G11" i="1"/>
  <c r="D11" i="1"/>
  <c r="H11" i="1" s="1"/>
  <c r="H10" i="1"/>
  <c r="G10" i="1"/>
  <c r="D10" i="1"/>
  <c r="G9" i="1"/>
  <c r="H9" i="1" s="1"/>
  <c r="D9" i="1"/>
  <c r="G8" i="1"/>
  <c r="D8" i="1"/>
  <c r="D26" i="1" s="1"/>
  <c r="G26" i="1" l="1"/>
  <c r="H8" i="1"/>
  <c r="H26" i="1" s="1"/>
</calcChain>
</file>

<file path=xl/sharedStrings.xml><?xml version="1.0" encoding="utf-8"?>
<sst xmlns="http://schemas.openxmlformats.org/spreadsheetml/2006/main" count="35" uniqueCount="33">
  <si>
    <t>SUPERFICIE FORESTAL</t>
  </si>
  <si>
    <t>6.1.1. Superficie arbolada, desarbolado y forestal, MFE25 - MFE50, 2019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</si>
  <si>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</si>
  <si>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</si>
  <si>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</si>
  <si>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</si>
  <si>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</si>
  <si>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</si>
  <si>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</si>
  <si>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</si>
  <si>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</si>
  <si>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</si>
  <si>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</si>
  <si>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</si>
  <si>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</si>
  <si>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</si>
  <si>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</si>
  <si>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</si>
  <si>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</si>
  <si>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</si>
  <si>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</si>
  <si>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</si>
  <si>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</si>
  <si>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</si>
  <si>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</si>
  <si>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</si>
  <si>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</si>
  <si>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</si>
  <si>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</si>
  <si>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</si>
  <si>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</si>
  <si>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</si>
  <si>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Murcia,  País Vasco, Madrid, La Rioja, Cataluña, Extremadura y Canarias y MFE50 en el resto.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</si>
</sst>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rgb="FF008000"/>
      </right>
      <top style="medium">
        <color indexed="17"/>
      </top>
      <bottom/>
      <diagonal/>
    </border>
    <border>
      <left/>
      <right style="thin">
        <color indexed="64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</borders>
  <cellStyleXfs count="5">
    <xf numFmtId="0" fontId="0" fillId="2" borderId="0"/>
    <xf numFmtId="0" fontId="2" fillId="0" borderId="0"/>
    <xf numFmtId="0" fontId="1" fillId="0" borderId="0"/>
    <xf numFmtId="0" fontId="7" fillId="0" borderId="0"/>
    <xf numFmtId="37" fontId="7" fillId="0" borderId="0"/>
  </cellStyleXfs>
  <cellXfs count="53">
    <xf numFmtId="0" fontId="0" fillId="2" borderId="0" xfId="0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ill="1"/>
    <xf numFmtId="0" fontId="2" fillId="2" borderId="0" xfId="1" applyFont="1" applyFill="1"/>
    <xf numFmtId="0" fontId="4" fillId="2" borderId="0" xfId="1" applyFont="1" applyFill="1" applyAlignment="1">
      <alignment horizontal="center" vertical="center"/>
    </xf>
    <xf numFmtId="0" fontId="4" fillId="2" borderId="0" xfId="1" quotePrefix="1" applyFont="1" applyFill="1" applyAlignment="1"/>
    <xf numFmtId="0" fontId="2" fillId="2" borderId="0" xfId="1" applyFont="1" applyFill="1" applyBorder="1"/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2" fillId="2" borderId="0" xfId="1" applyFill="1" applyAlignment="1">
      <alignment vertical="center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37" fontId="2" fillId="2" borderId="0" xfId="3" applyNumberFormat="1" applyFont="1" applyFill="1" applyAlignment="1" applyProtection="1">
      <alignment vertical="center"/>
    </xf>
    <xf numFmtId="0" fontId="2" fillId="2" borderId="0" xfId="3" applyFont="1" applyFill="1" applyAlignment="1">
      <alignment vertical="center"/>
    </xf>
    <xf numFmtId="0" fontId="5" fillId="0" borderId="1" xfId="2" applyFont="1" applyBorder="1" applyAlignment="1">
      <alignment horizontal="left" indent="1"/>
    </xf>
    <xf numFmtId="3" fontId="5" fillId="0" borderId="14" xfId="2" applyNumberFormat="1" applyFont="1" applyBorder="1" applyAlignment="1">
      <alignment horizontal="right" indent="1"/>
    </xf>
    <xf numFmtId="3" fontId="6" fillId="0" borderId="15" xfId="2" applyNumberFormat="1" applyFont="1" applyBorder="1" applyAlignment="1">
      <alignment horizontal="right" indent="1"/>
    </xf>
    <xf numFmtId="4" fontId="5" fillId="0" borderId="16" xfId="2" applyNumberFormat="1" applyFont="1" applyBorder="1"/>
    <xf numFmtId="3" fontId="6" fillId="0" borderId="14" xfId="2" applyNumberFormat="1" applyFont="1" applyBorder="1" applyAlignment="1">
      <alignment horizontal="right" indent="1"/>
    </xf>
    <xf numFmtId="3" fontId="6" fillId="0" borderId="0" xfId="2" applyNumberFormat="1" applyFont="1" applyBorder="1" applyAlignment="1">
      <alignment horizontal="right" indent="1"/>
    </xf>
    <xf numFmtId="37" fontId="2" fillId="2" borderId="0" xfId="3" applyNumberFormat="1" applyFont="1" applyFill="1" applyProtection="1"/>
    <xf numFmtId="1" fontId="2" fillId="2" borderId="0" xfId="3" applyNumberFormat="1" applyFont="1" applyFill="1" applyProtection="1"/>
    <xf numFmtId="0" fontId="2" fillId="2" borderId="0" xfId="3" applyFont="1" applyFill="1"/>
    <xf numFmtId="0" fontId="5" fillId="0" borderId="6" xfId="2" applyFont="1" applyBorder="1" applyAlignment="1">
      <alignment horizontal="left" indent="1"/>
    </xf>
    <xf numFmtId="3" fontId="5" fillId="0" borderId="17" xfId="2" applyNumberFormat="1" applyFont="1" applyBorder="1" applyAlignment="1">
      <alignment horizontal="right" vertical="justify" indent="1"/>
    </xf>
    <xf numFmtId="3" fontId="6" fillId="0" borderId="17" xfId="2" applyNumberFormat="1" applyFont="1" applyBorder="1" applyAlignment="1">
      <alignment horizontal="right" vertical="justify" indent="1"/>
    </xf>
    <xf numFmtId="3" fontId="6" fillId="0" borderId="0" xfId="2" applyNumberFormat="1" applyFont="1" applyBorder="1" applyAlignment="1">
      <alignment horizontal="right" vertical="justify" indent="1"/>
    </xf>
    <xf numFmtId="3" fontId="2" fillId="2" borderId="17" xfId="4" applyNumberFormat="1" applyFont="1" applyFill="1" applyBorder="1" applyAlignment="1" applyProtection="1">
      <alignment horizontal="right" indent="1"/>
    </xf>
    <xf numFmtId="3" fontId="2" fillId="2" borderId="17" xfId="0" applyNumberFormat="1" applyFont="1" applyFill="1" applyBorder="1" applyAlignment="1" applyProtection="1">
      <alignment horizontal="right" indent="1"/>
    </xf>
    <xf numFmtId="0" fontId="2" fillId="2" borderId="0" xfId="3" applyFont="1" applyFill="1" applyProtection="1"/>
    <xf numFmtId="0" fontId="8" fillId="0" borderId="6" xfId="2" applyFont="1" applyBorder="1" applyAlignment="1">
      <alignment horizontal="left" indent="1"/>
    </xf>
    <xf numFmtId="3" fontId="8" fillId="0" borderId="17" xfId="2" applyNumberFormat="1" applyFont="1" applyBorder="1" applyAlignment="1">
      <alignment horizontal="center"/>
    </xf>
    <xf numFmtId="3" fontId="8" fillId="0" borderId="0" xfId="2" applyNumberFormat="1" applyFont="1" applyBorder="1" applyAlignment="1">
      <alignment horizontal="center"/>
    </xf>
    <xf numFmtId="0" fontId="6" fillId="3" borderId="10" xfId="2" applyFont="1" applyFill="1" applyBorder="1" applyAlignment="1">
      <alignment horizontal="left" indent="1"/>
    </xf>
    <xf numFmtId="3" fontId="6" fillId="3" borderId="12" xfId="2" applyNumberFormat="1" applyFont="1" applyFill="1" applyBorder="1" applyAlignment="1">
      <alignment horizontal="center"/>
    </xf>
    <xf numFmtId="3" fontId="6" fillId="3" borderId="13" xfId="2" applyNumberFormat="1" applyFont="1" applyFill="1" applyBorder="1" applyAlignment="1">
      <alignment horizontal="center"/>
    </xf>
    <xf numFmtId="37" fontId="6" fillId="2" borderId="0" xfId="3" applyNumberFormat="1" applyFont="1" applyFill="1" applyBorder="1" applyProtection="1"/>
    <xf numFmtId="37" fontId="6" fillId="2" borderId="0" xfId="3" applyNumberFormat="1" applyFont="1" applyFill="1" applyProtection="1"/>
    <xf numFmtId="0" fontId="6" fillId="2" borderId="0" xfId="3" applyFont="1" applyFill="1"/>
    <xf numFmtId="0" fontId="2" fillId="2" borderId="18" xfId="2" applyFont="1" applyFill="1" applyBorder="1" applyAlignment="1">
      <alignment horizontal="left"/>
    </xf>
    <xf numFmtId="0" fontId="2" fillId="2" borderId="0" xfId="2" applyFont="1" applyFill="1" applyBorder="1"/>
    <xf numFmtId="0" fontId="2" fillId="2" borderId="0" xfId="2" applyFont="1" applyFill="1"/>
    <xf numFmtId="0" fontId="2" fillId="2" borderId="0" xfId="1" applyFill="1" applyBorder="1"/>
  </cellXfs>
  <cellStyles count="5">
    <cellStyle name="Normal" xfId="0" builtinId="0"/>
    <cellStyle name="Normal 8" xfId="2"/>
    <cellStyle name="Normal_AEA08-C25 2 2" xfId="1"/>
    <cellStyle name="Normal_CARNE5" xfId="4"/>
    <cellStyle name="Normal_EXAGRI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GRÁFICO: Distribución autonómica de la superficie forestal. 
Año 2019 (hectáreas) </a:t>
            </a:r>
          </a:p>
        </c:rich>
      </c:tx>
      <c:layout>
        <c:manualLayout>
          <c:xMode val="edge"/>
          <c:yMode val="edge"/>
          <c:x val="0.33687570621468921"/>
          <c:y val="3.05018963094160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626"/>
          <c:y val="0.12883044876114241"/>
          <c:w val="0.75393582300160977"/>
          <c:h val="0.86182469245134863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'6.1.1'!$G$6:$G$7</c:f>
              <c:strCache>
                <c:ptCount val="2"/>
                <c:pt idx="0">
                  <c:v>DESARBOLADO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9.575923392612885E-3"/>
                  <c:y val="2.444987775061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7879616963376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2079343365254395E-3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Ref>
              <c:f>'6.1.1'!$G$8:$G$24</c:f>
              <c:numCache>
                <c:formatCode>#,##0</c:formatCode>
                <c:ptCount val="17"/>
                <c:pt idx="0">
                  <c:v>1544399.441060646</c:v>
                </c:pt>
                <c:pt idx="1">
                  <c:v>1071866.4438766157</c:v>
                </c:pt>
                <c:pt idx="2">
                  <c:v>441298.10015461611</c:v>
                </c:pt>
                <c:pt idx="3">
                  <c:v>153282.49509726794</c:v>
                </c:pt>
                <c:pt idx="4">
                  <c:v>889459.19458595198</c:v>
                </c:pt>
                <c:pt idx="5">
                  <c:v>1870372.8225214425</c:v>
                </c:pt>
                <c:pt idx="6">
                  <c:v>418823.20358102693</c:v>
                </c:pt>
                <c:pt idx="7">
                  <c:v>171462.67195277329</c:v>
                </c:pt>
                <c:pt idx="8">
                  <c:v>159356.47898455331</c:v>
                </c:pt>
                <c:pt idx="9">
                  <c:v>519215.63234626892</c:v>
                </c:pt>
                <c:pt idx="10">
                  <c:v>888330.53182619438</c:v>
                </c:pt>
                <c:pt idx="11">
                  <c:v>586456.28358238132</c:v>
                </c:pt>
                <c:pt idx="12">
                  <c:v>35315.82642601995</c:v>
                </c:pt>
                <c:pt idx="13">
                  <c:v>134126.24871655038</c:v>
                </c:pt>
                <c:pt idx="14">
                  <c:v>95040.214512249207</c:v>
                </c:pt>
                <c:pt idx="15">
                  <c:v>316762.42520298809</c:v>
                </c:pt>
                <c:pt idx="16">
                  <c:v>203119.38137772007</c:v>
                </c:pt>
              </c:numCache>
            </c:numRef>
          </c:val>
        </c:ser>
        <c:ser>
          <c:idx val="2"/>
          <c:order val="1"/>
          <c:tx>
            <c:strRef>
              <c:f>'6.1.1'!$D$6:$D$7</c:f>
              <c:strCache>
                <c:ptCount val="2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15228528902747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135430916552694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7455540355677147E-2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1559507523939808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3871409028727783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8399452804377824E-3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29548563611491E-2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Ref>
              <c:f>'6.1.1'!$D$8:$D$24</c:f>
              <c:numCache>
                <c:formatCode>#,##0</c:formatCode>
                <c:ptCount val="17"/>
                <c:pt idx="0">
                  <c:v>2922670.6868955302</c:v>
                </c:pt>
                <c:pt idx="1">
                  <c:v>1543465.1782057551</c:v>
                </c:pt>
                <c:pt idx="2">
                  <c:v>136929.23328562401</c:v>
                </c:pt>
                <c:pt idx="3">
                  <c:v>211034.49303816742</c:v>
                </c:pt>
                <c:pt idx="4">
                  <c:v>2708077.3139519915</c:v>
                </c:pt>
                <c:pt idx="5">
                  <c:v>2944983.9227699963</c:v>
                </c:pt>
                <c:pt idx="6">
                  <c:v>1589505.3247747915</c:v>
                </c:pt>
                <c:pt idx="7">
                  <c:v>266799.66104448476</c:v>
                </c:pt>
                <c:pt idx="8">
                  <c:v>435011.05731487542</c:v>
                </c:pt>
                <c:pt idx="9">
                  <c:v>747820.4784939636</c:v>
                </c:pt>
                <c:pt idx="10">
                  <c:v>1984120.676463349</c:v>
                </c:pt>
                <c:pt idx="11">
                  <c:v>1454297.7613210587</c:v>
                </c:pt>
                <c:pt idx="12">
                  <c:v>186872.53877353278</c:v>
                </c:pt>
                <c:pt idx="13">
                  <c:v>176826.02260786286</c:v>
                </c:pt>
                <c:pt idx="14">
                  <c:v>396745.85502437805</c:v>
                </c:pt>
                <c:pt idx="15">
                  <c:v>453716.34132810746</c:v>
                </c:pt>
                <c:pt idx="16">
                  <c:v>308244.33337722288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49701440"/>
        <c:axId val="-1149700896"/>
        <c:axId val="0"/>
      </c:bar3DChart>
      <c:catAx>
        <c:axId val="-114970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970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4970089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11497014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458"/>
          <c:y val="0.91215036520732096"/>
          <c:w val="0.20576152359978178"/>
          <c:h val="4.4859854026589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28</xdr:row>
      <xdr:rowOff>88106</xdr:rowOff>
    </xdr:from>
    <xdr:to>
      <xdr:col>7</xdr:col>
      <xdr:colOff>1193007</xdr:colOff>
      <xdr:row>59</xdr:row>
      <xdr:rowOff>164306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>
        <row r="6">
          <cell r="D6" t="str">
            <v>ARBOLADO</v>
          </cell>
          <cell r="G6" t="str">
            <v>DESARBOLADO</v>
          </cell>
        </row>
        <row r="8">
          <cell r="D8">
            <v>2922670.6868955302</v>
          </cell>
          <cell r="G8">
            <v>1544399.441060646</v>
          </cell>
        </row>
        <row r="9">
          <cell r="D9">
            <v>1543465.1782057551</v>
          </cell>
          <cell r="G9">
            <v>1071866.4438766157</v>
          </cell>
        </row>
        <row r="10">
          <cell r="D10">
            <v>136929.23328562401</v>
          </cell>
          <cell r="G10">
            <v>441298.10015461611</v>
          </cell>
        </row>
        <row r="11">
          <cell r="D11">
            <v>211034.49303816742</v>
          </cell>
          <cell r="G11">
            <v>153282.49509726794</v>
          </cell>
        </row>
        <row r="12">
          <cell r="D12">
            <v>2708077.3139519915</v>
          </cell>
          <cell r="G12">
            <v>889459.19458595198</v>
          </cell>
        </row>
        <row r="13">
          <cell r="D13">
            <v>2944983.9227699963</v>
          </cell>
          <cell r="G13">
            <v>1870372.8225214425</v>
          </cell>
        </row>
        <row r="14">
          <cell r="D14">
            <v>1589505.3247747915</v>
          </cell>
          <cell r="G14">
            <v>418823.20358102693</v>
          </cell>
        </row>
        <row r="15">
          <cell r="D15">
            <v>266799.66104448476</v>
          </cell>
          <cell r="G15">
            <v>171462.67195277329</v>
          </cell>
        </row>
        <row r="16">
          <cell r="D16">
            <v>435011.05731487542</v>
          </cell>
          <cell r="G16">
            <v>159356.47898455331</v>
          </cell>
        </row>
        <row r="17">
          <cell r="D17">
            <v>747820.4784939636</v>
          </cell>
          <cell r="G17">
            <v>519215.63234626892</v>
          </cell>
        </row>
        <row r="18">
          <cell r="D18">
            <v>1984120.676463349</v>
          </cell>
          <cell r="G18">
            <v>888330.53182619438</v>
          </cell>
        </row>
        <row r="19">
          <cell r="D19">
            <v>1454297.7613210587</v>
          </cell>
          <cell r="G19">
            <v>586456.28358238132</v>
          </cell>
        </row>
        <row r="20">
          <cell r="D20">
            <v>186872.53877353278</v>
          </cell>
          <cell r="G20">
            <v>35315.82642601995</v>
          </cell>
        </row>
        <row r="21">
          <cell r="D21">
            <v>176826.02260786286</v>
          </cell>
          <cell r="G21">
            <v>134126.24871655038</v>
          </cell>
        </row>
        <row r="22">
          <cell r="D22">
            <v>396745.85502437805</v>
          </cell>
          <cell r="G22">
            <v>95040.214512249207</v>
          </cell>
        </row>
        <row r="23">
          <cell r="D23">
            <v>453716.34132810746</v>
          </cell>
          <cell r="G23">
            <v>316762.42520298809</v>
          </cell>
        </row>
        <row r="24">
          <cell r="D24">
            <v>308244.33337722288</v>
          </cell>
          <cell r="G24">
            <v>203119.38137772007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view="pageBreakPreview" zoomScale="75" zoomScaleNormal="70" zoomScaleSheetLayoutView="75" workbookViewId="0">
      <selection sqref="A1:H1"/>
    </sheetView>
  </sheetViews>
  <sheetFormatPr baseColWidth="10" defaultColWidth="11.44140625" defaultRowHeight="13.2" x14ac:dyDescent="0.25"/>
  <cols>
    <col min="1" max="1" width="32.5546875" style="3" customWidth="1"/>
    <col min="2" max="8" width="20.109375" style="3" customWidth="1"/>
    <col min="9" max="9" width="4.88671875" style="3" customWidth="1"/>
    <col min="10" max="12" width="11.44140625" style="3" customWidth="1"/>
    <col min="13" max="16384" width="11.44140625" style="3"/>
  </cols>
  <sheetData>
    <row r="1" spans="1:12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2" x14ac:dyDescent="0.25">
      <c r="A2" s="4"/>
      <c r="B2" s="4"/>
      <c r="C2" s="4"/>
      <c r="D2" s="4"/>
      <c r="E2" s="4"/>
      <c r="F2" s="4"/>
      <c r="G2" s="4"/>
      <c r="H2" s="4"/>
    </row>
    <row r="3" spans="1:12" ht="13.8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4" spans="1:12" ht="13.8" thickBot="1" x14ac:dyDescent="0.3">
      <c r="A4" s="7"/>
      <c r="B4" s="7"/>
      <c r="C4" s="7"/>
      <c r="D4" s="7"/>
      <c r="E4" s="7"/>
      <c r="F4" s="7"/>
      <c r="G4" s="7"/>
      <c r="H4" s="4"/>
    </row>
    <row r="5" spans="1:12" s="13" customFormat="1" x14ac:dyDescent="0.25">
      <c r="A5" s="8" t="s">
        <v>2</v>
      </c>
      <c r="B5" s="9" t="s">
        <v>3</v>
      </c>
      <c r="C5" s="10"/>
      <c r="D5" s="11"/>
      <c r="E5" s="9" t="s">
        <v>4</v>
      </c>
      <c r="F5" s="10"/>
      <c r="G5" s="11"/>
      <c r="H5" s="12" t="s">
        <v>5</v>
      </c>
    </row>
    <row r="6" spans="1:12" s="13" customFormat="1" x14ac:dyDescent="0.25">
      <c r="A6" s="14"/>
      <c r="B6" s="15" t="s">
        <v>6</v>
      </c>
      <c r="C6" s="15" t="s">
        <v>7</v>
      </c>
      <c r="D6" s="16" t="s">
        <v>3</v>
      </c>
      <c r="E6" s="15" t="s">
        <v>8</v>
      </c>
      <c r="F6" s="15" t="s">
        <v>9</v>
      </c>
      <c r="G6" s="16" t="s">
        <v>4</v>
      </c>
      <c r="H6" s="17"/>
    </row>
    <row r="7" spans="1:12" s="23" customFormat="1" ht="30" customHeight="1" thickBot="1" x14ac:dyDescent="0.3">
      <c r="A7" s="18"/>
      <c r="B7" s="19" t="s">
        <v>10</v>
      </c>
      <c r="C7" s="19" t="s">
        <v>11</v>
      </c>
      <c r="D7" s="20"/>
      <c r="E7" s="19" t="s">
        <v>12</v>
      </c>
      <c r="F7" s="19" t="s">
        <v>13</v>
      </c>
      <c r="G7" s="20"/>
      <c r="H7" s="21"/>
      <c r="I7" s="22"/>
      <c r="J7" s="22"/>
      <c r="K7" s="22"/>
      <c r="L7" s="22"/>
    </row>
    <row r="8" spans="1:12" s="32" customFormat="1" ht="20.25" customHeight="1" x14ac:dyDescent="0.25">
      <c r="A8" s="24" t="s">
        <v>14</v>
      </c>
      <c r="B8" s="25">
        <v>2511668.6623373264</v>
      </c>
      <c r="C8" s="25">
        <v>411002.02455820382</v>
      </c>
      <c r="D8" s="26">
        <f t="shared" ref="D8:D24" si="0">B8+C8</f>
        <v>2922670.6868955302</v>
      </c>
      <c r="E8" s="27">
        <v>83719.158072962717</v>
      </c>
      <c r="F8" s="25">
        <v>1460680.2829876833</v>
      </c>
      <c r="G8" s="28">
        <f t="shared" ref="G8:G24" si="1">E8+F8</f>
        <v>1544399.441060646</v>
      </c>
      <c r="H8" s="29">
        <f t="shared" ref="H8:H24" si="2">D8+G8</f>
        <v>4467070.1279561762</v>
      </c>
      <c r="I8" s="30"/>
      <c r="J8" s="31"/>
      <c r="K8" s="31"/>
      <c r="L8" s="31"/>
    </row>
    <row r="9" spans="1:12" s="32" customFormat="1" x14ac:dyDescent="0.25">
      <c r="A9" s="33" t="s">
        <v>15</v>
      </c>
      <c r="B9" s="34">
        <v>1370540.1749980878</v>
      </c>
      <c r="C9" s="34">
        <v>172925.00320766721</v>
      </c>
      <c r="D9" s="35">
        <f t="shared" si="0"/>
        <v>1543465.1782057551</v>
      </c>
      <c r="E9" s="34">
        <v>21212.287168748073</v>
      </c>
      <c r="F9" s="34">
        <v>1050654.1567078677</v>
      </c>
      <c r="G9" s="35">
        <f t="shared" si="1"/>
        <v>1071866.4438766157</v>
      </c>
      <c r="H9" s="36">
        <f t="shared" si="2"/>
        <v>2615331.6220823708</v>
      </c>
      <c r="I9" s="30"/>
      <c r="J9" s="31"/>
      <c r="K9" s="31"/>
      <c r="L9" s="31"/>
    </row>
    <row r="10" spans="1:12" s="32" customFormat="1" x14ac:dyDescent="0.25">
      <c r="A10" s="33" t="s">
        <v>16</v>
      </c>
      <c r="B10" s="34">
        <v>127028.12334915389</v>
      </c>
      <c r="C10" s="34">
        <v>9901.1099364701149</v>
      </c>
      <c r="D10" s="35">
        <f t="shared" si="0"/>
        <v>136929.23328562401</v>
      </c>
      <c r="E10" s="37">
        <v>7788.9083525417727</v>
      </c>
      <c r="F10" s="34">
        <v>433509.19180207432</v>
      </c>
      <c r="G10" s="35">
        <f t="shared" si="1"/>
        <v>441298.10015461611</v>
      </c>
      <c r="H10" s="36">
        <f t="shared" si="2"/>
        <v>578227.33344024012</v>
      </c>
      <c r="I10" s="30"/>
      <c r="J10" s="31"/>
      <c r="K10" s="31"/>
      <c r="L10" s="31"/>
    </row>
    <row r="11" spans="1:12" s="32" customFormat="1" x14ac:dyDescent="0.25">
      <c r="A11" s="33" t="s">
        <v>17</v>
      </c>
      <c r="B11" s="34">
        <v>206030.58731834064</v>
      </c>
      <c r="C11" s="34">
        <v>5003.9057198267838</v>
      </c>
      <c r="D11" s="35">
        <f t="shared" si="0"/>
        <v>211034.49303816742</v>
      </c>
      <c r="E11" s="37">
        <v>159.15050682491588</v>
      </c>
      <c r="F11" s="34">
        <v>153123.34459044301</v>
      </c>
      <c r="G11" s="35">
        <f t="shared" si="1"/>
        <v>153282.49509726794</v>
      </c>
      <c r="H11" s="36">
        <f t="shared" si="2"/>
        <v>364316.98813543539</v>
      </c>
      <c r="I11" s="30"/>
      <c r="J11" s="31"/>
      <c r="K11" s="31"/>
      <c r="L11" s="31"/>
    </row>
    <row r="12" spans="1:12" s="32" customFormat="1" x14ac:dyDescent="0.25">
      <c r="A12" s="33" t="s">
        <v>18</v>
      </c>
      <c r="B12" s="34">
        <v>2299053.4254955947</v>
      </c>
      <c r="C12" s="34">
        <v>409023.88845639687</v>
      </c>
      <c r="D12" s="35">
        <f t="shared" si="0"/>
        <v>2708077.3139519915</v>
      </c>
      <c r="E12" s="37">
        <v>54889.873893464057</v>
      </c>
      <c r="F12" s="34">
        <v>834569.32069248788</v>
      </c>
      <c r="G12" s="35">
        <f t="shared" si="1"/>
        <v>889459.19458595198</v>
      </c>
      <c r="H12" s="36">
        <f t="shared" si="2"/>
        <v>3597536.5085379435</v>
      </c>
      <c r="I12" s="30"/>
      <c r="J12" s="31"/>
      <c r="K12" s="31"/>
      <c r="L12" s="31"/>
    </row>
    <row r="13" spans="1:12" s="32" customFormat="1" x14ac:dyDescent="0.25">
      <c r="A13" s="33" t="s">
        <v>19</v>
      </c>
      <c r="B13" s="34">
        <v>2671566.3359600976</v>
      </c>
      <c r="C13" s="38">
        <v>273417.58680989896</v>
      </c>
      <c r="D13" s="35">
        <f t="shared" si="0"/>
        <v>2944983.9227699963</v>
      </c>
      <c r="E13" s="38">
        <v>45939.138344684405</v>
      </c>
      <c r="F13" s="34">
        <v>1824433.6841767582</v>
      </c>
      <c r="G13" s="35">
        <f t="shared" si="1"/>
        <v>1870372.8225214425</v>
      </c>
      <c r="H13" s="36">
        <f t="shared" si="2"/>
        <v>4815356.7452914389</v>
      </c>
      <c r="I13" s="30"/>
      <c r="J13" s="31"/>
      <c r="K13" s="31"/>
      <c r="L13" s="31"/>
    </row>
    <row r="14" spans="1:12" s="32" customFormat="1" x14ac:dyDescent="0.25">
      <c r="A14" s="33" t="s">
        <v>20</v>
      </c>
      <c r="B14" s="34">
        <v>1529054.9151251176</v>
      </c>
      <c r="C14" s="34">
        <v>60450.409649673835</v>
      </c>
      <c r="D14" s="35">
        <f t="shared" si="0"/>
        <v>1589505.3247747915</v>
      </c>
      <c r="E14" s="37">
        <v>88280.000454887122</v>
      </c>
      <c r="F14" s="34">
        <v>330543.20312613982</v>
      </c>
      <c r="G14" s="35">
        <f t="shared" si="1"/>
        <v>418823.20358102693</v>
      </c>
      <c r="H14" s="36">
        <f t="shared" si="2"/>
        <v>2008328.5283558185</v>
      </c>
      <c r="I14" s="30"/>
      <c r="J14" s="31"/>
      <c r="K14" s="31"/>
      <c r="L14" s="31"/>
    </row>
    <row r="15" spans="1:12" s="32" customFormat="1" x14ac:dyDescent="0.25">
      <c r="A15" s="33" t="s">
        <v>21</v>
      </c>
      <c r="B15" s="34">
        <v>227096.69008952068</v>
      </c>
      <c r="C15" s="34">
        <v>39702.970954964061</v>
      </c>
      <c r="D15" s="35">
        <f t="shared" si="0"/>
        <v>266799.66104448476</v>
      </c>
      <c r="E15" s="38">
        <v>8719.1440116688991</v>
      </c>
      <c r="F15" s="34">
        <v>162743.5279411044</v>
      </c>
      <c r="G15" s="35">
        <f t="shared" si="1"/>
        <v>171462.67195277329</v>
      </c>
      <c r="H15" s="36">
        <f t="shared" si="2"/>
        <v>438262.33299725805</v>
      </c>
      <c r="I15" s="30"/>
      <c r="J15" s="31"/>
      <c r="K15" s="31"/>
      <c r="L15" s="31"/>
    </row>
    <row r="16" spans="1:12" s="32" customFormat="1" x14ac:dyDescent="0.25">
      <c r="A16" s="33" t="s">
        <v>22</v>
      </c>
      <c r="B16" s="34">
        <v>410783.12450789392</v>
      </c>
      <c r="C16" s="34">
        <v>24227.932806981498</v>
      </c>
      <c r="D16" s="35">
        <f t="shared" si="0"/>
        <v>435011.05731487542</v>
      </c>
      <c r="E16" s="37">
        <v>3364.0396052560641</v>
      </c>
      <c r="F16" s="34">
        <v>155992.43937929726</v>
      </c>
      <c r="G16" s="35">
        <f t="shared" si="1"/>
        <v>159356.47898455331</v>
      </c>
      <c r="H16" s="36">
        <f t="shared" si="2"/>
        <v>594367.53629942867</v>
      </c>
      <c r="I16" s="30"/>
      <c r="J16" s="31"/>
      <c r="K16" s="31"/>
      <c r="L16" s="31"/>
    </row>
    <row r="17" spans="1:12" s="32" customFormat="1" x14ac:dyDescent="0.25">
      <c r="A17" s="33" t="s">
        <v>23</v>
      </c>
      <c r="B17" s="34">
        <v>626020.69382629334</v>
      </c>
      <c r="C17" s="34">
        <v>121799.78466767032</v>
      </c>
      <c r="D17" s="35">
        <f t="shared" si="0"/>
        <v>747820.4784939636</v>
      </c>
      <c r="E17" s="37">
        <v>12007.243101729469</v>
      </c>
      <c r="F17" s="34">
        <v>507208.38924453943</v>
      </c>
      <c r="G17" s="35">
        <f t="shared" si="1"/>
        <v>519215.63234626892</v>
      </c>
      <c r="H17" s="36">
        <f t="shared" si="2"/>
        <v>1267036.1108402326</v>
      </c>
      <c r="I17" s="30"/>
      <c r="J17" s="31"/>
      <c r="K17" s="31"/>
      <c r="L17" s="31"/>
    </row>
    <row r="18" spans="1:12" s="32" customFormat="1" x14ac:dyDescent="0.25">
      <c r="A18" s="33" t="s">
        <v>24</v>
      </c>
      <c r="B18" s="34">
        <v>1730197.1092914105</v>
      </c>
      <c r="C18" s="34">
        <v>253923.56717193854</v>
      </c>
      <c r="D18" s="35">
        <f t="shared" si="0"/>
        <v>1984120.676463349</v>
      </c>
      <c r="E18" s="37">
        <v>113863.35265538737</v>
      </c>
      <c r="F18" s="34">
        <v>774467.17917080701</v>
      </c>
      <c r="G18" s="35">
        <f t="shared" si="1"/>
        <v>888330.53182619438</v>
      </c>
      <c r="H18" s="36">
        <f t="shared" si="2"/>
        <v>2872451.2082895432</v>
      </c>
      <c r="I18" s="30"/>
      <c r="J18" s="31"/>
      <c r="K18" s="31"/>
      <c r="L18" s="31"/>
    </row>
    <row r="19" spans="1:12" s="32" customFormat="1" x14ac:dyDescent="0.25">
      <c r="A19" s="33" t="s">
        <v>25</v>
      </c>
      <c r="B19" s="34">
        <v>1398065.4037063818</v>
      </c>
      <c r="C19" s="34">
        <v>56232.357614676985</v>
      </c>
      <c r="D19" s="35">
        <f t="shared" si="0"/>
        <v>1454297.7613210587</v>
      </c>
      <c r="E19" s="37">
        <v>0.21239633339575398</v>
      </c>
      <c r="F19" s="34">
        <v>586456.07118604798</v>
      </c>
      <c r="G19" s="35">
        <f t="shared" si="1"/>
        <v>586456.28358238132</v>
      </c>
      <c r="H19" s="36">
        <f t="shared" si="2"/>
        <v>2040754.0449034399</v>
      </c>
      <c r="I19" s="30"/>
      <c r="J19" s="31"/>
      <c r="K19" s="31"/>
      <c r="L19" s="31"/>
    </row>
    <row r="20" spans="1:12" s="32" customFormat="1" x14ac:dyDescent="0.25">
      <c r="A20" s="33" t="s">
        <v>26</v>
      </c>
      <c r="B20" s="34">
        <v>179883.67783706196</v>
      </c>
      <c r="C20" s="34">
        <v>6988.8609364708318</v>
      </c>
      <c r="D20" s="35">
        <f t="shared" si="0"/>
        <v>186872.53877353278</v>
      </c>
      <c r="E20" s="38">
        <v>2742.055858570689</v>
      </c>
      <c r="F20" s="34">
        <v>32573.770567449264</v>
      </c>
      <c r="G20" s="35">
        <f t="shared" si="1"/>
        <v>35315.82642601995</v>
      </c>
      <c r="H20" s="36">
        <f t="shared" si="2"/>
        <v>222188.36519955273</v>
      </c>
      <c r="I20" s="30"/>
      <c r="J20" s="31"/>
      <c r="K20" s="31"/>
      <c r="L20" s="31"/>
    </row>
    <row r="21" spans="1:12" s="32" customFormat="1" x14ac:dyDescent="0.25">
      <c r="A21" s="33" t="s">
        <v>27</v>
      </c>
      <c r="B21" s="34">
        <v>158832.76777434724</v>
      </c>
      <c r="C21" s="34">
        <v>17993.254833515613</v>
      </c>
      <c r="D21" s="35">
        <f t="shared" si="0"/>
        <v>176826.02260786286</v>
      </c>
      <c r="E21" s="34">
        <v>632.9589173028304</v>
      </c>
      <c r="F21" s="34">
        <v>133493.28979924755</v>
      </c>
      <c r="G21" s="35">
        <f t="shared" si="1"/>
        <v>134126.24871655038</v>
      </c>
      <c r="H21" s="36">
        <f t="shared" si="2"/>
        <v>310952.27132441325</v>
      </c>
      <c r="I21" s="30"/>
      <c r="J21" s="31"/>
      <c r="K21" s="31"/>
      <c r="L21" s="31"/>
    </row>
    <row r="22" spans="1:12" s="32" customFormat="1" x14ac:dyDescent="0.25">
      <c r="A22" s="33" t="s">
        <v>28</v>
      </c>
      <c r="B22" s="34">
        <v>396513.79114624963</v>
      </c>
      <c r="C22" s="34">
        <v>232.0638781284477</v>
      </c>
      <c r="D22" s="35">
        <f t="shared" si="0"/>
        <v>396745.85502437805</v>
      </c>
      <c r="E22" s="34">
        <v>1708.6917904922623</v>
      </c>
      <c r="F22" s="34">
        <v>93331.522721756948</v>
      </c>
      <c r="G22" s="35">
        <f t="shared" si="1"/>
        <v>95040.214512249207</v>
      </c>
      <c r="H22" s="36">
        <f t="shared" si="2"/>
        <v>491786.06953662727</v>
      </c>
      <c r="I22" s="30"/>
      <c r="J22" s="31"/>
      <c r="K22" s="31"/>
      <c r="L22" s="31"/>
    </row>
    <row r="23" spans="1:12" s="32" customFormat="1" x14ac:dyDescent="0.25">
      <c r="A23" s="33" t="s">
        <v>29</v>
      </c>
      <c r="B23" s="34">
        <v>444325.70812349609</v>
      </c>
      <c r="C23" s="34">
        <v>9390.6332046113857</v>
      </c>
      <c r="D23" s="35">
        <f t="shared" si="0"/>
        <v>453716.34132810746</v>
      </c>
      <c r="E23" s="34">
        <v>199.15339523183411</v>
      </c>
      <c r="F23" s="34">
        <v>316563.27180775627</v>
      </c>
      <c r="G23" s="35">
        <f t="shared" si="1"/>
        <v>316762.42520298809</v>
      </c>
      <c r="H23" s="36">
        <f t="shared" si="2"/>
        <v>770478.76653109561</v>
      </c>
      <c r="I23" s="30"/>
      <c r="J23" s="31"/>
      <c r="K23" s="31"/>
      <c r="L23" s="31"/>
    </row>
    <row r="24" spans="1:12" s="32" customFormat="1" x14ac:dyDescent="0.25">
      <c r="A24" s="33" t="s">
        <v>30</v>
      </c>
      <c r="B24" s="34">
        <v>273808.66922288708</v>
      </c>
      <c r="C24" s="34">
        <v>34435.664154335798</v>
      </c>
      <c r="D24" s="35">
        <f t="shared" si="0"/>
        <v>308244.33337722288</v>
      </c>
      <c r="E24" s="34">
        <v>6260.4231493101443</v>
      </c>
      <c r="F24" s="34">
        <v>196858.95822840993</v>
      </c>
      <c r="G24" s="35">
        <f t="shared" si="1"/>
        <v>203119.38137772007</v>
      </c>
      <c r="H24" s="36">
        <f t="shared" si="2"/>
        <v>511363.71475494292</v>
      </c>
      <c r="I24" s="39"/>
      <c r="J24" s="31"/>
      <c r="K24" s="31"/>
      <c r="L24" s="31"/>
    </row>
    <row r="25" spans="1:12" s="32" customFormat="1" ht="13.8" x14ac:dyDescent="0.3">
      <c r="A25" s="40"/>
      <c r="B25" s="41"/>
      <c r="C25" s="41"/>
      <c r="D25" s="41"/>
      <c r="E25" s="41"/>
      <c r="F25" s="41"/>
      <c r="G25" s="41"/>
      <c r="H25" s="42"/>
      <c r="I25" s="39"/>
      <c r="J25" s="30"/>
      <c r="K25" s="39"/>
      <c r="L25" s="31"/>
    </row>
    <row r="26" spans="1:12" s="48" customFormat="1" ht="13.8" thickBot="1" x14ac:dyDescent="0.3">
      <c r="A26" s="43" t="s">
        <v>31</v>
      </c>
      <c r="B26" s="44">
        <f t="shared" ref="B26:H26" si="3">SUM(B8:B25)</f>
        <v>16560469.860109262</v>
      </c>
      <c r="C26" s="44">
        <f t="shared" si="3"/>
        <v>1906651.0185614312</v>
      </c>
      <c r="D26" s="44">
        <f t="shared" si="3"/>
        <v>18467120.878670692</v>
      </c>
      <c r="E26" s="44">
        <f t="shared" si="3"/>
        <v>451485.79167539603</v>
      </c>
      <c r="F26" s="44">
        <f t="shared" si="3"/>
        <v>9047201.6041298676</v>
      </c>
      <c r="G26" s="44">
        <f t="shared" si="3"/>
        <v>9498687.3958052639</v>
      </c>
      <c r="H26" s="45">
        <f t="shared" si="3"/>
        <v>27965808.274475958</v>
      </c>
      <c r="I26" s="46"/>
      <c r="J26" s="47"/>
      <c r="K26" s="47"/>
      <c r="L26" s="47"/>
    </row>
    <row r="27" spans="1:12" ht="22.5" customHeight="1" x14ac:dyDescent="0.25">
      <c r="A27" s="49" t="s">
        <v>32</v>
      </c>
      <c r="B27" s="49"/>
      <c r="C27" s="49"/>
      <c r="D27" s="49"/>
      <c r="E27" s="49"/>
      <c r="F27" s="49"/>
      <c r="G27" s="49"/>
      <c r="H27" s="49"/>
    </row>
    <row r="28" spans="1:12" x14ac:dyDescent="0.25">
      <c r="A28" s="50"/>
      <c r="B28" s="51"/>
      <c r="H28" s="52"/>
    </row>
    <row r="29" spans="1:12" x14ac:dyDescent="0.25">
      <c r="H29" s="52"/>
    </row>
    <row r="30" spans="1:12" x14ac:dyDescent="0.25">
      <c r="H30" s="52"/>
    </row>
    <row r="31" spans="1:12" x14ac:dyDescent="0.25">
      <c r="H31" s="52"/>
    </row>
  </sheetData>
  <mergeCells count="9">
    <mergeCell ref="A27:H27"/>
    <mergeCell ref="A1:H1"/>
    <mergeCell ref="A3:H3"/>
    <mergeCell ref="A5:A7"/>
    <mergeCell ref="B5:D5"/>
    <mergeCell ref="E5:G5"/>
    <mergeCell ref="H5:H7"/>
    <mergeCell ref="D6:D7"/>
    <mergeCell ref="G6:G7"/>
  </mergeCells>
  <pageMargins left="1.4" right="0.18" top="0.43" bottom="0.34" header="0.18" footer="0.19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6.1.1</vt:lpstr>
      <vt:lpstr>'6.1.1'!Área_de_impresión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2020-03-27T09:31:37Z</dcterms:created>
  <dcterms:modified xsi:type="dcterms:W3CDTF">2020-03-27T09:31:37Z</dcterms:modified>
</cp:coreProperties>
</file>