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6\"/>
    </mc:Choice>
  </mc:AlternateContent>
  <bookViews>
    <workbookView xWindow="0" yWindow="0" windowWidth="28800" windowHeight="12135"/>
  </bookViews>
  <sheets>
    <sheet name="6.1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>'[2]19.11-12'!$B$51</definedName>
    <definedName name="\G" localSheetId="0">#REF!</definedName>
    <definedName name="\G">#REF!</definedName>
    <definedName name="\I" localSheetId="0">#REF!</definedName>
    <definedName name="\I">#REF!</definedName>
    <definedName name="\L">'[2]19.11-12'!$B$53</definedName>
    <definedName name="\N" localSheetId="0">#REF!</definedName>
    <definedName name="\N">#REF!</definedName>
    <definedName name="\T" localSheetId="0">'[3]19.18-19'!#REF!</definedName>
    <definedName name="\T">'[2]19.18-19'!#REF!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0" hidden="1">[3]p122!#REF!</definedName>
    <definedName name="__123Graph_B" hidden="1">[2]p122!#REF!</definedName>
    <definedName name="__123Graph_BCurrent" localSheetId="0" hidden="1">'[3]19.14-15'!#REF!</definedName>
    <definedName name="__123Graph_BCurrent" hidden="1">'[2]19.14-15'!#REF!</definedName>
    <definedName name="__123Graph_BGrßfico1" localSheetId="0" hidden="1">'[3]19.14-15'!#REF!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0" hidden="1">[3]p122!#REF!</definedName>
    <definedName name="__123Graph_D" hidden="1">[2]p122!#REF!</definedName>
    <definedName name="__123Graph_DCurrent" localSheetId="0" hidden="1">'[3]19.14-15'!#REF!</definedName>
    <definedName name="__123Graph_DCurrent" hidden="1">'[2]19.14-15'!#REF!</definedName>
    <definedName name="__123Graph_DGrßfico1" localSheetId="0" hidden="1">'[3]19.14-15'!#REF!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0" hidden="1">[3]p122!#REF!</definedName>
    <definedName name="__123Graph_F" hidden="1">[2]p122!#REF!</definedName>
    <definedName name="__123Graph_FCurrent" localSheetId="0" hidden="1">'[3]19.14-15'!#REF!</definedName>
    <definedName name="__123Graph_FCurrent" hidden="1">'[2]19.14-15'!#REF!</definedName>
    <definedName name="__123Graph_FGrßfico1" localSheetId="0" hidden="1">'[3]19.14-15'!#REF!</definedName>
    <definedName name="__123Graph_FGrßfico1" hidden="1">'[2]19.14-15'!#REF!</definedName>
    <definedName name="__123Graph_X" localSheetId="0" hidden="1">[3]p122!#REF!</definedName>
    <definedName name="__123Graph_X" hidden="1">[2]p122!#REF!</definedName>
    <definedName name="__123Graph_XCurrent" localSheetId="0" hidden="1">'[3]19.14-15'!#REF!</definedName>
    <definedName name="__123Graph_XCurrent" hidden="1">'[2]19.14-15'!#REF!</definedName>
    <definedName name="__123Graph_XGrßfico1" localSheetId="0" hidden="1">'[3]19.14-15'!#REF!</definedName>
    <definedName name="__123Graph_XGrßfico1" hidden="1">'[2]19.14-15'!#REF!</definedName>
    <definedName name="_p421">[5]CARNE1!$B$44</definedName>
    <definedName name="_p431" hidden="1">[5]CARNE7!$G$11:$G$93</definedName>
    <definedName name="_p7" localSheetId="0" hidden="1">'[6]19.14-15'!#REF!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localSheetId="0" hidden="1">'[9]19.14-15'!#REF!</definedName>
    <definedName name="_PP13" hidden="1">'[7]19.14-15'!#REF!</definedName>
    <definedName name="_PP14" localSheetId="0" hidden="1">'[9]19.14-15'!#REF!</definedName>
    <definedName name="_PP14" hidden="1">'[7]19.14-15'!#REF!</definedName>
    <definedName name="_PP15" localSheetId="0" hidden="1">'[9]19.14-15'!#REF!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localSheetId="0" hidden="1">'[9]19.14-15'!#REF!</definedName>
    <definedName name="_pp19" hidden="1">'[7]19.14-15'!#REF!</definedName>
    <definedName name="_PP2" localSheetId="0">'[9]19.22'!#REF!</definedName>
    <definedName name="_PP2">'[7]19.22'!#REF!</definedName>
    <definedName name="_PP20" localSheetId="0" hidden="1">'[9]19.14-15'!#REF!</definedName>
    <definedName name="_PP20" hidden="1">'[7]19.14-15'!#REF!</definedName>
    <definedName name="_PP21" localSheetId="0" hidden="1">'[9]19.14-15'!#REF!</definedName>
    <definedName name="_PP21" hidden="1">'[7]19.14-15'!#REF!</definedName>
    <definedName name="_PP22" localSheetId="0" hidden="1">'[9]19.14-15'!#REF!</definedName>
    <definedName name="_PP22" hidden="1">'[7]19.14-15'!#REF!</definedName>
    <definedName name="_pp23" localSheetId="0" hidden="1">'[9]19.14-15'!#REF!</definedName>
    <definedName name="_pp23" hidden="1">'[7]19.14-15'!#REF!</definedName>
    <definedName name="_pp24" localSheetId="0" hidden="1">'[9]19.14-15'!#REF!</definedName>
    <definedName name="_pp24" hidden="1">'[7]19.14-15'!#REF!</definedName>
    <definedName name="_pp25" localSheetId="0" hidden="1">'[9]19.14-15'!#REF!</definedName>
    <definedName name="_pp25" hidden="1">'[7]19.14-15'!#REF!</definedName>
    <definedName name="_pp26" localSheetId="0" hidden="1">'[9]19.14-15'!#REF!</definedName>
    <definedName name="_pp26" hidden="1">'[7]19.14-15'!#REF!</definedName>
    <definedName name="_pp27" localSheetId="0" hidden="1">'[9]19.14-15'!#REF!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localSheetId="0" hidden="1">'[9]19.14-15'!#REF!</definedName>
    <definedName name="_PP7" hidden="1">'[7]19.14-15'!#REF!</definedName>
    <definedName name="_PP8" localSheetId="0" hidden="1">'[9]19.14-15'!#REF!</definedName>
    <definedName name="_PP8" hidden="1">'[7]19.14-15'!#REF!</definedName>
    <definedName name="_PP9" localSheetId="0" hidden="1">'[9]19.14-15'!#REF!</definedName>
    <definedName name="_PP9" hidden="1">'[7]19.14-15'!#REF!</definedName>
    <definedName name="A_impresión_IM" localSheetId="0">#REF!</definedName>
    <definedName name="A_impresión_IM">#REF!</definedName>
    <definedName name="alk">'[10]19.11-12'!$B$53</definedName>
    <definedName name="_xlnm.Print_Area" localSheetId="0">'6.1.1'!$A$1:$I$62</definedName>
    <definedName name="balan.xls" hidden="1">'[11]7.24'!$D$6:$D$27</definedName>
    <definedName name="_xlnm.Database" localSheetId="0">#REF!</definedName>
    <definedName name="_xlnm.Database">#REF!</definedName>
    <definedName name="Biotop" localSheetId="0">#REF!</definedName>
    <definedName name="Biotop">#REF!</definedName>
    <definedName name="erqwer" localSheetId="0" hidden="1">'[12]19.14-15'!#REF!</definedName>
    <definedName name="erqwer" hidden="1">'[12]19.14-15'!#REF!</definedName>
    <definedName name="erwer" localSheetId="0">#REF!</definedName>
    <definedName name="erwer">#REF!</definedName>
    <definedName name="GUION" localSheetId="0">#REF!</definedName>
    <definedName name="GUION">#REF!</definedName>
    <definedName name="Imprimir_área_IM" localSheetId="0">#REF!</definedName>
    <definedName name="Imprimir_área_IM">#REF!</definedName>
    <definedName name="kk" localSheetId="0" hidden="1">'[6]19.14-15'!#REF!</definedName>
    <definedName name="kk" hidden="1">'[6]19.14-15'!#REF!</definedName>
    <definedName name="kkjkj" localSheetId="0">#REF!</definedName>
    <definedName name="kkjkj">#REF!</definedName>
    <definedName name="PEP">[8]GANADE1!$B$79</definedName>
    <definedName name="re" localSheetId="0">#REF!</definedName>
    <definedName name="re">#REF!</definedName>
    <definedName name="RUTINA" localSheetId="0">#REF!</definedName>
    <definedName name="RUTI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E26" i="1"/>
  <c r="C26" i="1"/>
  <c r="B26" i="1"/>
  <c r="H24" i="1"/>
  <c r="G24" i="1"/>
  <c r="D24" i="1"/>
  <c r="G23" i="1"/>
  <c r="D23" i="1"/>
  <c r="H23" i="1" s="1"/>
  <c r="G22" i="1"/>
  <c r="D22" i="1"/>
  <c r="H22" i="1" s="1"/>
  <c r="H21" i="1"/>
  <c r="G21" i="1"/>
  <c r="D21" i="1"/>
  <c r="G20" i="1"/>
  <c r="D20" i="1"/>
  <c r="H20" i="1" s="1"/>
  <c r="G19" i="1"/>
  <c r="H19" i="1" s="1"/>
  <c r="D19" i="1"/>
  <c r="G18" i="1"/>
  <c r="D18" i="1"/>
  <c r="H18" i="1" s="1"/>
  <c r="G17" i="1"/>
  <c r="D17" i="1"/>
  <c r="H17" i="1" s="1"/>
  <c r="H16" i="1"/>
  <c r="G16" i="1"/>
  <c r="D16" i="1"/>
  <c r="G15" i="1"/>
  <c r="D15" i="1"/>
  <c r="H15" i="1" s="1"/>
  <c r="G14" i="1"/>
  <c r="D14" i="1"/>
  <c r="H14" i="1" s="1"/>
  <c r="H13" i="1"/>
  <c r="G13" i="1"/>
  <c r="D13" i="1"/>
  <c r="G12" i="1"/>
  <c r="D12" i="1"/>
  <c r="H12" i="1" s="1"/>
  <c r="G11" i="1"/>
  <c r="H11" i="1" s="1"/>
  <c r="D11" i="1"/>
  <c r="G10" i="1"/>
  <c r="D10" i="1"/>
  <c r="H10" i="1" s="1"/>
  <c r="G9" i="1"/>
  <c r="D9" i="1"/>
  <c r="H9" i="1" s="1"/>
  <c r="H8" i="1"/>
  <c r="G8" i="1"/>
  <c r="G26" i="1" s="1"/>
  <c r="D8" i="1"/>
  <c r="D26" i="1" s="1"/>
  <c r="H26" i="1" l="1"/>
</calcChain>
</file>

<file path=xl/sharedStrings.xml><?xml version="1.0" encoding="utf-8"?>
<sst xmlns="http://schemas.openxmlformats.org/spreadsheetml/2006/main" count="35" uniqueCount="33">
  <si>
    <t>SUPERFICIE FORESTAL</t>
  </si>
  <si>
    <t>6.1.1. Superficie arbolada, desarbolado y forestal, MFE25 - MFE50, 2017 (hectáreas)</t>
  </si>
  <si>
    <t>COMUNIDAD AUTÓNOMA</t>
  </si>
  <si>
    <t>ARBOLADO</t>
  </si>
  <si>
    <t>DESARBOLADO</t>
  </si>
  <si>
    <t>TOTAL FORESTAL</t>
  </si>
  <si>
    <t>Arbolado</t>
  </si>
  <si>
    <t>Arbolado ralo</t>
  </si>
  <si>
    <t>Arbolado disperso</t>
  </si>
  <si>
    <t>Desarbolado</t>
  </si>
  <si>
    <t>Fcc &gt;= 20%</t>
  </si>
  <si>
    <t>10 =&lt; Fcc &lt; 20%</t>
  </si>
  <si>
    <t>5 =&lt; Fcc &lt; 10%</t>
  </si>
  <si>
    <t>Fcc&lt; 5%</t>
  </si>
  <si>
    <t>Andalucía</t>
  </si>
  <si>
    <t>Aragón</t>
  </si>
  <si>
    <t>Canarias</t>
  </si>
  <si>
    <t>Cantabria</t>
  </si>
  <si>
    <t>Castilla La Mancha</t>
  </si>
  <si>
    <t>Castilla y León</t>
  </si>
  <si>
    <t>Cataluña</t>
  </si>
  <si>
    <t>Comunidad de Madrid</t>
  </si>
  <si>
    <t>Comunidad Foral de Navarra</t>
  </si>
  <si>
    <t>Comunidad Valenciana</t>
  </si>
  <si>
    <t>Extremadura</t>
  </si>
  <si>
    <t>Galicia</t>
  </si>
  <si>
    <t>Islas Baleares</t>
  </si>
  <si>
    <t>La Rioja</t>
  </si>
  <si>
    <t>País Vasco</t>
  </si>
  <si>
    <t>Principado de Asturias</t>
  </si>
  <si>
    <t>Región de Murcia</t>
  </si>
  <si>
    <t xml:space="preserve">TOTAL GENERAL </t>
  </si>
  <si>
    <t>FUENTE: Mapa Forestal de España: MFE25 en Galicia, Navarra, Cantabria, Asturias, Islas Baleares, Murcia,  País Vasco, Madrid, La Rioja, Cataluña y Extremadura y MFE50 en el resto.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</si>
</sst>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/>
      <right/>
      <top style="medium">
        <color indexed="17"/>
      </top>
      <bottom/>
      <diagonal/>
    </border>
  </borders>
  <cellStyleXfs count="3">
    <xf numFmtId="0" fontId="0" fillId="2" borderId="0"/>
    <xf numFmtId="0" fontId="1" fillId="0" borderId="0"/>
    <xf numFmtId="0" fontId="5" fillId="0" borderId="0"/>
  </cellStyleXfs>
  <cellXfs count="43">
    <xf numFmtId="0" fontId="0" fillId="2" borderId="0" xfId="0"/>
    <xf numFmtId="0" fontId="2" fillId="2" borderId="0" xfId="1" applyFont="1" applyFill="1" applyAlignment="1">
      <alignment horizontal="center"/>
    </xf>
    <xf numFmtId="0" fontId="2" fillId="2" borderId="0" xfId="1" applyFont="1" applyFill="1" applyAlignment="1"/>
    <xf numFmtId="0" fontId="1" fillId="2" borderId="0" xfId="1" applyFill="1"/>
    <xf numFmtId="0" fontId="3" fillId="2" borderId="0" xfId="1" applyFont="1" applyFill="1" applyAlignment="1">
      <alignment horizontal="center" vertical="center"/>
    </xf>
    <xf numFmtId="0" fontId="3" fillId="2" borderId="0" xfId="1" quotePrefix="1" applyFont="1" applyFill="1" applyAlignment="1"/>
    <xf numFmtId="0" fontId="1" fillId="2" borderId="0" xfId="1" applyFill="1" applyBorder="1"/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" fillId="2" borderId="0" xfId="1" applyFill="1" applyAlignment="1">
      <alignment vertical="center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37" fontId="1" fillId="2" borderId="0" xfId="2" applyNumberFormat="1" applyFont="1" applyFill="1" applyAlignment="1" applyProtection="1">
      <alignment vertical="center"/>
    </xf>
    <xf numFmtId="0" fontId="1" fillId="2" borderId="0" xfId="2" applyFont="1" applyFill="1" applyAlignment="1">
      <alignment vertical="center"/>
    </xf>
    <xf numFmtId="0" fontId="0" fillId="2" borderId="1" xfId="0" applyBorder="1" applyAlignment="1">
      <alignment horizontal="left" indent="1"/>
    </xf>
    <xf numFmtId="3" fontId="0" fillId="2" borderId="14" xfId="0" applyNumberFormat="1" applyBorder="1" applyAlignment="1">
      <alignment horizontal="right" indent="1"/>
    </xf>
    <xf numFmtId="3" fontId="4" fillId="2" borderId="14" xfId="0" applyNumberFormat="1" applyFont="1" applyBorder="1" applyAlignment="1">
      <alignment horizontal="right" indent="1"/>
    </xf>
    <xf numFmtId="3" fontId="4" fillId="2" borderId="0" xfId="0" applyNumberFormat="1" applyFont="1" applyBorder="1" applyAlignment="1">
      <alignment horizontal="right" indent="1"/>
    </xf>
    <xf numFmtId="37" fontId="1" fillId="2" borderId="0" xfId="2" applyNumberFormat="1" applyFont="1" applyFill="1" applyProtection="1"/>
    <xf numFmtId="0" fontId="1" fillId="2" borderId="0" xfId="2" applyFont="1" applyFill="1"/>
    <xf numFmtId="0" fontId="0" fillId="2" borderId="6" xfId="0" applyBorder="1" applyAlignment="1">
      <alignment horizontal="left" indent="1"/>
    </xf>
    <xf numFmtId="3" fontId="0" fillId="2" borderId="15" xfId="0" applyNumberFormat="1" applyBorder="1" applyAlignment="1">
      <alignment horizontal="right" vertical="justify" indent="1"/>
    </xf>
    <xf numFmtId="3" fontId="4" fillId="2" borderId="15" xfId="0" applyNumberFormat="1" applyFont="1" applyBorder="1" applyAlignment="1">
      <alignment horizontal="right" vertical="justify" indent="1"/>
    </xf>
    <xf numFmtId="3" fontId="4" fillId="2" borderId="0" xfId="0" applyNumberFormat="1" applyFont="1" applyBorder="1" applyAlignment="1">
      <alignment horizontal="right" vertical="justify" indent="1"/>
    </xf>
    <xf numFmtId="0" fontId="1" fillId="2" borderId="0" xfId="2" applyFont="1" applyFill="1" applyProtection="1"/>
    <xf numFmtId="3" fontId="0" fillId="2" borderId="15" xfId="0" applyNumberFormat="1" applyBorder="1" applyAlignment="1">
      <alignment horizontal="center"/>
    </xf>
    <xf numFmtId="3" fontId="0" fillId="2" borderId="0" xfId="0" applyNumberFormat="1" applyBorder="1" applyAlignment="1">
      <alignment horizontal="center"/>
    </xf>
    <xf numFmtId="0" fontId="4" fillId="3" borderId="10" xfId="0" applyFont="1" applyFill="1" applyBorder="1" applyAlignment="1">
      <alignment horizontal="left" indent="1"/>
    </xf>
    <xf numFmtId="3" fontId="4" fillId="3" borderId="12" xfId="0" applyNumberFormat="1" applyFont="1" applyFill="1" applyBorder="1" applyAlignment="1">
      <alignment horizontal="center"/>
    </xf>
    <xf numFmtId="37" fontId="4" fillId="2" borderId="0" xfId="2" applyNumberFormat="1" applyFont="1" applyFill="1" applyProtection="1"/>
    <xf numFmtId="0" fontId="4" fillId="2" borderId="0" xfId="2" applyFont="1" applyFill="1"/>
    <xf numFmtId="0" fontId="1" fillId="2" borderId="16" xfId="0" applyFont="1" applyFill="1" applyBorder="1" applyAlignment="1">
      <alignment horizontal="left"/>
    </xf>
    <xf numFmtId="0" fontId="1" fillId="2" borderId="0" xfId="0" applyFont="1" applyFill="1" applyBorder="1"/>
    <xf numFmtId="0" fontId="1" fillId="2" borderId="0" xfId="0" applyFont="1" applyFill="1"/>
  </cellXfs>
  <cellStyles count="3">
    <cellStyle name="Normal" xfId="0" builtinId="0"/>
    <cellStyle name="Normal_AEA08-C25 2 2" xfId="1"/>
    <cellStyle name="Normal_EXAGRI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 la superficie forestal. 
Año 2017 (hectáreas) </a:t>
            </a:r>
          </a:p>
        </c:rich>
      </c:tx>
      <c:layout>
        <c:manualLayout>
          <c:xMode val="edge"/>
          <c:yMode val="edge"/>
          <c:x val="0.32836938567284424"/>
          <c:y val="3.050189630941609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60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2222244548776626"/>
          <c:y val="0.12883044876114241"/>
          <c:w val="0.75393582300160977"/>
          <c:h val="0.86182469245134863"/>
        </c:manualLayout>
      </c:layout>
      <c:bar3DChart>
        <c:barDir val="bar"/>
        <c:grouping val="stacked"/>
        <c:varyColors val="0"/>
        <c:ser>
          <c:idx val="1"/>
          <c:order val="0"/>
          <c:tx>
            <c:v>Desarbolado</c:v>
          </c:tx>
          <c:spPr>
            <a:solidFill>
              <a:srgbClr val="00FF00"/>
            </a:solidFill>
            <a:ln w="25400">
              <a:solidFill>
                <a:srgbClr val="808000"/>
              </a:solidFill>
              <a:prstDash val="solid"/>
            </a:ln>
          </c:spPr>
          <c:invertIfNegative val="0"/>
          <c:dLbls>
            <c:dLbl>
              <c:idx val="3"/>
              <c:layout>
                <c:manualLayout>
                  <c:x val="9.575923392612885E-3"/>
                  <c:y val="2.44498777506112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5047879616963376E-2"/>
                  <c:y val="2.44498777506116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641586867305062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8.2079343365254395E-3"/>
                  <c:y val="-2.44498777506116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094391244870041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1.231190150478793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2.188782489740083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'6.1.1'!$A$8:$A$24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La Mancha</c:v>
                </c:pt>
                <c:pt idx="5">
                  <c:v>Castilla y León</c:v>
                </c:pt>
                <c:pt idx="6">
                  <c:v>Cataluña</c:v>
                </c:pt>
                <c:pt idx="7">
                  <c:v>Comunidad de Madrid</c:v>
                </c:pt>
                <c:pt idx="8">
                  <c:v>Comunidad Foral de Navarra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Islas Baleares</c:v>
                </c:pt>
                <c:pt idx="13">
                  <c:v>La Rioja</c:v>
                </c:pt>
                <c:pt idx="14">
                  <c:v>País Vasco</c:v>
                </c:pt>
                <c:pt idx="15">
                  <c:v>Principado de Asturias</c:v>
                </c:pt>
                <c:pt idx="16">
                  <c:v>Región de Murcia</c:v>
                </c:pt>
              </c:strCache>
            </c:strRef>
          </c:cat>
          <c:val>
            <c:numRef>
              <c:f>'6.1.1'!$G$8:$G$24</c:f>
              <c:numCache>
                <c:formatCode>#,##0</c:formatCode>
                <c:ptCount val="17"/>
                <c:pt idx="0">
                  <c:v>1544399.441213768</c:v>
                </c:pt>
                <c:pt idx="1">
                  <c:v>1071866.4437511761</c:v>
                </c:pt>
                <c:pt idx="2">
                  <c:v>434275.86593140609</c:v>
                </c:pt>
                <c:pt idx="3">
                  <c:v>153282.49498449184</c:v>
                </c:pt>
                <c:pt idx="4">
                  <c:v>889459.19445310568</c:v>
                </c:pt>
                <c:pt idx="5">
                  <c:v>1870372.8221729412</c:v>
                </c:pt>
                <c:pt idx="6">
                  <c:v>418823.203126785</c:v>
                </c:pt>
                <c:pt idx="7">
                  <c:v>171462.67189771979</c:v>
                </c:pt>
                <c:pt idx="8">
                  <c:v>159356.47899726752</c:v>
                </c:pt>
                <c:pt idx="9">
                  <c:v>519215.63233377802</c:v>
                </c:pt>
                <c:pt idx="10">
                  <c:v>888317.51360073639</c:v>
                </c:pt>
                <c:pt idx="11">
                  <c:v>586456.28060283442</c:v>
                </c:pt>
                <c:pt idx="12">
                  <c:v>35315.826410473608</c:v>
                </c:pt>
                <c:pt idx="13">
                  <c:v>134126.2486107735</c:v>
                </c:pt>
                <c:pt idx="14">
                  <c:v>95040.214599142084</c:v>
                </c:pt>
                <c:pt idx="15">
                  <c:v>316762.42896686657</c:v>
                </c:pt>
                <c:pt idx="16">
                  <c:v>203119.38122852519</c:v>
                </c:pt>
              </c:numCache>
            </c:numRef>
          </c:val>
        </c:ser>
        <c:ser>
          <c:idx val="2"/>
          <c:order val="1"/>
          <c:tx>
            <c:strRef>
              <c:f>'6.1.1'!$D$6:$D$7</c:f>
              <c:strCache>
                <c:ptCount val="2"/>
                <c:pt idx="0">
                  <c:v>ARBOLADO</c:v>
                </c:pt>
              </c:strCache>
            </c:strRef>
          </c:tx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2.152285289027474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1983584131327094E-2"/>
                  <c:y val="4.88997555012220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5.608755129958960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7.1135430916552694E-2"/>
                  <c:y val="2.44498777506116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5.7455540355677147E-2"/>
                  <c:y val="1.9251872244576282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6.1559507523939808E-2"/>
                  <c:y val="2.44498777506116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7.3871409028727783E-2"/>
                  <c:y val="2.44498777506116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6.8399452804377824E-3"/>
                  <c:y val="1.9251872244576282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6.429548563611491E-2"/>
                  <c:y val="-2.44498777506116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'6.1.1'!$A$8:$A$24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La Mancha</c:v>
                </c:pt>
                <c:pt idx="5">
                  <c:v>Castilla y León</c:v>
                </c:pt>
                <c:pt idx="6">
                  <c:v>Cataluña</c:v>
                </c:pt>
                <c:pt idx="7">
                  <c:v>Comunidad de Madrid</c:v>
                </c:pt>
                <c:pt idx="8">
                  <c:v>Comunidad Foral de Navarra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Islas Baleares</c:v>
                </c:pt>
                <c:pt idx="13">
                  <c:v>La Rioja</c:v>
                </c:pt>
                <c:pt idx="14">
                  <c:v>País Vasco</c:v>
                </c:pt>
                <c:pt idx="15">
                  <c:v>Principado de Asturias</c:v>
                </c:pt>
                <c:pt idx="16">
                  <c:v>Región de Murcia</c:v>
                </c:pt>
              </c:strCache>
            </c:strRef>
          </c:cat>
          <c:val>
            <c:numRef>
              <c:f>'6.1.1'!$D$8:$D$24</c:f>
              <c:numCache>
                <c:formatCode>#,##0</c:formatCode>
                <c:ptCount val="17"/>
                <c:pt idx="0">
                  <c:v>2922670.6878509857</c:v>
                </c:pt>
                <c:pt idx="1">
                  <c:v>1543465.1778795898</c:v>
                </c:pt>
                <c:pt idx="2">
                  <c:v>132141.95250217122</c:v>
                </c:pt>
                <c:pt idx="3">
                  <c:v>211034.49293050406</c:v>
                </c:pt>
                <c:pt idx="4">
                  <c:v>2708077.3136798409</c:v>
                </c:pt>
                <c:pt idx="5">
                  <c:v>2944983.9234087905</c:v>
                </c:pt>
                <c:pt idx="6">
                  <c:v>1589505.3250887906</c:v>
                </c:pt>
                <c:pt idx="7">
                  <c:v>266799.66080667591</c:v>
                </c:pt>
                <c:pt idx="8">
                  <c:v>435009.7775891925</c:v>
                </c:pt>
                <c:pt idx="9">
                  <c:v>747820.47800165799</c:v>
                </c:pt>
                <c:pt idx="10">
                  <c:v>1984133.6948286132</c:v>
                </c:pt>
                <c:pt idx="11">
                  <c:v>1454297.7614515589</c:v>
                </c:pt>
                <c:pt idx="12">
                  <c:v>186872.53934678907</c:v>
                </c:pt>
                <c:pt idx="13">
                  <c:v>176826.02206361422</c:v>
                </c:pt>
                <c:pt idx="14">
                  <c:v>396745.85522869852</c:v>
                </c:pt>
                <c:pt idx="15">
                  <c:v>453716.34139620181</c:v>
                </c:pt>
                <c:pt idx="16">
                  <c:v>308244.33326442313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605464752"/>
        <c:axId val="177795184"/>
        <c:axId val="0"/>
      </c:bar3DChart>
      <c:catAx>
        <c:axId val="6054647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7951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7795184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one"/>
        <c:crossAx val="60546475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839579354323458"/>
          <c:y val="0.91215036520732096"/>
          <c:w val="0.20576152359978178"/>
          <c:h val="4.485985402658989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66" r="0.75000000000000566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76200</xdr:rowOff>
    </xdr:from>
    <xdr:to>
      <xdr:col>7</xdr:col>
      <xdr:colOff>990600</xdr:colOff>
      <xdr:row>59</xdr:row>
      <xdr:rowOff>152400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ggarciac.MARM\AppData\Local\Microsoft\Windows\Temporary%20Internet%20Files\OLKC6FF\Anuario\elaboraanu2005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.1"/>
      <sheetName val="6.1.2"/>
      <sheetName val="6.1.3"/>
      <sheetName val="6.1.4"/>
      <sheetName val="6.1.5"/>
      <sheetName val="6.1.6"/>
      <sheetName val="6.1.7"/>
      <sheetName val="6.2.1"/>
      <sheetName val="6.2.2"/>
      <sheetName val="6.2.3"/>
      <sheetName val="6.3.1"/>
      <sheetName val="6.3.2"/>
      <sheetName val="6.3.3"/>
      <sheetName val="6.3.4"/>
      <sheetName val="6.3.5"/>
      <sheetName val="6.4.1"/>
      <sheetName val="6.4.2"/>
      <sheetName val="6.4.3"/>
      <sheetName val="6.4.4"/>
      <sheetName val="6.4.5"/>
      <sheetName val="6.4.6"/>
      <sheetName val="6.4.7"/>
      <sheetName val="6.4.8"/>
      <sheetName val="6.4.9"/>
      <sheetName val="6.4.10"/>
      <sheetName val="6.5.1"/>
      <sheetName val="6.5.2"/>
      <sheetName val="6.5.3"/>
      <sheetName val="6.5.4"/>
      <sheetName val="6.5.5"/>
      <sheetName val="6.5.6"/>
      <sheetName val="6.5.7"/>
      <sheetName val="6.6.1"/>
      <sheetName val="6.6.2"/>
      <sheetName val="6.6.3"/>
      <sheetName val="6.6.4"/>
      <sheetName val="6.6.5"/>
      <sheetName val="6.6.6"/>
      <sheetName val="6.6.7"/>
      <sheetName val="6.6.8"/>
      <sheetName val="6.6.9"/>
      <sheetName val="6.6.10"/>
      <sheetName val="6.6.11"/>
      <sheetName val="6.6.12"/>
      <sheetName val="6.6.13"/>
      <sheetName val="6.6.14"/>
      <sheetName val="6.6.15"/>
      <sheetName val="6.6.16"/>
      <sheetName val="6.6.17"/>
      <sheetName val="6.6.18"/>
      <sheetName val="6.6.19"/>
      <sheetName val="6.6.20"/>
      <sheetName val="6.6.21"/>
      <sheetName val="6.6.22"/>
      <sheetName val="6.6.23"/>
      <sheetName val="6.6.24"/>
      <sheetName val="6.6.25"/>
      <sheetName val="6.6.26"/>
      <sheetName val="6.6.27"/>
      <sheetName val="6.6.28"/>
      <sheetName val="6.6.29"/>
      <sheetName val="6.6.30"/>
      <sheetName val="6.6.31"/>
      <sheetName val="6.6.32"/>
      <sheetName val="6.6.33"/>
      <sheetName val="6.6.34"/>
      <sheetName val="6.6.35"/>
      <sheetName val="6.7.1.1"/>
      <sheetName val="6.7.1.2"/>
      <sheetName val="6.7.1.3"/>
      <sheetName val="6.7.1.4"/>
      <sheetName val="6.7.1.5"/>
      <sheetName val="6.7.1.6"/>
      <sheetName val="6.7.2.1"/>
      <sheetName val="6.7.2.2"/>
      <sheetName val="6.7.2.3"/>
      <sheetName val="6.7.2.4"/>
      <sheetName val="6.7.2.5"/>
      <sheetName val="6.7.2.6"/>
      <sheetName val="6.7.3.1"/>
      <sheetName val="6.7.4.1"/>
      <sheetName val="6.7.4.2"/>
      <sheetName val="6.7.4.3"/>
      <sheetName val="6.7.4.4"/>
      <sheetName val="6.7.4.5"/>
      <sheetName val="6.7.5.1"/>
      <sheetName val="6.7.5.2"/>
      <sheetName val="6.7.5.3"/>
      <sheetName val="6.7.5.4"/>
      <sheetName val="6.7.5.5"/>
      <sheetName val="6.7.6.1"/>
      <sheetName val="6.8.1"/>
      <sheetName val="6.8.2"/>
      <sheetName val="GR 6.8.2"/>
      <sheetName val="6.8.3"/>
      <sheetName val="6.8.4"/>
      <sheetName val="6.8.5"/>
      <sheetName val="6.8.6"/>
      <sheetName val="6.8.7"/>
      <sheetName val="6.8.8"/>
      <sheetName val="6.8.9"/>
      <sheetName val="6.8.10"/>
      <sheetName val="6.9.1"/>
      <sheetName val="6.9.2"/>
      <sheetName val="6.9.3"/>
    </sheetNames>
    <sheetDataSet>
      <sheetData sheetId="0">
        <row r="6">
          <cell r="D6" t="str">
            <v>ARBOLADO</v>
          </cell>
        </row>
        <row r="8">
          <cell r="A8" t="str">
            <v>Andalucía</v>
          </cell>
          <cell r="D8">
            <v>2922670.6878509857</v>
          </cell>
          <cell r="G8">
            <v>1544399.441213768</v>
          </cell>
        </row>
        <row r="9">
          <cell r="A9" t="str">
            <v>Aragón</v>
          </cell>
          <cell r="D9">
            <v>1543465.1778795898</v>
          </cell>
          <cell r="G9">
            <v>1071866.4437511761</v>
          </cell>
        </row>
        <row r="10">
          <cell r="A10" t="str">
            <v>Canarias</v>
          </cell>
          <cell r="D10">
            <v>132141.95250217122</v>
          </cell>
          <cell r="G10">
            <v>434275.86593140609</v>
          </cell>
        </row>
        <row r="11">
          <cell r="A11" t="str">
            <v>Cantabria</v>
          </cell>
          <cell r="D11">
            <v>211034.49293050406</v>
          </cell>
          <cell r="G11">
            <v>153282.49498449184</v>
          </cell>
        </row>
        <row r="12">
          <cell r="A12" t="str">
            <v>Castilla La Mancha</v>
          </cell>
          <cell r="D12">
            <v>2708077.3136798409</v>
          </cell>
          <cell r="G12">
            <v>889459.19445310568</v>
          </cell>
        </row>
        <row r="13">
          <cell r="A13" t="str">
            <v>Castilla y León</v>
          </cell>
          <cell r="D13">
            <v>2944983.9234087905</v>
          </cell>
          <cell r="G13">
            <v>1870372.8221729412</v>
          </cell>
        </row>
        <row r="14">
          <cell r="A14" t="str">
            <v>Cataluña</v>
          </cell>
          <cell r="D14">
            <v>1589505.3250887906</v>
          </cell>
          <cell r="G14">
            <v>418823.203126785</v>
          </cell>
        </row>
        <row r="15">
          <cell r="A15" t="str">
            <v>Comunidad de Madrid</v>
          </cell>
          <cell r="D15">
            <v>266799.66080667591</v>
          </cell>
          <cell r="G15">
            <v>171462.67189771979</v>
          </cell>
        </row>
        <row r="16">
          <cell r="A16" t="str">
            <v>Comunidad Foral de Navarra</v>
          </cell>
          <cell r="D16">
            <v>435009.7775891925</v>
          </cell>
          <cell r="G16">
            <v>159356.47899726752</v>
          </cell>
        </row>
        <row r="17">
          <cell r="A17" t="str">
            <v>Comunidad Valenciana</v>
          </cell>
          <cell r="D17">
            <v>747820.47800165799</v>
          </cell>
          <cell r="G17">
            <v>519215.63233377802</v>
          </cell>
        </row>
        <row r="18">
          <cell r="A18" t="str">
            <v>Extremadura</v>
          </cell>
          <cell r="D18">
            <v>1984133.6948286132</v>
          </cell>
          <cell r="G18">
            <v>888317.51360073639</v>
          </cell>
        </row>
        <row r="19">
          <cell r="A19" t="str">
            <v>Galicia</v>
          </cell>
          <cell r="D19">
            <v>1454297.7614515589</v>
          </cell>
          <cell r="G19">
            <v>586456.28060283442</v>
          </cell>
        </row>
        <row r="20">
          <cell r="A20" t="str">
            <v>Islas Baleares</v>
          </cell>
          <cell r="D20">
            <v>186872.53934678907</v>
          </cell>
          <cell r="G20">
            <v>35315.826410473608</v>
          </cell>
        </row>
        <row r="21">
          <cell r="A21" t="str">
            <v>La Rioja</v>
          </cell>
          <cell r="D21">
            <v>176826.02206361422</v>
          </cell>
          <cell r="G21">
            <v>134126.2486107735</v>
          </cell>
        </row>
        <row r="22">
          <cell r="A22" t="str">
            <v>País Vasco</v>
          </cell>
          <cell r="D22">
            <v>396745.85522869852</v>
          </cell>
          <cell r="G22">
            <v>95040.214599142084</v>
          </cell>
        </row>
        <row r="23">
          <cell r="A23" t="str">
            <v>Principado de Asturias</v>
          </cell>
          <cell r="D23">
            <v>453716.34139620181</v>
          </cell>
          <cell r="G23">
            <v>316762.42896686657</v>
          </cell>
        </row>
        <row r="24">
          <cell r="A24" t="str">
            <v>Región de Murcia</v>
          </cell>
          <cell r="D24">
            <v>308244.33326442313</v>
          </cell>
          <cell r="G24">
            <v>203119.38122852519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tabSelected="1" view="pageBreakPreview" zoomScale="115" zoomScaleNormal="75" zoomScaleSheetLayoutView="115" workbookViewId="0">
      <selection activeCell="B10" sqref="B10"/>
    </sheetView>
  </sheetViews>
  <sheetFormatPr baseColWidth="10" defaultColWidth="11.42578125" defaultRowHeight="12.75" x14ac:dyDescent="0.2"/>
  <cols>
    <col min="1" max="1" width="32.5703125" style="3" customWidth="1"/>
    <col min="2" max="8" width="20.140625" style="3" customWidth="1"/>
    <col min="9" max="9" width="4.85546875" style="3" customWidth="1"/>
    <col min="10" max="16384" width="11.42578125" style="3"/>
  </cols>
  <sheetData>
    <row r="1" spans="1:14" ht="18" x14ac:dyDescent="0.25">
      <c r="A1" s="1" t="s">
        <v>0</v>
      </c>
      <c r="B1" s="1"/>
      <c r="C1" s="1"/>
      <c r="D1" s="1"/>
      <c r="E1" s="1"/>
      <c r="F1" s="1"/>
      <c r="G1" s="1"/>
      <c r="H1" s="1"/>
      <c r="I1" s="2"/>
    </row>
    <row r="3" spans="1:14" ht="27.75" customHeight="1" x14ac:dyDescent="0.25">
      <c r="A3" s="4" t="s">
        <v>1</v>
      </c>
      <c r="B3" s="4"/>
      <c r="C3" s="4"/>
      <c r="D3" s="4"/>
      <c r="E3" s="4"/>
      <c r="F3" s="4"/>
      <c r="G3" s="4"/>
      <c r="H3" s="4"/>
      <c r="I3" s="5"/>
      <c r="J3" s="5"/>
    </row>
    <row r="4" spans="1:14" ht="13.5" thickBot="1" x14ac:dyDescent="0.25">
      <c r="A4" s="6"/>
      <c r="B4" s="6"/>
      <c r="C4" s="6"/>
      <c r="D4" s="6"/>
      <c r="E4" s="6"/>
      <c r="F4" s="6"/>
      <c r="G4" s="6"/>
    </row>
    <row r="5" spans="1:14" s="12" customFormat="1" ht="25.5" customHeight="1" x14ac:dyDescent="0.2">
      <c r="A5" s="7" t="s">
        <v>2</v>
      </c>
      <c r="B5" s="8" t="s">
        <v>3</v>
      </c>
      <c r="C5" s="9"/>
      <c r="D5" s="10"/>
      <c r="E5" s="8" t="s">
        <v>4</v>
      </c>
      <c r="F5" s="9"/>
      <c r="G5" s="10"/>
      <c r="H5" s="11" t="s">
        <v>5</v>
      </c>
    </row>
    <row r="6" spans="1:14" s="12" customFormat="1" ht="35.25" customHeight="1" x14ac:dyDescent="0.2">
      <c r="A6" s="13"/>
      <c r="B6" s="14" t="s">
        <v>6</v>
      </c>
      <c r="C6" s="14" t="s">
        <v>7</v>
      </c>
      <c r="D6" s="15" t="s">
        <v>3</v>
      </c>
      <c r="E6" s="14" t="s">
        <v>8</v>
      </c>
      <c r="F6" s="14" t="s">
        <v>9</v>
      </c>
      <c r="G6" s="15" t="s">
        <v>4</v>
      </c>
      <c r="H6" s="16"/>
    </row>
    <row r="7" spans="1:14" s="22" customFormat="1" ht="30" customHeight="1" thickBot="1" x14ac:dyDescent="0.25">
      <c r="A7" s="17"/>
      <c r="B7" s="18" t="s">
        <v>10</v>
      </c>
      <c r="C7" s="18" t="s">
        <v>11</v>
      </c>
      <c r="D7" s="19"/>
      <c r="E7" s="18" t="s">
        <v>12</v>
      </c>
      <c r="F7" s="18" t="s">
        <v>13</v>
      </c>
      <c r="G7" s="19"/>
      <c r="H7" s="20"/>
      <c r="I7" s="21"/>
      <c r="J7" s="21"/>
      <c r="K7" s="21"/>
      <c r="L7" s="21"/>
      <c r="M7" s="21"/>
      <c r="N7" s="21"/>
    </row>
    <row r="8" spans="1:14" s="28" customFormat="1" ht="22.5" customHeight="1" x14ac:dyDescent="0.2">
      <c r="A8" s="23" t="s">
        <v>14</v>
      </c>
      <c r="B8" s="24">
        <v>2511668.6631837375</v>
      </c>
      <c r="C8" s="24">
        <v>411002.02466724819</v>
      </c>
      <c r="D8" s="25">
        <f>B8+C8</f>
        <v>2922670.6878509857</v>
      </c>
      <c r="E8" s="24">
        <v>83719.158131721982</v>
      </c>
      <c r="F8" s="24">
        <v>1460680.2830820461</v>
      </c>
      <c r="G8" s="25">
        <f>E8+F8</f>
        <v>1544399.441213768</v>
      </c>
      <c r="H8" s="26">
        <f>D8+G8</f>
        <v>4467070.1290647537</v>
      </c>
      <c r="I8" s="27"/>
      <c r="J8" s="27"/>
      <c r="K8" s="27"/>
      <c r="L8" s="27"/>
      <c r="M8" s="27"/>
      <c r="N8" s="27"/>
    </row>
    <row r="9" spans="1:14" s="28" customFormat="1" x14ac:dyDescent="0.2">
      <c r="A9" s="29" t="s">
        <v>15</v>
      </c>
      <c r="B9" s="30">
        <v>1370540.1746528954</v>
      </c>
      <c r="C9" s="30">
        <v>172925.00322669433</v>
      </c>
      <c r="D9" s="31">
        <f>B9+C9</f>
        <v>1543465.1778795898</v>
      </c>
      <c r="E9" s="30">
        <v>21212.287097774013</v>
      </c>
      <c r="F9" s="30">
        <v>1050654.1566534021</v>
      </c>
      <c r="G9" s="31">
        <f>E9+F9</f>
        <v>1071866.4437511761</v>
      </c>
      <c r="H9" s="32">
        <f>D9+G9</f>
        <v>2615331.621630766</v>
      </c>
      <c r="I9" s="27"/>
      <c r="J9" s="27"/>
      <c r="K9" s="27"/>
      <c r="L9" s="27"/>
      <c r="M9" s="27"/>
      <c r="N9" s="27"/>
    </row>
    <row r="10" spans="1:14" s="28" customFormat="1" x14ac:dyDescent="0.2">
      <c r="A10" s="29" t="s">
        <v>16</v>
      </c>
      <c r="B10" s="30">
        <v>122097.69986655712</v>
      </c>
      <c r="C10" s="30">
        <v>10044.252635614104</v>
      </c>
      <c r="D10" s="31">
        <f t="shared" ref="D10:D24" si="0">B10+C10</f>
        <v>132141.95250217122</v>
      </c>
      <c r="E10" s="30">
        <v>615.39153882217545</v>
      </c>
      <c r="F10" s="30">
        <v>433660.47439258394</v>
      </c>
      <c r="G10" s="31">
        <f t="shared" ref="G10:G24" si="1">E10+F10</f>
        <v>434275.86593140609</v>
      </c>
      <c r="H10" s="32">
        <f t="shared" ref="H10:H24" si="2">D10+G10</f>
        <v>566417.81843357731</v>
      </c>
      <c r="I10" s="27"/>
      <c r="J10" s="27"/>
      <c r="K10" s="27"/>
      <c r="L10" s="27"/>
      <c r="M10" s="27"/>
      <c r="N10" s="27"/>
    </row>
    <row r="11" spans="1:14" s="28" customFormat="1" x14ac:dyDescent="0.2">
      <c r="A11" s="29" t="s">
        <v>17</v>
      </c>
      <c r="B11" s="30">
        <v>206030.58720842307</v>
      </c>
      <c r="C11" s="30">
        <v>5003.9057220809946</v>
      </c>
      <c r="D11" s="31">
        <f t="shared" si="0"/>
        <v>211034.49293050406</v>
      </c>
      <c r="E11" s="30">
        <v>159.15050673182617</v>
      </c>
      <c r="F11" s="30">
        <v>153123.34447776002</v>
      </c>
      <c r="G11" s="31">
        <f t="shared" si="1"/>
        <v>153282.49498449184</v>
      </c>
      <c r="H11" s="32">
        <f t="shared" si="2"/>
        <v>364316.98791499587</v>
      </c>
      <c r="I11" s="27"/>
      <c r="J11" s="27"/>
      <c r="K11" s="27"/>
      <c r="L11" s="27"/>
      <c r="M11" s="27"/>
      <c r="N11" s="27"/>
    </row>
    <row r="12" spans="1:14" s="28" customFormat="1" x14ac:dyDescent="0.2">
      <c r="A12" s="29" t="s">
        <v>18</v>
      </c>
      <c r="B12" s="30">
        <v>2299053.4253229229</v>
      </c>
      <c r="C12" s="30">
        <v>409023.88835691806</v>
      </c>
      <c r="D12" s="31">
        <f t="shared" si="0"/>
        <v>2708077.3136798409</v>
      </c>
      <c r="E12" s="30">
        <v>54889.87386632074</v>
      </c>
      <c r="F12" s="30">
        <v>834569.32058678498</v>
      </c>
      <c r="G12" s="31">
        <f t="shared" si="1"/>
        <v>889459.19445310568</v>
      </c>
      <c r="H12" s="32">
        <f t="shared" si="2"/>
        <v>3597536.5081329467</v>
      </c>
      <c r="I12" s="27"/>
      <c r="J12" s="27"/>
      <c r="K12" s="27"/>
      <c r="L12" s="27"/>
      <c r="M12" s="27"/>
      <c r="N12" s="27"/>
    </row>
    <row r="13" spans="1:14" s="28" customFormat="1" x14ac:dyDescent="0.2">
      <c r="A13" s="29" t="s">
        <v>19</v>
      </c>
      <c r="B13" s="30">
        <v>2671566.3365960126</v>
      </c>
      <c r="C13" s="30">
        <v>273417.58681277791</v>
      </c>
      <c r="D13" s="31">
        <f t="shared" si="0"/>
        <v>2944983.9234087905</v>
      </c>
      <c r="E13" s="30">
        <v>45939.138391161316</v>
      </c>
      <c r="F13" s="30">
        <v>1824433.6837817798</v>
      </c>
      <c r="G13" s="31">
        <f t="shared" si="1"/>
        <v>1870372.8221729412</v>
      </c>
      <c r="H13" s="32">
        <f t="shared" si="2"/>
        <v>4815356.7455817312</v>
      </c>
      <c r="I13" s="27"/>
      <c r="J13" s="27"/>
      <c r="K13" s="27"/>
      <c r="L13" s="27"/>
      <c r="M13" s="27"/>
      <c r="N13" s="27"/>
    </row>
    <row r="14" spans="1:14" s="28" customFormat="1" x14ac:dyDescent="0.2">
      <c r="A14" s="29" t="s">
        <v>20</v>
      </c>
      <c r="B14" s="30">
        <v>1529053.6983982276</v>
      </c>
      <c r="C14" s="30">
        <v>60451.626690563156</v>
      </c>
      <c r="D14" s="31">
        <f t="shared" si="0"/>
        <v>1589505.3250887906</v>
      </c>
      <c r="E14" s="30">
        <v>88280.00051686712</v>
      </c>
      <c r="F14" s="30">
        <v>330543.20260991785</v>
      </c>
      <c r="G14" s="31">
        <f t="shared" si="1"/>
        <v>418823.203126785</v>
      </c>
      <c r="H14" s="32">
        <f t="shared" si="2"/>
        <v>2008328.5282155755</v>
      </c>
      <c r="I14" s="27"/>
      <c r="J14" s="27"/>
      <c r="K14" s="27"/>
      <c r="L14" s="27"/>
      <c r="M14" s="27"/>
      <c r="N14" s="27"/>
    </row>
    <row r="15" spans="1:14" s="28" customFormat="1" x14ac:dyDescent="0.2">
      <c r="A15" s="29" t="s">
        <v>21</v>
      </c>
      <c r="B15" s="30">
        <v>227096.68985145734</v>
      </c>
      <c r="C15" s="30">
        <v>39702.970955218589</v>
      </c>
      <c r="D15" s="31">
        <f t="shared" si="0"/>
        <v>266799.66080667591</v>
      </c>
      <c r="E15" s="30">
        <v>8719.1440250707819</v>
      </c>
      <c r="F15" s="30">
        <v>162743.52787264902</v>
      </c>
      <c r="G15" s="31">
        <f t="shared" si="1"/>
        <v>171462.67189771979</v>
      </c>
      <c r="H15" s="32">
        <f t="shared" si="2"/>
        <v>438262.3327043957</v>
      </c>
      <c r="I15" s="27"/>
      <c r="J15" s="27"/>
      <c r="K15" s="27"/>
      <c r="L15" s="27"/>
      <c r="M15" s="27"/>
      <c r="N15" s="27"/>
    </row>
    <row r="16" spans="1:14" s="28" customFormat="1" x14ac:dyDescent="0.2">
      <c r="A16" s="29" t="s">
        <v>22</v>
      </c>
      <c r="B16" s="30">
        <v>410859.26299669064</v>
      </c>
      <c r="C16" s="30">
        <v>24150.514592501844</v>
      </c>
      <c r="D16" s="31">
        <f t="shared" si="0"/>
        <v>435009.7775891925</v>
      </c>
      <c r="E16" s="30">
        <v>3364.0395932810097</v>
      </c>
      <c r="F16" s="30">
        <v>155992.4394039865</v>
      </c>
      <c r="G16" s="31">
        <f t="shared" si="1"/>
        <v>159356.47899726752</v>
      </c>
      <c r="H16" s="32">
        <f t="shared" si="2"/>
        <v>594366.25658646005</v>
      </c>
      <c r="I16" s="27"/>
      <c r="J16" s="27"/>
      <c r="K16" s="27"/>
      <c r="L16" s="27"/>
      <c r="M16" s="27"/>
      <c r="N16" s="27"/>
    </row>
    <row r="17" spans="1:14" s="28" customFormat="1" x14ac:dyDescent="0.2">
      <c r="A17" s="29" t="s">
        <v>23</v>
      </c>
      <c r="B17" s="30">
        <v>626020.69335075794</v>
      </c>
      <c r="C17" s="30">
        <v>121799.78465090008</v>
      </c>
      <c r="D17" s="31">
        <f t="shared" si="0"/>
        <v>747820.47800165799</v>
      </c>
      <c r="E17" s="30">
        <v>12007.243124021266</v>
      </c>
      <c r="F17" s="30">
        <v>507208.38920975674</v>
      </c>
      <c r="G17" s="31">
        <f t="shared" si="1"/>
        <v>519215.63233377802</v>
      </c>
      <c r="H17" s="32">
        <f t="shared" si="2"/>
        <v>1267036.110335436</v>
      </c>
      <c r="I17" s="27"/>
      <c r="J17" s="27"/>
      <c r="K17" s="27"/>
      <c r="L17" s="27"/>
      <c r="M17" s="27"/>
      <c r="N17" s="27"/>
    </row>
    <row r="18" spans="1:14" s="28" customFormat="1" x14ac:dyDescent="0.2">
      <c r="A18" s="29" t="s">
        <v>24</v>
      </c>
      <c r="B18" s="30">
        <v>1730197.1094817254</v>
      </c>
      <c r="C18" s="30">
        <v>253936.58534688785</v>
      </c>
      <c r="D18" s="31">
        <f t="shared" si="0"/>
        <v>1984133.6948286132</v>
      </c>
      <c r="E18" s="30">
        <v>113863.35265774521</v>
      </c>
      <c r="F18" s="30">
        <v>774454.16094299115</v>
      </c>
      <c r="G18" s="31">
        <f t="shared" si="1"/>
        <v>888317.51360073639</v>
      </c>
      <c r="H18" s="32">
        <f t="shared" si="2"/>
        <v>2872451.2084293496</v>
      </c>
      <c r="I18" s="27"/>
      <c r="J18" s="27"/>
      <c r="K18" s="27"/>
      <c r="L18" s="27"/>
      <c r="M18" s="27"/>
      <c r="N18" s="27"/>
    </row>
    <row r="19" spans="1:14" s="28" customFormat="1" x14ac:dyDescent="0.2">
      <c r="A19" s="29" t="s">
        <v>25</v>
      </c>
      <c r="B19" s="30">
        <v>1397933.9571199459</v>
      </c>
      <c r="C19" s="30">
        <v>56363.804331612955</v>
      </c>
      <c r="D19" s="31">
        <f t="shared" si="0"/>
        <v>1454297.7614515589</v>
      </c>
      <c r="E19" s="30">
        <v>0.21239644623156229</v>
      </c>
      <c r="F19" s="30">
        <v>586456.06820638815</v>
      </c>
      <c r="G19" s="31">
        <f t="shared" si="1"/>
        <v>586456.28060283442</v>
      </c>
      <c r="H19" s="32">
        <f t="shared" si="2"/>
        <v>2040754.0420543933</v>
      </c>
      <c r="I19" s="27"/>
      <c r="J19" s="27"/>
      <c r="K19" s="27"/>
      <c r="L19" s="27"/>
      <c r="M19" s="27"/>
      <c r="N19" s="27"/>
    </row>
    <row r="20" spans="1:14" s="28" customFormat="1" x14ac:dyDescent="0.2">
      <c r="A20" s="29" t="s">
        <v>26</v>
      </c>
      <c r="B20" s="30">
        <v>179883.67837216312</v>
      </c>
      <c r="C20" s="30">
        <v>6988.8609746259508</v>
      </c>
      <c r="D20" s="31">
        <f t="shared" si="0"/>
        <v>186872.53934678907</v>
      </c>
      <c r="E20" s="30">
        <v>2742.055861543844</v>
      </c>
      <c r="F20" s="30">
        <v>32573.770548929766</v>
      </c>
      <c r="G20" s="31">
        <f t="shared" si="1"/>
        <v>35315.826410473608</v>
      </c>
      <c r="H20" s="32">
        <f t="shared" si="2"/>
        <v>222188.36575726268</v>
      </c>
      <c r="I20" s="27"/>
      <c r="J20" s="27"/>
      <c r="K20" s="27"/>
      <c r="L20" s="27"/>
      <c r="M20" s="27"/>
      <c r="N20" s="27"/>
    </row>
    <row r="21" spans="1:14" s="28" customFormat="1" x14ac:dyDescent="0.2">
      <c r="A21" s="29" t="s">
        <v>27</v>
      </c>
      <c r="B21" s="30">
        <v>158832.76724245935</v>
      </c>
      <c r="C21" s="30">
        <v>17993.254821154856</v>
      </c>
      <c r="D21" s="31">
        <f t="shared" si="0"/>
        <v>176826.02206361422</v>
      </c>
      <c r="E21" s="30">
        <v>632.95891812462992</v>
      </c>
      <c r="F21" s="30">
        <v>133493.28969264886</v>
      </c>
      <c r="G21" s="31">
        <f t="shared" si="1"/>
        <v>134126.2486107735</v>
      </c>
      <c r="H21" s="32">
        <f t="shared" si="2"/>
        <v>310952.27067438769</v>
      </c>
      <c r="I21" s="27"/>
      <c r="J21" s="27"/>
      <c r="K21" s="27"/>
      <c r="L21" s="27"/>
      <c r="M21" s="27"/>
      <c r="N21" s="27"/>
    </row>
    <row r="22" spans="1:14" s="28" customFormat="1" x14ac:dyDescent="0.2">
      <c r="A22" s="29" t="s">
        <v>28</v>
      </c>
      <c r="B22" s="30">
        <v>396513.79135700525</v>
      </c>
      <c r="C22" s="30">
        <v>232.06387169325055</v>
      </c>
      <c r="D22" s="31">
        <f t="shared" si="0"/>
        <v>396745.85522869852</v>
      </c>
      <c r="E22" s="30">
        <v>1708.6917915863669</v>
      </c>
      <c r="F22" s="30">
        <v>93331.52280755571</v>
      </c>
      <c r="G22" s="31">
        <f t="shared" si="1"/>
        <v>95040.214599142084</v>
      </c>
      <c r="H22" s="32">
        <f t="shared" si="2"/>
        <v>491786.06982784061</v>
      </c>
      <c r="I22" s="27"/>
      <c r="J22" s="27"/>
      <c r="K22" s="27"/>
      <c r="L22" s="27"/>
      <c r="M22" s="27"/>
      <c r="N22" s="27"/>
    </row>
    <row r="23" spans="1:14" s="28" customFormat="1" x14ac:dyDescent="0.2">
      <c r="A23" s="29" t="s">
        <v>29</v>
      </c>
      <c r="B23" s="30">
        <v>444325.70819691027</v>
      </c>
      <c r="C23" s="30">
        <v>9390.6331992915602</v>
      </c>
      <c r="D23" s="31">
        <f t="shared" si="0"/>
        <v>453716.34139620181</v>
      </c>
      <c r="E23" s="30">
        <v>199.15339529653363</v>
      </c>
      <c r="F23" s="30">
        <v>316563.27557157003</v>
      </c>
      <c r="G23" s="31">
        <f t="shared" si="1"/>
        <v>316762.42896686657</v>
      </c>
      <c r="H23" s="32">
        <f t="shared" si="2"/>
        <v>770478.77036306844</v>
      </c>
      <c r="I23" s="27"/>
      <c r="J23" s="27"/>
      <c r="K23" s="27"/>
      <c r="L23" s="27"/>
      <c r="M23" s="27"/>
      <c r="N23" s="27"/>
    </row>
    <row r="24" spans="1:14" s="28" customFormat="1" x14ac:dyDescent="0.2">
      <c r="A24" s="29" t="s">
        <v>30</v>
      </c>
      <c r="B24" s="30">
        <v>273808.66910429014</v>
      </c>
      <c r="C24" s="30">
        <v>34435.66416013299</v>
      </c>
      <c r="D24" s="31">
        <f t="shared" si="0"/>
        <v>308244.33326442313</v>
      </c>
      <c r="E24" s="30">
        <v>6260.4231497013398</v>
      </c>
      <c r="F24" s="30">
        <v>196858.95807882384</v>
      </c>
      <c r="G24" s="31">
        <f t="shared" si="1"/>
        <v>203119.38122852519</v>
      </c>
      <c r="H24" s="32">
        <f t="shared" si="2"/>
        <v>511363.71449294832</v>
      </c>
      <c r="I24" s="33"/>
      <c r="J24" s="27"/>
      <c r="K24" s="33"/>
      <c r="L24" s="27"/>
      <c r="M24" s="33"/>
      <c r="N24" s="27"/>
    </row>
    <row r="25" spans="1:14" s="28" customFormat="1" x14ac:dyDescent="0.2">
      <c r="A25" s="29"/>
      <c r="B25" s="34"/>
      <c r="C25" s="34"/>
      <c r="D25" s="34"/>
      <c r="E25" s="34"/>
      <c r="F25" s="34"/>
      <c r="G25" s="34"/>
      <c r="H25" s="35"/>
      <c r="I25" s="33"/>
      <c r="J25" s="27"/>
      <c r="K25" s="33"/>
      <c r="L25" s="27"/>
      <c r="M25" s="33"/>
      <c r="N25" s="27"/>
    </row>
    <row r="26" spans="1:14" s="39" customFormat="1" ht="18" customHeight="1" thickBot="1" x14ac:dyDescent="0.25">
      <c r="A26" s="36" t="s">
        <v>31</v>
      </c>
      <c r="B26" s="37">
        <f>SUM(B8:B25)</f>
        <v>16555482.912302179</v>
      </c>
      <c r="C26" s="37">
        <f t="shared" ref="C26:H26" si="3">SUM(C8:C25)</f>
        <v>1906862.4250159166</v>
      </c>
      <c r="D26" s="37">
        <f t="shared" si="3"/>
        <v>18462345.337318096</v>
      </c>
      <c r="E26" s="37">
        <f t="shared" si="3"/>
        <v>444312.27496221627</v>
      </c>
      <c r="F26" s="37">
        <f t="shared" si="3"/>
        <v>9047339.8679195754</v>
      </c>
      <c r="G26" s="37">
        <f t="shared" si="3"/>
        <v>9491652.1428817939</v>
      </c>
      <c r="H26" s="37">
        <f t="shared" si="3"/>
        <v>27953997.480199885</v>
      </c>
      <c r="I26" s="38"/>
      <c r="J26" s="38"/>
      <c r="K26" s="38"/>
      <c r="L26" s="38"/>
      <c r="M26" s="38"/>
      <c r="N26" s="38"/>
    </row>
    <row r="27" spans="1:14" ht="21.75" customHeight="1" x14ac:dyDescent="0.2">
      <c r="A27" s="40" t="s">
        <v>32</v>
      </c>
      <c r="B27" s="40"/>
      <c r="C27" s="40"/>
      <c r="D27" s="40"/>
      <c r="E27" s="40"/>
      <c r="F27" s="40"/>
      <c r="G27" s="40"/>
      <c r="H27" s="40"/>
    </row>
    <row r="28" spans="1:14" x14ac:dyDescent="0.2">
      <c r="A28" s="41"/>
      <c r="B28" s="42"/>
      <c r="H28" s="6"/>
    </row>
    <row r="29" spans="1:14" x14ac:dyDescent="0.2">
      <c r="H29" s="6"/>
    </row>
    <row r="30" spans="1:14" x14ac:dyDescent="0.2">
      <c r="H30" s="6"/>
    </row>
    <row r="31" spans="1:14" x14ac:dyDescent="0.2">
      <c r="H31" s="6"/>
    </row>
  </sheetData>
  <mergeCells count="9">
    <mergeCell ref="A27:H27"/>
    <mergeCell ref="A1:H1"/>
    <mergeCell ref="A3:H3"/>
    <mergeCell ref="A5:A7"/>
    <mergeCell ref="B5:D5"/>
    <mergeCell ref="E5:G5"/>
    <mergeCell ref="H5:H7"/>
    <mergeCell ref="D6:D7"/>
    <mergeCell ref="G6:G7"/>
  </mergeCells>
  <printOptions horizontalCentered="1"/>
  <pageMargins left="0.27" right="0.21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6.1.1</vt:lpstr>
      <vt:lpstr>'6.1.1'!Área_de_impresión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2019-10-28T09:51:57Z</dcterms:created>
  <dcterms:modified xsi:type="dcterms:W3CDTF">2019-10-28T09:51:58Z</dcterms:modified>
</cp:coreProperties>
</file>