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23" firstSheet="26" activeTab="34"/>
  </bookViews>
  <sheets>
    <sheet name="11.1.1" sheetId="1" r:id="rId1"/>
    <sheet name="11.1.2" sheetId="2" r:id="rId2"/>
    <sheet name="11.2.1" sheetId="3" r:id="rId3"/>
    <sheet name="11.2.2" sheetId="4" r:id="rId4"/>
    <sheet name="11.3.1" sheetId="5" r:id="rId5"/>
    <sheet name="11.4.1" sheetId="6" r:id="rId6"/>
    <sheet name="11.4.2" sheetId="7" r:id="rId7"/>
    <sheet name="11.4.3" sheetId="8" r:id="rId8"/>
    <sheet name="11.4.4" sheetId="9" r:id="rId9"/>
    <sheet name="11.5.1" sheetId="10" r:id="rId10"/>
    <sheet name="11.5.2" sheetId="11" r:id="rId11"/>
    <sheet name="11.5.3" sheetId="12" r:id="rId12"/>
    <sheet name="11.5.4" sheetId="13" r:id="rId13"/>
    <sheet name="11.5.5" sheetId="14" r:id="rId14"/>
    <sheet name="11.5.6" sheetId="15" r:id="rId15"/>
    <sheet name="11.6.1" sheetId="16" r:id="rId16"/>
    <sheet name="11.6.2" sheetId="17" r:id="rId17"/>
    <sheet name="11.6.3" sheetId="18" r:id="rId18"/>
    <sheet name="11.7.1" sheetId="19" r:id="rId19"/>
    <sheet name="11.8.1." sheetId="20" r:id="rId20"/>
    <sheet name="11.8.2" sheetId="21" r:id="rId21"/>
    <sheet name="11.9.1" sheetId="22" r:id="rId22"/>
    <sheet name="11.9.2" sheetId="23" r:id="rId23"/>
    <sheet name="11.9.3" sheetId="24" r:id="rId24"/>
    <sheet name="11.9.4" sheetId="25" r:id="rId25"/>
    <sheet name="11.9.5" sheetId="26" r:id="rId26"/>
    <sheet name="11.10.1" sheetId="27" r:id="rId27"/>
    <sheet name="10.10.2" sheetId="28" r:id="rId28"/>
    <sheet name="11.11.1" sheetId="29" r:id="rId29"/>
    <sheet name="11.11.2" sheetId="30" r:id="rId30"/>
    <sheet name="11.11.3" sheetId="31" r:id="rId31"/>
    <sheet name="11.12.1" sheetId="32" r:id="rId32"/>
    <sheet name="11.12.2" sheetId="33" r:id="rId33"/>
    <sheet name="11.12.3" sheetId="34" r:id="rId34"/>
    <sheet name="11.12.4" sheetId="35" r:id="rId35"/>
  </sheets>
  <definedNames>
    <definedName name="_xlnm.Print_Area" localSheetId="27">'10.10.2'!$A$1:$J$33</definedName>
    <definedName name="_xlnm.Print_Area" localSheetId="0">'11.1.1'!$A$1:$F$68</definedName>
    <definedName name="_xlnm.Print_Area" localSheetId="1">'11.1.2'!$A$1:$F$65</definedName>
    <definedName name="_xlnm.Print_Area" localSheetId="26">'11.10.1'!$A$1:$D$38</definedName>
    <definedName name="_xlnm.Print_Area" localSheetId="28">'11.11.1'!$A$1:$H$33</definedName>
    <definedName name="_xlnm.Print_Area" localSheetId="29">'11.11.2'!$A$1:$E$33</definedName>
    <definedName name="_xlnm.Print_Area" localSheetId="30">'11.11.3'!$A$1:$J$25</definedName>
    <definedName name="_xlnm.Print_Area" localSheetId="31">'11.12.1'!$A$1:$E$30</definedName>
    <definedName name="_xlnm.Print_Area" localSheetId="32">'11.12.2'!$A$1:$E$26</definedName>
    <definedName name="_xlnm.Print_Area" localSheetId="33">'11.12.3'!$A$1:$K$23</definedName>
    <definedName name="_xlnm.Print_Area" localSheetId="34">'11.12.4'!$A$1:$F$21</definedName>
    <definedName name="_xlnm.Print_Area" localSheetId="2">'11.2.1'!$A$1:$F$54</definedName>
    <definedName name="_xlnm.Print_Area" localSheetId="3">'11.2.2'!$A$1:$E$51</definedName>
    <definedName name="_xlnm.Print_Area" localSheetId="4">'11.3.1'!$A$1:$F$55</definedName>
    <definedName name="_xlnm.Print_Area" localSheetId="5">'11.4.1'!$A$1:$H$37</definedName>
    <definedName name="_xlnm.Print_Area" localSheetId="6">'11.4.2'!$A$1:$C$34</definedName>
    <definedName name="_xlnm.Print_Area" localSheetId="7">'11.4.3'!$A$1:$D$31</definedName>
    <definedName name="_xlnm.Print_Area" localSheetId="8">'11.4.4'!$A$1:$J$35</definedName>
    <definedName name="_xlnm.Print_Area" localSheetId="9">'11.5.1'!$A$1:$F$26</definedName>
    <definedName name="_xlnm.Print_Area" localSheetId="10">'11.5.2'!$A$1:$E$36</definedName>
    <definedName name="_xlnm.Print_Area" localSheetId="11">'11.5.3'!$A$1:$C$34</definedName>
    <definedName name="_xlnm.Print_Area" localSheetId="12">'11.5.4'!$A$1:$G$25</definedName>
    <definedName name="_xlnm.Print_Area" localSheetId="13">'11.5.5'!$A$1:$F$24</definedName>
    <definedName name="_xlnm.Print_Area" localSheetId="14">'11.5.6'!$A$1:$H$42</definedName>
    <definedName name="_xlnm.Print_Area" localSheetId="15">'11.6.1'!$A$1:$D$24</definedName>
    <definedName name="_xlnm.Print_Area" localSheetId="16">'11.6.2'!$A$1:$H$23</definedName>
    <definedName name="_xlnm.Print_Area" localSheetId="17">'11.6.3'!$A$1:$D$29</definedName>
    <definedName name="_xlnm.Print_Area" localSheetId="18">'11.7.1'!$A$1:$E$14</definedName>
    <definedName name="_xlnm.Print_Area" localSheetId="19">'11.8.1.'!$A$1:$D$23</definedName>
    <definedName name="_xlnm.Print_Area" localSheetId="20">'11.8.2'!$A$1:$H$26</definedName>
    <definedName name="_xlnm.Print_Area" localSheetId="21">'11.9.1'!$A$1:$F$30</definedName>
    <definedName name="_xlnm.Print_Area" localSheetId="22">'11.9.2'!$A$1:$D$29</definedName>
    <definedName name="_xlnm.Print_Area" localSheetId="23">'11.9.3'!$A$1:$C$23</definedName>
    <definedName name="_xlnm.Print_Area" localSheetId="24">'11.9.4'!$A$1:$G$35</definedName>
    <definedName name="_xlnm.Print_Area" localSheetId="25">'11.9.5'!$A$1:$L$30</definedName>
  </definedNames>
  <calcPr fullCalcOnLoad="1"/>
</workbook>
</file>

<file path=xl/sharedStrings.xml><?xml version="1.0" encoding="utf-8"?>
<sst xmlns="http://schemas.openxmlformats.org/spreadsheetml/2006/main" count="499" uniqueCount="352">
  <si>
    <t>Habitantes</t>
  </si>
  <si>
    <t>11.11.1. TRANSPORTE: Serie histórica del consumo de energía del sector transporte (TJ)</t>
  </si>
  <si>
    <t>11.11.3. TRANSPORTE: Serie histórica del volumen de transporte</t>
  </si>
  <si>
    <t xml:space="preserve">11.11.2. TRANSPORTE: </t>
  </si>
  <si>
    <t>Serie histórica de la emisión de contaminantes procedentes del transporte</t>
  </si>
  <si>
    <t xml:space="preserve">11.12.1. TURISMO: </t>
  </si>
  <si>
    <t>Serie histórica del número de turistas extranjeros por habitante</t>
  </si>
  <si>
    <t xml:space="preserve">11.12.2. TURISMO: </t>
  </si>
  <si>
    <t>Serie histórica del número de visitantes a los parques nacionales</t>
  </si>
  <si>
    <t>Fuente: Organismo Autónomo Parques Nacionales. MAGRAMA</t>
  </si>
  <si>
    <t>Serie histórica de alojamientos, plazas, turistas y pernoctaciones</t>
  </si>
  <si>
    <t xml:space="preserve">11.12.4. TURISMO RURAL: </t>
  </si>
  <si>
    <t xml:space="preserve">11.12.3. TURISMO: </t>
  </si>
  <si>
    <t>Años</t>
  </si>
  <si>
    <t>INDICADORES AMBIENTALES</t>
  </si>
  <si>
    <t>Año</t>
  </si>
  <si>
    <t>Total</t>
  </si>
  <si>
    <t>Comunidades Autónomas</t>
  </si>
  <si>
    <t>TOTAL</t>
  </si>
  <si>
    <t>Índice (1990=100)</t>
  </si>
  <si>
    <t>Índice (2000=100)</t>
  </si>
  <si>
    <t>VAB</t>
  </si>
  <si>
    <t>VAB: Valor añadido bruto</t>
  </si>
  <si>
    <t>Hogares</t>
  </si>
  <si>
    <t>Carbón</t>
  </si>
  <si>
    <t>Petróleo</t>
  </si>
  <si>
    <t>Gas Natural</t>
  </si>
  <si>
    <t>Nuclear</t>
  </si>
  <si>
    <t>Renovables</t>
  </si>
  <si>
    <t>Consumo de energía primaria (ktep)*</t>
  </si>
  <si>
    <t>PIB</t>
  </si>
  <si>
    <t>(*) GEI: Gases efecto invernadero</t>
  </si>
  <si>
    <t>España</t>
  </si>
  <si>
    <t>11.4.1 ENERGÍA: Serie histórica del consumo anual de energía primaria y distribución por tipo de fuente</t>
  </si>
  <si>
    <t>Número de hogares</t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</si>
  <si>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</si>
  <si>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</si>
  <si>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</si>
  <si>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</si>
  <si>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</si>
  <si>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</si>
  <si>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Consumo energético por hogar (tep)*</t>
  </si>
  <si>
    <t>(*) tep: toneladas equivalentes de petróleo</t>
  </si>
  <si>
    <t>(*)Plantas de combustión residenciales (&lt; 50 MW)</t>
  </si>
  <si>
    <t>Turismos por hogar</t>
  </si>
  <si>
    <t>Turismos</t>
  </si>
  <si>
    <t>Renta disponible bruta de los hogares (miles de euros)</t>
  </si>
  <si>
    <t>Renta disponible bruta per cápita (Euros)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</si>
  <si>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</si>
  <si>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</si>
  <si>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</si>
  <si>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</si>
  <si>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</si>
  <si>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</si>
  <si>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</si>
  <si>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</si>
  <si>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Cantabria</t>
  </si>
  <si>
    <t>Murcia</t>
  </si>
  <si>
    <t>ENP</t>
  </si>
  <si>
    <t>Superficie terrestre protegida (ha)</t>
  </si>
  <si>
    <t>Superficie marina protegida (ha)</t>
  </si>
  <si>
    <t>Total superficie protegida (ha)</t>
  </si>
  <si>
    <t>Superficie (ha)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</si>
  <si>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</si>
  <si>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</si>
  <si>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</si>
  <si>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</si>
  <si>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</si>
  <si>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</si>
  <si>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</si>
  <si>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</si>
  <si>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</si>
  <si>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Carretera</t>
  </si>
  <si>
    <t>Ferrocarril</t>
  </si>
  <si>
    <t>Número de accidentes</t>
  </si>
  <si>
    <t>Número de incendios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</si>
  <si>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</si>
  <si>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</si>
  <si>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</si>
  <si>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</si>
  <si>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</si>
  <si>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</si>
  <si>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</si>
  <si>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</si>
  <si>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</si>
  <si>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</si>
  <si>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</si>
  <si>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</si>
  <si>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</si>
  <si>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Aéreo</t>
  </si>
  <si>
    <t>Marítimo</t>
  </si>
  <si>
    <t>Tubería</t>
  </si>
  <si>
    <t>Sustancias acidificantes</t>
  </si>
  <si>
    <t>Precursores de ozono</t>
  </si>
  <si>
    <t>Turistas extranjeros</t>
  </si>
  <si>
    <t>Turistas por habitante</t>
  </si>
  <si>
    <t>Número total de visitantes</t>
  </si>
  <si>
    <t>Visitantes por hectárea</t>
  </si>
  <si>
    <t>ESPAÑA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</si>
  <si>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</si>
  <si>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Consumo energía primaria</t>
  </si>
  <si>
    <t>Producción de residuos por hogar (toneladas)</t>
  </si>
  <si>
    <t xml:space="preserve">Distribución autonómica de los accidentes con posibles daños </t>
  </si>
  <si>
    <t xml:space="preserve">ambientales producidos por el transporte de mercancías peligrosas, </t>
  </si>
  <si>
    <t>Alojamientos</t>
  </si>
  <si>
    <t>Plazas</t>
  </si>
  <si>
    <t>Pernoctaciones</t>
  </si>
  <si>
    <t>Fuente: INE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</si>
  <si>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</si>
  <si>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</si>
  <si>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</si>
  <si>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</si>
  <si>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</si>
  <si>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</si>
  <si>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</si>
  <si>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</si>
  <si>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</si>
  <si>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</si>
  <si>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</si>
  <si>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</si>
  <si>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</si>
  <si>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</si>
  <si>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</si>
  <si>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</si>
  <si>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</si>
  <si>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</si>
  <si>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</si>
  <si>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 xml:space="preserve">Aragón </t>
  </si>
  <si>
    <t>C.Valenciana</t>
  </si>
  <si>
    <t>Castilla - La Mancha</t>
  </si>
  <si>
    <t>Emisiones energéticas de GEI por unidad de PIB (kt de CO2-eq / miles de millones de euros))</t>
  </si>
  <si>
    <t xml:space="preserve">11.6.1. MEDIO URBANO: Análisis autonómico de municipios </t>
  </si>
  <si>
    <t xml:space="preserve"> Accidentes industriales en los que intervienen </t>
  </si>
  <si>
    <t>(*) Se refiere a núcleos de población de más de 10.000 habitantes en relación con la superficie de la Comunidad Autónoma</t>
  </si>
  <si>
    <t>Andalucía (*)</t>
  </si>
  <si>
    <t xml:space="preserve"> en cuenta esta circunstancia, descontando municipios y población duplicada </t>
  </si>
  <si>
    <t>(*) Andalucía algunos municipios pertenecen a varias redes. En el total  se ha tenido</t>
  </si>
  <si>
    <t>CLC 2000</t>
  </si>
  <si>
    <t>CLC 2006</t>
  </si>
  <si>
    <t>Superficie agrícola</t>
  </si>
  <si>
    <t>Zonas húmedas y superficies de agua</t>
  </si>
  <si>
    <t>ESPAÑA (10 CCAA)</t>
  </si>
  <si>
    <r>
      <t>Fuente:</t>
    </r>
    <r>
      <rPr>
        <sz val="10"/>
        <rFont val="Arial"/>
        <family val="2"/>
      </rPr>
      <t xml:space="preserve"> MAGRAMA</t>
    </r>
  </si>
  <si>
    <t>P: Datos Provisionales.</t>
  </si>
  <si>
    <t>Fuente: MAGRAMA.</t>
  </si>
  <si>
    <t>Terromotos</t>
  </si>
  <si>
    <t>Ministerio de Interior</t>
  </si>
  <si>
    <t>s/d: sin datos; Temporales marítimos: fallecidos en tierra</t>
  </si>
  <si>
    <t>Viajeros</t>
  </si>
  <si>
    <t xml:space="preserve">11.1.1. AIRE: Serie histórica de emisiones de gases </t>
  </si>
  <si>
    <t>de efecto invernadero. Comparación con UE-15</t>
  </si>
  <si>
    <t>Emisiones (Kilotoneladas CO2-eq)</t>
  </si>
  <si>
    <t>UE-15</t>
  </si>
  <si>
    <t>Objetivo Kioto España</t>
  </si>
  <si>
    <t>Objetivo Kioto UE-15</t>
  </si>
  <si>
    <t>Año base P. K.</t>
  </si>
  <si>
    <t>Fuente:</t>
  </si>
  <si>
    <t xml:space="preserve">11.1.2. AIRE: Serie histórica de emisiones de gases </t>
  </si>
  <si>
    <t>acidificantes y eutrofizantes y precursores del ozono troposférico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</si>
  <si>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</si>
  <si>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</si>
  <si>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</si>
  <si>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</si>
  <si>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</si>
  <si>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Fuentes:</t>
  </si>
  <si>
    <t>11.2.1. AGRICULTURA: Eficiencia ambiental en la agricultura</t>
  </si>
  <si>
    <t>Superficie agraria (ha)</t>
  </si>
  <si>
    <t>Superficie regadío (ha)</t>
  </si>
  <si>
    <t>Porcentaje de superficie de  regadío sobre superficie  agraria (%)</t>
  </si>
  <si>
    <t xml:space="preserve">Fuente: </t>
  </si>
  <si>
    <t>11.2.2. AGRICULTURA: Serie histórica de la superficie de regadío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</si>
  <si>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</si>
  <si>
    <t xml:space="preserve">     Inventario de Emisiones de Gases de Efecto Invernadero de España. Años 1990-2011</t>
  </si>
  <si>
    <t xml:space="preserve">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</si>
  <si>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Consumo de fitosanitarios: Asociación Empresarial para la Protección de las Plantas (AEPLA).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</si>
  <si>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varios años. MAGRAMA</t>
    </r>
  </si>
  <si>
    <t xml:space="preserve">          Superficie de regadío: Encuesta sobre Superficies y Rendimientos de Cultivos (ESYRCE), varios años. </t>
  </si>
  <si>
    <t xml:space="preserve">          MAGRAMA</t>
  </si>
  <si>
    <t>11.3.1. AGUA: Serie histórica del consumo de agua para abastecimiento público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</si>
  <si>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</si>
  <si>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</si>
  <si>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</si>
  <si>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</si>
  <si>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Estructura del consumo de energia primaria (%)</t>
  </si>
  <si>
    <t>PIB a precios de mercado. (Miles de Millones de € desde 01/01/1999. Millones de ECU hasta 31/12/1998. Precios corrientes)</t>
  </si>
  <si>
    <t>Consumo de energía primaria por unidad de PIB (kg de petróleo equivalente / 1.000 euros)</t>
  </si>
  <si>
    <t>Consumo de energía primaria (ktep)</t>
  </si>
  <si>
    <t>Consumo de energía primaria renovable (ktep)</t>
  </si>
  <si>
    <t xml:space="preserve">Emisiones totales de GEI (kt CO2-eq) </t>
  </si>
  <si>
    <t>Consumo de energía primaria renovable</t>
  </si>
  <si>
    <t>Emisiones GEI</t>
  </si>
  <si>
    <t>Valores absolutos</t>
  </si>
  <si>
    <t>EUROSTAT. GDP and main components - Current prices [nama_gdp_c].</t>
  </si>
  <si>
    <t>PIB:</t>
  </si>
  <si>
    <t>Emisiones GEI:</t>
  </si>
  <si>
    <t xml:space="preserve">Año </t>
  </si>
  <si>
    <t xml:space="preserve">           Estadísticas sobre medio ambiente. Estadísticas medioambientales sobre el agua: </t>
  </si>
  <si>
    <t>11.4.2. ENERGÍA: Serie histórica de la intensidad de GEI de origen energético</t>
  </si>
  <si>
    <t>─PIB a precios de mercado. (Miles de Millones de € desde 01/01/1999. Millones de ECU hasta 31/12/1998. Precios corrientes)</t>
  </si>
  <si>
    <t>11.4.3. ENERGÍA: Serie histórica de la intensidad de energía primaria.</t>
  </si>
  <si>
    <t>11.4.4. ENERGÍA: Serie histórica de la eficiencia ambiental en el sector energético</t>
  </si>
  <si>
    <t>Fuentes: Instituto para la diversificación y ahorro de la energía (IDAE). Ministerio de Industria, Energía y Turismo</t>
  </si>
  <si>
    <t>Motocicletas</t>
  </si>
  <si>
    <t>Motocicletas por hogar</t>
  </si>
  <si>
    <t>11.5.5. HOGARES: Serie histórica de la renta disponible bruta en los hogares</t>
  </si>
  <si>
    <t>Renta disponible bruta por hogar (Euros)</t>
  </si>
  <si>
    <t>11.5.6. HOGARES: Serie histórica de la eficiencia ambiental en el sector doméstico</t>
  </si>
  <si>
    <t>AÑOS</t>
  </si>
  <si>
    <t>Consumo de agua de los hogares (miles de m3)</t>
  </si>
  <si>
    <t>Emisiones de CO2 de los hogares (kilotoneladas)</t>
  </si>
  <si>
    <t>Renta Bruta disponible de los hogares (miles €)</t>
  </si>
  <si>
    <t>11.5.1. HOGARES: Serie histórica del consumo de agua por hogar</t>
  </si>
  <si>
    <t xml:space="preserve">11.5.2. HOGARES: </t>
  </si>
  <si>
    <t>Serie histórica del consumo de energía por hogar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</si>
  <si>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procedentes del sector residencial (kt)*</t>
    </r>
  </si>
  <si>
    <t xml:space="preserve">                Dirección General de Calidad y Evaluación Ambiental y Medio Natural.</t>
  </si>
  <si>
    <t xml:space="preserve">11.5.3 HOGARES: </t>
  </si>
  <si>
    <t>Serie histórica de emisiones de CO2 del sector residencial</t>
  </si>
  <si>
    <t>11.5.4 HOGARES: Serie histórica del número de turismos y motocicletas por hogar</t>
  </si>
  <si>
    <t>11.6.2 MEDIO URBANO: Serie histórica del patrimonio histórico protegido</t>
  </si>
  <si>
    <t>Fuente: Ministerio de Educación, Cultura y Deporte. Subdirección General de Protección del Patrimonio Histórico.</t>
  </si>
  <si>
    <t>Variación porcentual respecto a 2000</t>
  </si>
  <si>
    <t xml:space="preserve">                Página web del Ministerio de Educación, Cultura y Deporte. </t>
  </si>
  <si>
    <t xml:space="preserve">                      Explotación estadística de la Base de Datos de Patrimonio /categoría.</t>
  </si>
  <si>
    <t xml:space="preserve">                          Bienes inmuebles inscritos como Bienes de Interés Cultural por categoría.</t>
  </si>
  <si>
    <t>11.6.3. MEDIO URBANO:</t>
  </si>
  <si>
    <t xml:space="preserve">11.7.1. NATURALEZA: Superficie protegida </t>
  </si>
  <si>
    <t>% Superficie terrestre protegida</t>
  </si>
  <si>
    <t>Notas:</t>
  </si>
  <si>
    <t xml:space="preserve">              ENP: Espacio Natural Protegido</t>
  </si>
  <si>
    <t xml:space="preserve">Superficie protegida </t>
  </si>
  <si>
    <t>Red Natura  2000</t>
  </si>
  <si>
    <t>ENP y Red Natura 2000</t>
  </si>
  <si>
    <t xml:space="preserve">11.8.1. PESCA: </t>
  </si>
  <si>
    <t>Serie histórica de captura de la flota pesquera</t>
  </si>
  <si>
    <t xml:space="preserve">   ─ Capturas: Eurostat, Data, Fisheries. </t>
  </si>
  <si>
    <r>
      <t xml:space="preserve">    ─</t>
    </r>
    <r>
      <rPr>
        <sz val="10"/>
        <rFont val="Arial"/>
        <family val="2"/>
      </rPr>
      <t>Nº de barcos, potencia y arqueo: Secretaría General del Mar. MAGRAMA</t>
    </r>
  </si>
  <si>
    <r>
      <t xml:space="preserve">   ─</t>
    </r>
    <r>
      <rPr>
        <sz val="10"/>
        <rFont val="Arial"/>
        <family val="2"/>
      </rPr>
      <t xml:space="preserve"> Acuicultura marina: Jacumar, Secretaría General del Mar. MAGRAMA</t>
    </r>
  </si>
  <si>
    <t xml:space="preserve">11.8.2. PESCA: Serie histórica de la eficiencia ambiental del sector pesquero </t>
  </si>
  <si>
    <t>y de la acuicultura en el sector pesquero y en la acuicultura marina</t>
  </si>
  <si>
    <t xml:space="preserve">11.9.1. DESASTRES NATURALES Y TECNOLÓGICOS: Serie histórica </t>
  </si>
  <si>
    <t xml:space="preserve">11.9.2. DESASTRES NATURALES Y TECNOLÓGICOS: </t>
  </si>
  <si>
    <t>Castilla La Mancha</t>
  </si>
  <si>
    <t>11.9.3. DESASTRES NATURALES Y TECNOLÓGICOS:</t>
  </si>
  <si>
    <t>Total                (ha)</t>
  </si>
  <si>
    <t>11.9.5. DESASTRES NATURALES Y TECNOLÓGICOS: Serie histórica de las víctimas  mortales por desastres naturales</t>
  </si>
  <si>
    <t xml:space="preserve"> ESPAÑA</t>
  </si>
  <si>
    <t xml:space="preserve">  TOTAL</t>
  </si>
  <si>
    <t xml:space="preserve">11.9.4. DESASTRES NATURALES Y TECNOLÓGICOS: </t>
  </si>
  <si>
    <t>Serie histórica de los incendios forestales</t>
  </si>
  <si>
    <t>11.10.1. SUELOS: Distribución de la ocupación del suelo. Comparación años 2000 y 2006</t>
  </si>
  <si>
    <t>Superficie de bosques y áreas semi-naturales</t>
  </si>
  <si>
    <t xml:space="preserve">Fuente: Inventarios Corine Land Cover. Años 2000 y 2006. Instituto Geográfico Nacional. Ministerio de Fomento </t>
  </si>
  <si>
    <t>AÑO</t>
  </si>
  <si>
    <t>Total carretera</t>
  </si>
  <si>
    <t>Total ferrocarril sin electricidad</t>
  </si>
  <si>
    <t>Total aviacion nacional</t>
  </si>
  <si>
    <t xml:space="preserve">Total marítimo nacional </t>
  </si>
  <si>
    <t>TOTAL NACIONAL</t>
  </si>
  <si>
    <t>Se excluye el transporte por ferrocarrill impulsado por electricidad.</t>
  </si>
  <si>
    <t>GEI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</si>
  <si>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2014 Direccón General de Calidad y Evaluación Ambiental y Medio Natural.</t>
    </r>
  </si>
  <si>
    <t>─ MAGRAMA, 2014 Dirección General de Calidad y Evaluación Ambiental y Medio Natural.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</si>
  <si>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Instituto Nacional de Estadística. Ine base, 2014. Contabilidad Nacional de España</t>
    </r>
  </si>
  <si>
    <r>
      <t xml:space="preserve">─ </t>
    </r>
    <r>
      <rPr>
        <sz val="10"/>
        <rFont val="Arial"/>
        <family val="2"/>
      </rPr>
      <t>Consumo de fertilizantes: Anuario de Estadística Agroalimentaria, 2012. MAGRAMA</t>
    </r>
  </si>
  <si>
    <t>Consumo de Fertilizantes (kg/ha)</t>
  </si>
  <si>
    <t>Consumo de productos Fitosanitarios kg/ha (ingrediente activo)</t>
  </si>
  <si>
    <t>Superficie de Regadío (ha)</t>
  </si>
  <si>
    <t>VAB Precios corrientes (Agricultura, ganadería, silvicultura y pesca ) Millón de euros</t>
  </si>
  <si>
    <t xml:space="preserve">           Encuesta sobre el suministro y saneamiento del agua. Ultimo dato publicado: Año 2011</t>
  </si>
  <si>
    <t>Las fuentes renovables incluyen: Hidráulica, Eólica, Solar, Geotérmica, Biomasa, biocarb. y residuos renovables</t>
  </si>
  <si>
    <t xml:space="preserve">Fuente: Ministerio de Industria Energía y Turismo (MINETUR). Consulta en web, en: Energía/Estadísticas y Balances energéticos/Publicaciones balances energéticos/Coyuntura trimestral/BOLETÍN TRIMESTRAL DE COYUNTURA ENERGÉTICA. CUARTO TRIMESTRE 2013 </t>
  </si>
  <si>
    <t>─MAGRAMA, 2014. Dirección General de Calidad y Evaluación Ambiental.</t>
  </si>
  <si>
    <t xml:space="preserve">      .Inventario de Emisiones de Gases de Efecto Invernadero de España. Años 1990-2012</t>
  </si>
  <si>
    <t xml:space="preserve"> UE-28</t>
  </si>
  <si>
    <t xml:space="preserve">Fuente: Eurostat/Statistics/Data/ Database/Energy/Energy statistics - main indicators / Energy intensity of the economy (tsdec360) </t>
  </si>
  <si>
    <t>Consumo energía primaria y consumo de energía renovable:</t>
  </si>
  <si>
    <t>MINETUR. Boletín trimestral de coyuntura energética. Cuarto trimestre 2013.</t>
  </si>
  <si>
    <t>MAGRAMA, 2014. Dirección General de Calidad y Evaluación Ambiental y Medio Natural. Inventario de Emisiones de Gases de Efecto Invernadero de España.
Años 1990-2012</t>
  </si>
  <si>
    <r>
      <t>Volumen de agua distribuída a los hogares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</si>
  <si>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</si>
  <si>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Volumen de agua distribuida a los hogares
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/hogar)</t>
    </r>
  </si>
  <si>
    <t>Consumo medio por habitante y día
(litros)</t>
  </si>
  <si>
    <t xml:space="preserve">Volumen de agua: INE, 2014. INEbase / Entorno físico y medio ambiente / Estadísticas sobre medio ambiente/ Encuesta sobre el Suministro y Saneamiento del Agua. Datos año 2011 y nota de Prensa de 18/11/2013.
</t>
  </si>
  <si>
    <t>Nº de hogares. EUROSTAT. Number of households by degree of urbanisation of residence and NUTS 2 regions (1 000) [lfst_r_lfsd2hh]</t>
  </si>
  <si>
    <t>Consumo de agua por habitante: notas de prensa del INE. Encuesta sobre el Suministro y Saneamiento del Agua
Año 2011. http://www.ine.es/prensa/np807.pdf</t>
  </si>
  <si>
    <t xml:space="preserve">Fuente: MAGRAMA 2014 </t>
  </si>
  <si>
    <t xml:space="preserve">                Inventario de Emisiones de Gases de Efecto Invernadero de España. Años 1990-2012</t>
  </si>
  <si>
    <t xml:space="preserve">             Turismos y motocicletas . Dirección General de Tráfico, 2014. Anuario Estadístico General. Varios años.</t>
  </si>
  <si>
    <t xml:space="preserve">             Número de hogares: Eurostat, 2013. Número de hogares por grado de urbanización del lugar de residencia y regiones NUTS 2 (Código: lfst_r_lfsd2hh).</t>
  </si>
  <si>
    <t>2010 (P)</t>
  </si>
  <si>
    <t>2011 (P)</t>
  </si>
  <si>
    <t xml:space="preserve">- Renta disponible: INEbase / Economía / Cuentas económicas/ Contabilidad Regional de España/Renta Disponible </t>
  </si>
  <si>
    <t xml:space="preserve">                         Bruta de los Hogares. Base 2000</t>
  </si>
  <si>
    <t xml:space="preserve">                     '- EUROSTAT: Number of households by degree of urbanisation of residence and NUTS 2 regions (1 000) [lfst_r_lfsd2hh]</t>
  </si>
  <si>
    <t>- Intensidad energética de los hogares: Datos facilitados por el Departamento de Planificación y Estudios del IDAE/MINETUR</t>
  </si>
  <si>
    <t>- INE: INEbase / Economía / Cuentas económicas / Contabilidad Regional de España. Bases anteriores / Enfoque institucional.</t>
  </si>
  <si>
    <t xml:space="preserve">- INE: INEbase / Economía / Cuentas económicas / Contabilidad Regional de España. Base 2008 / Enfoque institucional. </t>
  </si>
  <si>
    <t>- EUROSTAT: Data Navigation Tree / Database by themes / General and regional statistics / Regional statistics by NUTS classification /</t>
  </si>
  <si>
    <t xml:space="preserve">- INE: INEbase / Entorno físico y medio ambiente / Estadísticas sobre medio ambiente / Encuesta sobre el Suministro y Saneamiento del Agua / </t>
  </si>
  <si>
    <t xml:space="preserve">- INE: INEbase / Entorno físico y medio ambiente / Estadísticas sobre medio ambiente / Encuesta sobre recogida y tratamiento de residuos. </t>
  </si>
  <si>
    <t>- INE: INEbase / Demografía y población / Cifras de población y censos demográficos / Censos de Población y Viviendas 2011 /</t>
  </si>
  <si>
    <t xml:space="preserve">             Cuentas de Renta de los Hogares. Base 2000 / Principales resultados 2000-2008 (años empleados: 2000-2007)</t>
  </si>
  <si>
    <t xml:space="preserve">           Cuentas de Renta de los Hogares / Principales resultados (años empleados: 2008-2011)</t>
  </si>
  <si>
    <t xml:space="preserve">                             Regional labour market statistics / Regional sociodemographic labour force statistics - LFS annual series / Number of households by degree of</t>
  </si>
  <si>
    <t xml:space="preserve">                            urbanisation of residence and NUTS 2 regions (1 000) (lfst_r_lfsd2hh)</t>
  </si>
  <si>
    <t xml:space="preserve">           'Volumen de agua suministrada a la red por comunidades y ciudades autónomas</t>
  </si>
  <si>
    <t xml:space="preserve">           Residuos urbanos / Encuesta sobre recogida y tratamiento de residuos. Residuos urbanos</t>
  </si>
  <si>
    <t xml:space="preserve">            Resultados detallados (Nota de prensa 12 diciembre 2013)</t>
  </si>
  <si>
    <t>adheridos a la red de redes de desarrollo local sostenible, 2012</t>
  </si>
  <si>
    <t xml:space="preserve"> Análisis autonómico de la presión urbana en el territorio, 2013 (*)</t>
  </si>
  <si>
    <t>Fuente: MAGRAMA, 2014. Dirección General de Calidad y Evaluación Ambiental y Medio Natural.</t>
  </si>
  <si>
    <t>Superficie Protegida según figuras de protección, 2013</t>
  </si>
  <si>
    <t xml:space="preserve">Fuente: Estadística de Capturas y Desembarcos de la Pesca Marítima. </t>
  </si>
  <si>
    <t xml:space="preserve">Serie 1992-2012 </t>
  </si>
  <si>
    <r>
      <t xml:space="preserve">    ─</t>
    </r>
    <r>
      <rPr>
        <sz val="10"/>
        <rFont val="Arial"/>
        <family val="2"/>
      </rPr>
      <t>VAB: Contabilidad Nacional de España. INE.</t>
    </r>
  </si>
  <si>
    <t xml:space="preserve">del nº de afecciones al medio con posibles daños ambientales </t>
  </si>
  <si>
    <t>periodo 1997- 2012</t>
  </si>
  <si>
    <t xml:space="preserve">producidos durante el transporte de mercancías peligrosas, </t>
  </si>
  <si>
    <t>Contaminacion Hídrica</t>
  </si>
  <si>
    <t>Contaminacion de suelos</t>
  </si>
  <si>
    <t>Contaminación atmosférica.</t>
  </si>
  <si>
    <t>periodo 1997-2012</t>
  </si>
  <si>
    <t>sustancias peligrosas, periodo 1987-2013</t>
  </si>
  <si>
    <t>Valencia</t>
  </si>
  <si>
    <t>2013 (P)</t>
  </si>
  <si>
    <t>SD</t>
  </si>
  <si>
    <t>11.10.2. SUELO: Cambios en la ocupación del suelo: superficie urbana</t>
  </si>
  <si>
    <t>CCAA</t>
  </si>
  <si>
    <t xml:space="preserve">  % de la superficie ocupada por parcelas urbanas
(excluídos País Vasco y Comunidad Foral de Navarra)</t>
  </si>
  <si>
    <t>Andalucia</t>
  </si>
  <si>
    <t>I. Baleares</t>
  </si>
  <si>
    <t>C. de Madrid</t>
  </si>
  <si>
    <t>Región de Murcia</t>
  </si>
  <si>
    <t>Ceuta</t>
  </si>
  <si>
    <t>Melilla</t>
  </si>
  <si>
    <t>Área de Estadística. Dirección General del Catastro. Ministerio de Economía y Hacienda.</t>
  </si>
  <si>
    <t xml:space="preserve">   TOTAL</t>
  </si>
  <si>
    <t xml:space="preserve">   Incremento</t>
  </si>
  <si>
    <t xml:space="preserve">  Índice 2006=100</t>
  </si>
  <si>
    <t>Fuente: MAGRAMA, 2014 Dirección General de Calidad y Evaluación Ambiental y Medio Natural</t>
  </si>
  <si>
    <t xml:space="preserve"> Inventario de Emisiones de Gases de Efecto Invernadero de España. Años 1990-2012</t>
  </si>
  <si>
    <t>Fuente:Ministerio de Fomento, 2013. Los transportes y las infraestructuras. Informe anual (Varios años)</t>
  </si>
  <si>
    <t>Transporte de viajeros (miles de millones de viajeros-km)</t>
  </si>
  <si>
    <t>Transporte de mercancías (miles de millones de toneladas-km)</t>
  </si>
  <si>
    <t xml:space="preserve">- Turistas: Instituto de Estudios Turísticos. Movimientos turísticos en fronteras (FRONTUR). 2013 </t>
  </si>
  <si>
    <t>- Población: Ine.</t>
  </si>
  <si>
    <t>P: Datos provisionales</t>
  </si>
  <si>
    <t>Análisis autonómico de la evolución de turistas extranjeros por kilómetro de costa, 2006-2013</t>
  </si>
  <si>
    <t>- Turistas: Instituto de Estudios Turísticos. Encuesta de movimientos turísticos en fronteras (FRONTUR).</t>
  </si>
  <si>
    <t xml:space="preserve">- Longitud costa: INE. Entorno físico. Longitud de las costas y fronteras. Longitud de la costa por provincias </t>
  </si>
  <si>
    <t>Fuente: INE. Encuesta de Ocupación de Alojamientos Turísticos, 2013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</si>
</sst>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2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12"/>
      <name val="Helv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63"/>
      <name val="Calibri"/>
      <family val="2"/>
    </font>
    <font>
      <sz val="9.5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192" fontId="12" fillId="0" borderId="0">
      <alignment/>
      <protection/>
    </xf>
    <xf numFmtId="9" fontId="0" fillId="0" borderId="0" applyFont="0" applyFill="0" applyBorder="0" applyAlignment="0" applyProtection="0"/>
    <xf numFmtId="195" fontId="18" fillId="0" borderId="0">
      <alignment/>
      <protection/>
    </xf>
  </cellStyleXfs>
  <cellXfs count="346">
    <xf numFmtId="0" fontId="0" fillId="2" borderId="0" xfId="0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1" xfId="0" applyBorder="1" applyAlignment="1">
      <alignment vertical="center"/>
    </xf>
    <xf numFmtId="190" fontId="0" fillId="2" borderId="2" xfId="0" applyNumberFormat="1" applyFont="1" applyFill="1" applyBorder="1" applyAlignment="1" applyProtection="1">
      <alignment horizontal="right"/>
      <protection/>
    </xf>
    <xf numFmtId="191" fontId="0" fillId="2" borderId="2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0" fontId="0" fillId="2" borderId="4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90" fontId="0" fillId="2" borderId="3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vertical="center"/>
    </xf>
    <xf numFmtId="0" fontId="0" fillId="2" borderId="9" xfId="0" applyBorder="1" applyAlignment="1">
      <alignment vertical="center"/>
    </xf>
    <xf numFmtId="0" fontId="0" fillId="2" borderId="8" xfId="21" applyFont="1" applyFill="1" applyBorder="1" applyProtection="1">
      <alignment/>
      <protection/>
    </xf>
    <xf numFmtId="0" fontId="0" fillId="2" borderId="9" xfId="21" applyFont="1" applyFill="1" applyBorder="1" applyProtection="1">
      <alignment/>
      <protection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0" xfId="0" applyBorder="1" applyAlignment="1">
      <alignment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2" borderId="10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2" borderId="1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2" fontId="0" fillId="2" borderId="0" xfId="22" applyFont="1" applyFill="1" applyBorder="1">
      <alignment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Alignment="1">
      <alignment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right" vertical="top" wrapText="1"/>
    </xf>
    <xf numFmtId="0" fontId="0" fillId="2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15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2" fillId="2" borderId="10" xfId="21" applyFont="1" applyFill="1" applyBorder="1" applyProtection="1">
      <alignment/>
      <protection/>
    </xf>
    <xf numFmtId="191" fontId="0" fillId="2" borderId="4" xfId="0" applyNumberFormat="1" applyFont="1" applyFill="1" applyBorder="1" applyAlignment="1" applyProtection="1">
      <alignment horizontal="center"/>
      <protection/>
    </xf>
    <xf numFmtId="191" fontId="0" fillId="2" borderId="5" xfId="0" applyNumberFormat="1" applyFont="1" applyFill="1" applyBorder="1" applyAlignment="1" applyProtection="1">
      <alignment horizontal="center"/>
      <protection/>
    </xf>
    <xf numFmtId="191" fontId="0" fillId="2" borderId="16" xfId="0" applyNumberFormat="1" applyFont="1" applyFill="1" applyBorder="1" applyAlignment="1" applyProtection="1">
      <alignment horizontal="center"/>
      <protection/>
    </xf>
    <xf numFmtId="191" fontId="0" fillId="2" borderId="17" xfId="0" applyNumberFormat="1" applyFont="1" applyFill="1" applyBorder="1" applyAlignment="1" applyProtection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21" applyFont="1" applyFill="1" applyBorder="1" applyProtection="1">
      <alignment/>
      <protection/>
    </xf>
    <xf numFmtId="190" fontId="2" fillId="3" borderId="16" xfId="0" applyNumberFormat="1" applyFont="1" applyFill="1" applyBorder="1" applyAlignment="1" applyProtection="1">
      <alignment horizontal="right"/>
      <protection/>
    </xf>
    <xf numFmtId="190" fontId="2" fillId="3" borderId="17" xfId="0" applyNumberFormat="1" applyFont="1" applyFill="1" applyBorder="1" applyAlignment="1" applyProtection="1">
      <alignment horizontal="right"/>
      <protection/>
    </xf>
    <xf numFmtId="190" fontId="2" fillId="3" borderId="1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 indent="1"/>
    </xf>
    <xf numFmtId="0" fontId="0" fillId="2" borderId="9" xfId="0" applyBorder="1" applyAlignment="1">
      <alignment horizontal="left" vertical="center" indent="1"/>
    </xf>
    <xf numFmtId="0" fontId="0" fillId="2" borderId="18" xfId="0" applyBorder="1" applyAlignment="1">
      <alignment horizontal="left" vertical="center" indent="1"/>
    </xf>
    <xf numFmtId="190" fontId="0" fillId="2" borderId="4" xfId="0" applyNumberFormat="1" applyFont="1" applyFill="1" applyBorder="1" applyAlignment="1" applyProtection="1">
      <alignment horizontal="right" indent="1"/>
      <protection/>
    </xf>
    <xf numFmtId="188" fontId="0" fillId="2" borderId="2" xfId="0" applyNumberFormat="1" applyBorder="1" applyAlignment="1">
      <alignment horizontal="right" vertical="center" indent="1"/>
    </xf>
    <xf numFmtId="188" fontId="0" fillId="2" borderId="4" xfId="0" applyNumberFormat="1" applyBorder="1" applyAlignment="1">
      <alignment horizontal="right" vertical="center" indent="1"/>
    </xf>
    <xf numFmtId="188" fontId="0" fillId="2" borderId="16" xfId="0" applyNumberFormat="1" applyBorder="1" applyAlignment="1">
      <alignment horizontal="right" vertical="center" indent="1"/>
    </xf>
    <xf numFmtId="0" fontId="0" fillId="2" borderId="0" xfId="0" applyBorder="1" applyAlignment="1">
      <alignment horizontal="left" vertical="center" wrapText="1"/>
    </xf>
    <xf numFmtId="0" fontId="0" fillId="2" borderId="1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/>
    </xf>
    <xf numFmtId="188" fontId="8" fillId="2" borderId="0" xfId="0" applyNumberFormat="1" applyFont="1" applyAlignment="1">
      <alignment horizontal="center" vertical="center"/>
    </xf>
    <xf numFmtId="188" fontId="2" fillId="2" borderId="2" xfId="0" applyNumberFormat="1" applyFont="1" applyFill="1" applyBorder="1" applyAlignment="1" applyProtection="1">
      <alignment horizontal="center"/>
      <protection/>
    </xf>
    <xf numFmtId="190" fontId="0" fillId="2" borderId="2" xfId="0" applyNumberFormat="1" applyFont="1" applyFill="1" applyBorder="1" applyAlignment="1" applyProtection="1">
      <alignment horizontal="center"/>
      <protection/>
    </xf>
    <xf numFmtId="190" fontId="0" fillId="2" borderId="3" xfId="0" applyNumberFormat="1" applyFont="1" applyFill="1" applyBorder="1" applyAlignment="1" applyProtection="1">
      <alignment horizontal="center"/>
      <protection/>
    </xf>
    <xf numFmtId="0" fontId="0" fillId="2" borderId="9" xfId="0" applyBorder="1" applyAlignment="1">
      <alignment horizontal="center" vertical="center"/>
    </xf>
    <xf numFmtId="188" fontId="2" fillId="2" borderId="4" xfId="0" applyNumberFormat="1" applyFont="1" applyFill="1" applyBorder="1" applyAlignment="1" applyProtection="1">
      <alignment horizontal="center"/>
      <protection/>
    </xf>
    <xf numFmtId="190" fontId="0" fillId="2" borderId="4" xfId="0" applyNumberFormat="1" applyFont="1" applyFill="1" applyBorder="1" applyAlignment="1" applyProtection="1">
      <alignment horizontal="center"/>
      <protection/>
    </xf>
    <xf numFmtId="190" fontId="0" fillId="2" borderId="5" xfId="0" applyNumberFormat="1" applyFont="1" applyFill="1" applyBorder="1" applyAlignment="1" applyProtection="1">
      <alignment horizontal="center"/>
      <protection/>
    </xf>
    <xf numFmtId="0" fontId="0" fillId="2" borderId="18" xfId="0" applyBorder="1" applyAlignment="1">
      <alignment horizontal="center" vertical="center"/>
    </xf>
    <xf numFmtId="188" fontId="2" fillId="2" borderId="16" xfId="0" applyNumberFormat="1" applyFont="1" applyFill="1" applyBorder="1" applyAlignment="1" applyProtection="1">
      <alignment horizontal="center"/>
      <protection/>
    </xf>
    <xf numFmtId="190" fontId="0" fillId="2" borderId="16" xfId="0" applyNumberFormat="1" applyFont="1" applyFill="1" applyBorder="1" applyAlignment="1" applyProtection="1">
      <alignment horizontal="center"/>
      <protection/>
    </xf>
    <xf numFmtId="190" fontId="0" fillId="2" borderId="17" xfId="0" applyNumberFormat="1" applyFont="1" applyFill="1" applyBorder="1" applyAlignment="1" applyProtection="1">
      <alignment horizontal="center"/>
      <protection/>
    </xf>
    <xf numFmtId="188" fontId="0" fillId="2" borderId="0" xfId="0" applyNumberFormat="1" applyFont="1" applyAlignment="1">
      <alignment horizontal="center" vertical="center"/>
    </xf>
    <xf numFmtId="188" fontId="0" fillId="2" borderId="16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 wrapText="1"/>
    </xf>
    <xf numFmtId="188" fontId="2" fillId="2" borderId="5" xfId="0" applyNumberFormat="1" applyFont="1" applyFill="1" applyBorder="1" applyAlignment="1" applyProtection="1">
      <alignment horizontal="center"/>
      <protection/>
    </xf>
    <xf numFmtId="188" fontId="2" fillId="2" borderId="17" xfId="0" applyNumberFormat="1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91" fontId="0" fillId="2" borderId="2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91" fontId="0" fillId="2" borderId="3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18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" fontId="0" fillId="2" borderId="4" xfId="0" applyNumberFormat="1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4" fontId="0" fillId="2" borderId="16" xfId="0" applyNumberFormat="1" applyBorder="1" applyAlignment="1">
      <alignment horizontal="center" vertical="center"/>
    </xf>
    <xf numFmtId="4" fontId="0" fillId="2" borderId="17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192" fontId="0" fillId="2" borderId="5" xfId="22" applyFont="1" applyFill="1" applyBorder="1" applyAlignment="1">
      <alignment horizontal="center"/>
      <protection/>
    </xf>
    <xf numFmtId="188" fontId="0" fillId="2" borderId="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/>
    </xf>
    <xf numFmtId="0" fontId="0" fillId="2" borderId="0" xfId="0" applyBorder="1" applyAlignment="1">
      <alignment horizontal="left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192" fontId="0" fillId="2" borderId="17" xfId="22" applyFont="1" applyFill="1" applyBorder="1" applyAlignment="1">
      <alignment horizontal="center"/>
      <protection/>
    </xf>
    <xf numFmtId="0" fontId="0" fillId="2" borderId="0" xfId="0" applyBorder="1" applyAlignment="1">
      <alignment horizontal="left" vertical="center" indent="1"/>
    </xf>
    <xf numFmtId="0" fontId="0" fillId="2" borderId="0" xfId="0" applyAlignment="1">
      <alignment horizontal="left" vertical="center" indent="1"/>
    </xf>
    <xf numFmtId="0" fontId="0" fillId="2" borderId="1" xfId="0" applyBorder="1" applyAlignment="1">
      <alignment horizontal="left" vertical="center" indent="1"/>
    </xf>
    <xf numFmtId="0" fontId="0" fillId="2" borderId="0" xfId="0" applyAlignment="1" quotePrefix="1">
      <alignment vertical="center"/>
    </xf>
    <xf numFmtId="3" fontId="0" fillId="2" borderId="4" xfId="0" applyNumberFormat="1" applyFont="1" applyFill="1" applyBorder="1" applyAlignment="1" applyProtection="1">
      <alignment horizontal="center"/>
      <protection/>
    </xf>
    <xf numFmtId="194" fontId="0" fillId="2" borderId="4" xfId="22" applyNumberFormat="1" applyFont="1" applyFill="1" applyBorder="1" applyAlignment="1">
      <alignment horizontal="center"/>
      <protection/>
    </xf>
    <xf numFmtId="194" fontId="0" fillId="2" borderId="5" xfId="22" applyNumberFormat="1" applyFont="1" applyFill="1" applyBorder="1" applyAlignment="1">
      <alignment horizontal="center"/>
      <protection/>
    </xf>
    <xf numFmtId="3" fontId="0" fillId="2" borderId="16" xfId="0" applyNumberFormat="1" applyFont="1" applyFill="1" applyBorder="1" applyAlignment="1" applyProtection="1">
      <alignment horizontal="center"/>
      <protection/>
    </xf>
    <xf numFmtId="194" fontId="0" fillId="2" borderId="16" xfId="22" applyNumberFormat="1" applyFont="1" applyFill="1" applyBorder="1" applyAlignment="1">
      <alignment horizontal="center"/>
      <protection/>
    </xf>
    <xf numFmtId="194" fontId="0" fillId="2" borderId="17" xfId="2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88" fontId="0" fillId="2" borderId="0" xfId="0" applyNumberFormat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0" fontId="0" fillId="2" borderId="16" xfId="0" applyBorder="1" applyAlignment="1">
      <alignment horizontal="center" vertical="center"/>
    </xf>
    <xf numFmtId="0" fontId="0" fillId="2" borderId="17" xfId="0" applyBorder="1" applyAlignment="1">
      <alignment horizontal="center" vertical="center"/>
    </xf>
    <xf numFmtId="3" fontId="0" fillId="2" borderId="0" xfId="0" applyNumberFormat="1" applyBorder="1" applyAlignment="1">
      <alignment horizontal="left" vertical="center"/>
    </xf>
    <xf numFmtId="0" fontId="0" fillId="2" borderId="3" xfId="0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188" fontId="7" fillId="2" borderId="3" xfId="0" applyNumberFormat="1" applyFont="1" applyBorder="1" applyAlignment="1">
      <alignment horizontal="right" vertical="center" indent="1"/>
    </xf>
    <xf numFmtId="188" fontId="7" fillId="2" borderId="5" xfId="0" applyNumberFormat="1" applyFont="1" applyBorder="1" applyAlignment="1">
      <alignment horizontal="right" vertical="center" indent="1"/>
    </xf>
    <xf numFmtId="191" fontId="2" fillId="3" borderId="16" xfId="0" applyNumberFormat="1" applyFont="1" applyFill="1" applyBorder="1" applyAlignment="1" applyProtection="1">
      <alignment horizontal="right" indent="1"/>
      <protection/>
    </xf>
    <xf numFmtId="191" fontId="2" fillId="3" borderId="17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Border="1" applyAlignment="1">
      <alignment vertical="center"/>
    </xf>
    <xf numFmtId="0" fontId="0" fillId="2" borderId="8" xfId="0" applyFont="1" applyBorder="1" applyAlignment="1">
      <alignment horizontal="left" vertical="center" indent="1"/>
    </xf>
    <xf numFmtId="0" fontId="0" fillId="2" borderId="9" xfId="0" applyFont="1" applyBorder="1" applyAlignment="1">
      <alignment horizontal="left" vertical="center" indent="1"/>
    </xf>
    <xf numFmtId="0" fontId="0" fillId="2" borderId="18" xfId="0" applyFont="1" applyBorder="1" applyAlignment="1">
      <alignment horizontal="left" vertical="center" indent="1"/>
    </xf>
    <xf numFmtId="4" fontId="19" fillId="2" borderId="2" xfId="0" applyNumberFormat="1" applyFont="1" applyBorder="1" applyAlignment="1">
      <alignment horizontal="right" vertical="center" indent="1"/>
    </xf>
    <xf numFmtId="4" fontId="19" fillId="2" borderId="3" xfId="0" applyNumberFormat="1" applyFont="1" applyBorder="1" applyAlignment="1">
      <alignment horizontal="right" vertical="center" indent="1"/>
    </xf>
    <xf numFmtId="4" fontId="19" fillId="2" borderId="4" xfId="0" applyNumberFormat="1" applyFont="1" applyBorder="1" applyAlignment="1">
      <alignment horizontal="right" vertical="center" indent="1"/>
    </xf>
    <xf numFmtId="4" fontId="19" fillId="2" borderId="5" xfId="0" applyNumberFormat="1" applyFont="1" applyBorder="1" applyAlignment="1">
      <alignment horizontal="right" vertical="center" indent="1"/>
    </xf>
    <xf numFmtId="0" fontId="19" fillId="2" borderId="16" xfId="0" applyFont="1" applyBorder="1" applyAlignment="1">
      <alignment horizontal="right" vertical="center" indent="1"/>
    </xf>
    <xf numFmtId="0" fontId="19" fillId="2" borderId="17" xfId="0" applyFont="1" applyBorder="1" applyAlignment="1">
      <alignment horizontal="right" vertical="center" indent="1"/>
    </xf>
    <xf numFmtId="0" fontId="0" fillId="3" borderId="2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 indent="1"/>
    </xf>
    <xf numFmtId="0" fontId="0" fillId="2" borderId="3" xfId="0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190" fontId="2" fillId="3" borderId="16" xfId="0" applyNumberFormat="1" applyFont="1" applyFill="1" applyBorder="1" applyAlignment="1" applyProtection="1">
      <alignment horizontal="right" vertical="center" indent="1"/>
      <protection/>
    </xf>
    <xf numFmtId="190" fontId="2" fillId="3" borderId="17" xfId="0" applyNumberFormat="1" applyFont="1" applyFill="1" applyBorder="1" applyAlignment="1" applyProtection="1">
      <alignment horizontal="right" vertical="center" indent="1"/>
      <protection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2" fillId="3" borderId="18" xfId="21" applyFont="1" applyFill="1" applyBorder="1" applyAlignment="1" applyProtection="1">
      <alignment horizontal="left" vertical="center" indent="1"/>
      <protection/>
    </xf>
    <xf numFmtId="0" fontId="0" fillId="2" borderId="8" xfId="21" applyFont="1" applyFill="1" applyBorder="1" applyAlignment="1" applyProtection="1">
      <alignment horizontal="left" vertical="center" indent="1"/>
      <protection/>
    </xf>
    <xf numFmtId="0" fontId="0" fillId="2" borderId="9" xfId="21" applyFont="1" applyFill="1" applyBorder="1" applyAlignment="1" applyProtection="1">
      <alignment horizontal="left" vertical="center" indent="1"/>
      <protection/>
    </xf>
    <xf numFmtId="190" fontId="0" fillId="2" borderId="3" xfId="0" applyNumberFormat="1" applyFont="1" applyFill="1" applyBorder="1" applyAlignment="1" applyProtection="1">
      <alignment horizontal="right" vertical="center" indent="1"/>
      <protection/>
    </xf>
    <xf numFmtId="190" fontId="0" fillId="2" borderId="5" xfId="0" applyNumberFormat="1" applyFont="1" applyFill="1" applyBorder="1" applyAlignment="1" applyProtection="1">
      <alignment horizontal="right" vertical="center" indent="1"/>
      <protection/>
    </xf>
    <xf numFmtId="0" fontId="0" fillId="0" borderId="8" xfId="0" applyFill="1" applyBorder="1" applyAlignment="1">
      <alignment horizontal="left" vertical="center" wrapText="1" indent="1"/>
    </xf>
    <xf numFmtId="0" fontId="0" fillId="2" borderId="9" xfId="0" applyFont="1" applyBorder="1" applyAlignment="1">
      <alignment horizontal="left" vertical="center" indent="1"/>
    </xf>
    <xf numFmtId="3" fontId="0" fillId="2" borderId="2" xfId="0" applyNumberFormat="1" applyFont="1" applyBorder="1" applyAlignment="1">
      <alignment horizontal="right" vertical="center" indent="1"/>
    </xf>
    <xf numFmtId="188" fontId="0" fillId="2" borderId="3" xfId="0" applyNumberFormat="1" applyFont="1" applyBorder="1" applyAlignment="1">
      <alignment horizontal="right" vertical="center" indent="1"/>
    </xf>
    <xf numFmtId="3" fontId="0" fillId="2" borderId="4" xfId="0" applyNumberFormat="1" applyFont="1" applyBorder="1" applyAlignment="1">
      <alignment horizontal="right" vertical="center" indent="1"/>
    </xf>
    <xf numFmtId="188" fontId="0" fillId="2" borderId="5" xfId="0" applyNumberFormat="1" applyFont="1" applyBorder="1" applyAlignment="1">
      <alignment horizontal="right" vertical="center" indent="1"/>
    </xf>
    <xf numFmtId="3" fontId="0" fillId="2" borderId="16" xfId="0" applyNumberFormat="1" applyFont="1" applyBorder="1" applyAlignment="1">
      <alignment horizontal="right" vertical="center" indent="1"/>
    </xf>
    <xf numFmtId="188" fontId="0" fillId="2" borderId="17" xfId="0" applyNumberFormat="1" applyFont="1" applyBorder="1" applyAlignment="1">
      <alignment horizontal="right" vertical="center" indent="1"/>
    </xf>
    <xf numFmtId="190" fontId="0" fillId="2" borderId="2" xfId="0" applyNumberFormat="1" applyFont="1" applyFill="1" applyBorder="1" applyAlignment="1" applyProtection="1">
      <alignment horizontal="right" vertical="center" indent="1"/>
      <protection/>
    </xf>
    <xf numFmtId="190" fontId="0" fillId="2" borderId="4" xfId="0" applyNumberFormat="1" applyFont="1" applyFill="1" applyBorder="1" applyAlignment="1" applyProtection="1">
      <alignment horizontal="right" vertical="center" indent="1"/>
      <protection/>
    </xf>
    <xf numFmtId="190" fontId="0" fillId="2" borderId="0" xfId="0" applyNumberFormat="1" applyFont="1" applyFill="1" applyBorder="1" applyAlignment="1" applyProtection="1">
      <alignment horizontal="right" vertical="center" indent="1"/>
      <protection/>
    </xf>
    <xf numFmtId="188" fontId="0" fillId="2" borderId="10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188" fontId="0" fillId="2" borderId="1" xfId="0" applyNumberFormat="1" applyBorder="1" applyAlignment="1">
      <alignment horizontal="right" vertical="center" indent="1"/>
    </xf>
    <xf numFmtId="189" fontId="0" fillId="2" borderId="0" xfId="0" applyNumberFormat="1" applyAlignment="1">
      <alignment vertical="center"/>
    </xf>
    <xf numFmtId="188" fontId="2" fillId="2" borderId="5" xfId="0" applyNumberFormat="1" applyFont="1" applyBorder="1" applyAlignment="1">
      <alignment horizontal="center" vertical="center"/>
    </xf>
    <xf numFmtId="188" fontId="2" fillId="2" borderId="17" xfId="0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2" borderId="9" xfId="0" applyFont="1" applyBorder="1" applyAlignment="1">
      <alignment horizontal="left" vertical="center" indent="1"/>
    </xf>
    <xf numFmtId="0" fontId="16" fillId="2" borderId="18" xfId="0" applyFont="1" applyBorder="1" applyAlignment="1">
      <alignment horizontal="left" vertical="center" indent="1"/>
    </xf>
    <xf numFmtId="2" fontId="16" fillId="2" borderId="4" xfId="0" applyNumberFormat="1" applyFont="1" applyBorder="1" applyAlignment="1">
      <alignment horizontal="right" vertical="center" indent="1"/>
    </xf>
    <xf numFmtId="2" fontId="16" fillId="2" borderId="5" xfId="0" applyNumberFormat="1" applyFont="1" applyBorder="1" applyAlignment="1">
      <alignment horizontal="right" vertical="center" indent="1"/>
    </xf>
    <xf numFmtId="2" fontId="16" fillId="2" borderId="16" xfId="0" applyNumberFormat="1" applyFont="1" applyBorder="1" applyAlignment="1">
      <alignment horizontal="right" vertical="center" indent="1"/>
    </xf>
    <xf numFmtId="2" fontId="16" fillId="2" borderId="17" xfId="0" applyNumberFormat="1" applyFont="1" applyBorder="1" applyAlignment="1">
      <alignment horizontal="right" vertical="center" indent="1"/>
    </xf>
    <xf numFmtId="189" fontId="0" fillId="2" borderId="16" xfId="0" applyNumberFormat="1" applyBorder="1" applyAlignment="1">
      <alignment horizontal="right" vertical="center" indent="1"/>
    </xf>
    <xf numFmtId="189" fontId="0" fillId="2" borderId="17" xfId="0" applyNumberFormat="1" applyBorder="1" applyAlignment="1">
      <alignment horizontal="right" vertical="center" indent="1"/>
    </xf>
    <xf numFmtId="189" fontId="0" fillId="2" borderId="2" xfId="0" applyNumberFormat="1" applyBorder="1" applyAlignment="1">
      <alignment horizontal="right" vertical="center" indent="1"/>
    </xf>
    <xf numFmtId="189" fontId="0" fillId="2" borderId="3" xfId="0" applyNumberFormat="1" applyBorder="1" applyAlignment="1">
      <alignment horizontal="right" vertical="center" indent="1"/>
    </xf>
    <xf numFmtId="189" fontId="0" fillId="2" borderId="4" xfId="0" applyNumberFormat="1" applyBorder="1" applyAlignment="1">
      <alignment horizontal="right" vertical="center" indent="1"/>
    </xf>
    <xf numFmtId="189" fontId="0" fillId="2" borderId="5" xfId="0" applyNumberFormat="1" applyBorder="1" applyAlignment="1">
      <alignment horizontal="right" vertical="center" indent="1"/>
    </xf>
    <xf numFmtId="192" fontId="0" fillId="2" borderId="3" xfId="22" applyFont="1" applyFill="1" applyBorder="1" applyAlignment="1">
      <alignment horizontal="right" vertical="center" indent="1"/>
      <protection/>
    </xf>
    <xf numFmtId="192" fontId="0" fillId="2" borderId="5" xfId="22" applyFont="1" applyFill="1" applyBorder="1" applyAlignment="1">
      <alignment horizontal="right" vertical="center" indent="1"/>
      <protection/>
    </xf>
    <xf numFmtId="3" fontId="0" fillId="2" borderId="2" xfId="0" applyNumberFormat="1" applyBorder="1" applyAlignment="1">
      <alignment horizontal="right" vertical="center" indent="1"/>
    </xf>
    <xf numFmtId="4" fontId="0" fillId="2" borderId="3" xfId="0" applyNumberFormat="1" applyBorder="1" applyAlignment="1">
      <alignment horizontal="right" vertical="center" indent="1"/>
    </xf>
    <xf numFmtId="3" fontId="0" fillId="2" borderId="4" xfId="0" applyNumberFormat="1" applyBorder="1" applyAlignment="1">
      <alignment horizontal="right" vertical="center" indent="1"/>
    </xf>
    <xf numFmtId="4" fontId="0" fillId="2" borderId="5" xfId="0" applyNumberFormat="1" applyBorder="1" applyAlignment="1">
      <alignment horizontal="right" vertical="center" indent="1"/>
    </xf>
    <xf numFmtId="0" fontId="0" fillId="2" borderId="10" xfId="0" applyBorder="1" applyAlignment="1">
      <alignment horizontal="left" vertical="center" indent="1"/>
    </xf>
    <xf numFmtId="190" fontId="0" fillId="2" borderId="17" xfId="0" applyNumberFormat="1" applyFont="1" applyFill="1" applyBorder="1" applyAlignment="1" applyProtection="1">
      <alignment horizontal="right" vertical="center" indent="1"/>
      <protection/>
    </xf>
    <xf numFmtId="189" fontId="0" fillId="2" borderId="0" xfId="0" applyNumberFormat="1" applyAlignment="1">
      <alignment horizontal="center" vertical="center"/>
    </xf>
    <xf numFmtId="189" fontId="0" fillId="2" borderId="3" xfId="0" applyNumberFormat="1" applyBorder="1" applyAlignment="1">
      <alignment horizontal="center" vertical="center"/>
    </xf>
    <xf numFmtId="189" fontId="0" fillId="2" borderId="5" xfId="0" applyNumberFormat="1" applyBorder="1" applyAlignment="1">
      <alignment horizontal="center" vertical="center"/>
    </xf>
    <xf numFmtId="189" fontId="0" fillId="2" borderId="17" xfId="0" applyNumberFormat="1" applyBorder="1" applyAlignment="1">
      <alignment horizontal="center" vertical="center"/>
    </xf>
    <xf numFmtId="4" fontId="0" fillId="2" borderId="2" xfId="0" applyNumberFormat="1" applyBorder="1" applyAlignment="1">
      <alignment horizontal="center" vertical="center"/>
    </xf>
    <xf numFmtId="196" fontId="0" fillId="2" borderId="2" xfId="0" applyNumberFormat="1" applyFont="1" applyFill="1" applyBorder="1" applyAlignment="1" applyProtection="1">
      <alignment horizontal="center"/>
      <protection/>
    </xf>
    <xf numFmtId="196" fontId="0" fillId="2" borderId="3" xfId="0" applyNumberFormat="1" applyFont="1" applyFill="1" applyBorder="1" applyAlignment="1" applyProtection="1">
      <alignment horizontal="center"/>
      <protection/>
    </xf>
    <xf numFmtId="196" fontId="0" fillId="2" borderId="4" xfId="0" applyNumberFormat="1" applyFont="1" applyFill="1" applyBorder="1" applyAlignment="1" applyProtection="1">
      <alignment horizontal="center"/>
      <protection/>
    </xf>
    <xf numFmtId="196" fontId="0" fillId="2" borderId="5" xfId="0" applyNumberFormat="1" applyFont="1" applyFill="1" applyBorder="1" applyAlignment="1" applyProtection="1">
      <alignment horizontal="center"/>
      <protection/>
    </xf>
    <xf numFmtId="196" fontId="0" fillId="2" borderId="16" xfId="0" applyNumberFormat="1" applyFont="1" applyFill="1" applyBorder="1" applyAlignment="1" applyProtection="1">
      <alignment horizontal="center"/>
      <protection/>
    </xf>
    <xf numFmtId="196" fontId="0" fillId="2" borderId="17" xfId="0" applyNumberFormat="1" applyFont="1" applyFill="1" applyBorder="1" applyAlignment="1" applyProtection="1">
      <alignment horizontal="center"/>
      <protection/>
    </xf>
    <xf numFmtId="188" fontId="0" fillId="2" borderId="4" xfId="0" applyNumberFormat="1" applyBorder="1" applyAlignment="1">
      <alignment horizontal="center" vertical="center"/>
    </xf>
    <xf numFmtId="188" fontId="0" fillId="2" borderId="16" xfId="0" applyNumberFormat="1" applyBorder="1" applyAlignment="1">
      <alignment horizontal="center" vertical="center"/>
    </xf>
    <xf numFmtId="0" fontId="0" fillId="2" borderId="0" xfId="0" applyAlignment="1">
      <alignment horizontal="left" vertical="center"/>
    </xf>
    <xf numFmtId="188" fontId="0" fillId="2" borderId="5" xfId="0" applyNumberFormat="1" applyBorder="1" applyAlignment="1">
      <alignment horizontal="center" vertical="center"/>
    </xf>
    <xf numFmtId="188" fontId="0" fillId="2" borderId="17" xfId="0" applyNumberFormat="1" applyBorder="1" applyAlignment="1">
      <alignment horizontal="center" vertical="center"/>
    </xf>
    <xf numFmtId="0" fontId="0" fillId="2" borderId="9" xfId="0" applyNumberFormat="1" applyBorder="1" applyAlignment="1">
      <alignment horizontal="center" vertical="center"/>
    </xf>
    <xf numFmtId="188" fontId="0" fillId="2" borderId="2" xfId="0" applyNumberFormat="1" applyFont="1" applyFill="1" applyBorder="1" applyAlignment="1" applyProtection="1">
      <alignment horizontal="center"/>
      <protection/>
    </xf>
    <xf numFmtId="188" fontId="0" fillId="2" borderId="2" xfId="0" applyNumberFormat="1" applyBorder="1" applyAlignment="1">
      <alignment horizontal="center" vertical="center"/>
    </xf>
    <xf numFmtId="188" fontId="0" fillId="2" borderId="2" xfId="0" applyNumberFormat="1" applyBorder="1" applyAlignment="1">
      <alignment horizontal="center" vertical="center" wrapText="1"/>
    </xf>
    <xf numFmtId="188" fontId="0" fillId="2" borderId="3" xfId="0" applyNumberFormat="1" applyBorder="1" applyAlignment="1">
      <alignment horizontal="center" vertical="center" wrapText="1"/>
    </xf>
    <xf numFmtId="188" fontId="0" fillId="2" borderId="4" xfId="0" applyNumberFormat="1" applyBorder="1" applyAlignment="1">
      <alignment horizontal="center" vertical="center" wrapText="1"/>
    </xf>
    <xf numFmtId="188" fontId="0" fillId="2" borderId="5" xfId="0" applyNumberFormat="1" applyBorder="1" applyAlignment="1">
      <alignment horizontal="center" vertical="center" wrapText="1"/>
    </xf>
    <xf numFmtId="188" fontId="0" fillId="2" borderId="16" xfId="0" applyNumberFormat="1" applyBorder="1" applyAlignment="1">
      <alignment horizontal="center" vertical="center" wrapText="1"/>
    </xf>
    <xf numFmtId="188" fontId="0" fillId="2" borderId="17" xfId="0" applyNumberFormat="1" applyBorder="1" applyAlignment="1">
      <alignment horizontal="center" vertical="center" wrapText="1"/>
    </xf>
    <xf numFmtId="3" fontId="0" fillId="2" borderId="9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center"/>
      <protection/>
    </xf>
    <xf numFmtId="194" fontId="0" fillId="2" borderId="2" xfId="22" applyNumberFormat="1" applyFont="1" applyFill="1" applyBorder="1" applyAlignment="1">
      <alignment horizontal="center"/>
      <protection/>
    </xf>
    <xf numFmtId="194" fontId="0" fillId="2" borderId="3" xfId="22" applyNumberFormat="1" applyFont="1" applyFill="1" applyBorder="1" applyAlignment="1">
      <alignment horizontal="center"/>
      <protection/>
    </xf>
    <xf numFmtId="0" fontId="0" fillId="2" borderId="0" xfId="0" applyNumberFormat="1" applyAlignment="1">
      <alignment vertical="center"/>
    </xf>
    <xf numFmtId="0" fontId="0" fillId="2" borderId="0" xfId="0" applyBorder="1" applyAlignment="1">
      <alignment horizontal="left" vertical="top" readingOrder="1"/>
    </xf>
    <xf numFmtId="0" fontId="0" fillId="2" borderId="0" xfId="0" applyFont="1" applyFill="1" applyAlignment="1">
      <alignment vertical="top"/>
    </xf>
    <xf numFmtId="0" fontId="0" fillId="2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Border="1" applyAlignment="1">
      <alignment horizontal="left" vertical="top" readingOrder="1"/>
    </xf>
    <xf numFmtId="0" fontId="0" fillId="2" borderId="0" xfId="0" applyFont="1" applyBorder="1" applyAlignment="1">
      <alignment horizontal="left" vertical="center"/>
    </xf>
    <xf numFmtId="0" fontId="0" fillId="2" borderId="0" xfId="0" applyFont="1" applyBorder="1" applyAlignment="1">
      <alignment vertical="center"/>
    </xf>
    <xf numFmtId="0" fontId="0" fillId="2" borderId="0" xfId="0" applyFont="1" applyFill="1" applyAlignment="1">
      <alignment horizontal="left" vertical="top"/>
    </xf>
    <xf numFmtId="0" fontId="0" fillId="2" borderId="0" xfId="0" applyFont="1" applyAlignment="1">
      <alignment vertical="center"/>
    </xf>
    <xf numFmtId="190" fontId="2" fillId="3" borderId="16" xfId="0" applyNumberFormat="1" applyFont="1" applyFill="1" applyBorder="1" applyAlignment="1" applyProtection="1">
      <alignment horizontal="right" indent="1"/>
      <protection/>
    </xf>
    <xf numFmtId="190" fontId="2" fillId="3" borderId="17" xfId="0" applyNumberFormat="1" applyFont="1" applyFill="1" applyBorder="1" applyAlignment="1" applyProtection="1">
      <alignment horizontal="right" indent="1"/>
      <protection/>
    </xf>
    <xf numFmtId="190" fontId="2" fillId="2" borderId="5" xfId="0" applyNumberFormat="1" applyFont="1" applyFill="1" applyBorder="1" applyAlignment="1" applyProtection="1">
      <alignment horizontal="right" indent="1"/>
      <protection/>
    </xf>
    <xf numFmtId="190" fontId="2" fillId="2" borderId="3" xfId="0" applyNumberFormat="1" applyFont="1" applyFill="1" applyBorder="1" applyAlignment="1" applyProtection="1">
      <alignment horizontal="right" vertical="center" indent="1"/>
      <protection/>
    </xf>
    <xf numFmtId="190" fontId="2" fillId="2" borderId="5" xfId="0" applyNumberFormat="1" applyFont="1" applyFill="1" applyBorder="1" applyAlignment="1" applyProtection="1">
      <alignment horizontal="right" vertical="center" indent="1"/>
      <protection/>
    </xf>
    <xf numFmtId="0" fontId="0" fillId="2" borderId="0" xfId="0" applyFont="1" applyAlignment="1" quotePrefix="1">
      <alignment horizontal="left" vertical="center"/>
    </xf>
    <xf numFmtId="0" fontId="9" fillId="2" borderId="0" xfId="0" applyFont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0" fillId="2" borderId="10" xfId="0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19" fillId="2" borderId="2" xfId="0" applyNumberFormat="1" applyFont="1" applyFill="1" applyBorder="1" applyAlignment="1">
      <alignment horizontal="right" vertical="center" indent="1"/>
    </xf>
    <xf numFmtId="4" fontId="19" fillId="2" borderId="3" xfId="0" applyNumberFormat="1" applyFont="1" applyFill="1" applyBorder="1" applyAlignment="1">
      <alignment horizontal="right" vertical="center" indent="1"/>
    </xf>
    <xf numFmtId="4" fontId="19" fillId="2" borderId="4" xfId="0" applyNumberFormat="1" applyFont="1" applyFill="1" applyBorder="1" applyAlignment="1">
      <alignment horizontal="right" vertical="center" indent="1"/>
    </xf>
    <xf numFmtId="4" fontId="19" fillId="2" borderId="5" xfId="0" applyNumberFormat="1" applyFont="1" applyFill="1" applyBorder="1" applyAlignment="1">
      <alignment horizontal="right" vertical="center" indent="1"/>
    </xf>
    <xf numFmtId="4" fontId="19" fillId="2" borderId="4" xfId="0" applyNumberFormat="1" applyFont="1" applyFill="1" applyBorder="1" applyAlignment="1">
      <alignment horizontal="right" vertical="center"/>
    </xf>
    <xf numFmtId="4" fontId="19" fillId="2" borderId="5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20" fillId="2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2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0" xfId="0" applyAlignment="1" quotePrefix="1">
      <alignment horizontal="left" vertical="center"/>
    </xf>
    <xf numFmtId="0" fontId="0" fillId="2" borderId="0" xfId="0" applyAlignment="1" quotePrefix="1">
      <alignment horizontal="center" vertical="center"/>
    </xf>
    <xf numFmtId="0" fontId="0" fillId="2" borderId="0" xfId="0" applyFont="1" applyFill="1" applyAlignment="1" quotePrefix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Border="1" applyAlignment="1">
      <alignment horizontal="left" vertical="top" readingOrder="1"/>
    </xf>
    <xf numFmtId="0" fontId="0" fillId="2" borderId="0" xfId="0" applyFont="1" applyFill="1" applyAlignment="1" quotePrefix="1">
      <alignment vertical="top"/>
    </xf>
    <xf numFmtId="0" fontId="0" fillId="2" borderId="0" xfId="0" applyFont="1" applyFill="1" applyAlignment="1">
      <alignment vertical="top"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10" xfId="21" applyFont="1" applyFill="1" applyBorder="1" applyAlignment="1" applyProtection="1">
      <alignment horizontal="left" wrapText="1"/>
      <protection/>
    </xf>
    <xf numFmtId="0" fontId="0" fillId="2" borderId="0" xfId="0" applyFont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0" fillId="2" borderId="0" xfId="0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0" fillId="2" borderId="10" xfId="0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2" borderId="0" xfId="0" applyAlignment="1" quotePrefix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MEDPRO9" xfId="22"/>
    <cellStyle name="Percent" xfId="23"/>
    <cellStyle name="Обычный_2++_CRFReport-templ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825"/>
          <c:w val="0.979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'11.1.1'!$B$8:$B$31</c:f>
              <c:numCache/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'11.1.1'!$C$8:$C$31</c:f>
              <c:numCache/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'11.1.1'!$D$8:$D$31</c:f>
              <c:numCache/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'11.1.1'!$E$8:$E$31</c:f>
              <c:numCache/>
            </c:numRef>
          </c:val>
          <c:smooth val="0"/>
        </c:ser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0371294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27"/>
          <c:y val="0.9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 y precursores del ozono troposférico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6325"/>
          <c:w val="0.978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/>
            </c:numRef>
          </c:cat>
          <c:val>
            <c:numRef>
              <c:f>'11.1.2'!$C$8:$C$30</c:f>
              <c:numCache/>
            </c:numRef>
          </c:val>
          <c:smooth val="0"/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/>
            </c:numRef>
          </c:cat>
          <c:val>
            <c:numRef>
              <c:f>'11.1.2'!$E$8:$E$30</c:f>
              <c:numCache/>
            </c:numRef>
          </c:val>
          <c:smooth val="0"/>
        </c:ser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4480649"/>
        <c:crossesAt val="40"/>
        <c:auto val="1"/>
        <c:lblOffset val="100"/>
        <c:tickLblSkip val="1"/>
        <c:noMultiLvlLbl val="0"/>
      </c:catAx>
      <c:valAx>
        <c:axId val="44480649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4768456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b"/>
      <c:layout>
        <c:manualLayout>
          <c:xMode val="edge"/>
          <c:yMode val="edge"/>
          <c:x val="0.1355"/>
          <c:y val="0.89425"/>
          <c:w val="0.8225"/>
          <c:h val="0.1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Eficiencia ambiental en la agricultura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44"/>
          <c:w val="0.9855"/>
          <c:h val="0.6455"/>
        </c:manualLayout>
      </c:layout>
      <c:lineChart>
        <c:grouping val="standard"/>
        <c:varyColors val="0"/>
        <c:ser>
          <c:idx val="1"/>
          <c:order val="0"/>
          <c:tx>
            <c:strRef>
              <c:f>'11.2.1'!$B$6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'11.2.1'!$B$7:$B$19</c:f>
              <c:numCache/>
            </c:numRef>
          </c:val>
          <c:smooth val="0"/>
        </c:ser>
        <c:ser>
          <c:idx val="2"/>
          <c:order val="1"/>
          <c:tx>
            <c:strRef>
              <c:f>'11.2.1'!$C$6</c:f>
              <c:strCache>
                <c:ptCount val="1"/>
                <c:pt idx="0">
                  <c:v>Consumo de productos Fitosanitarios kg/ha (ingrediente activo)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'11.2.1'!$C$7:$C$19</c:f>
              <c:numCache/>
            </c:numRef>
          </c:val>
          <c:smooth val="0"/>
        </c:ser>
        <c:ser>
          <c:idx val="3"/>
          <c:order val="2"/>
          <c:tx>
            <c:strRef>
              <c:f>'11.2.1'!$D$6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'11.2.1'!$D$7:$D$19</c:f>
              <c:numCache/>
            </c:numRef>
          </c:val>
          <c:smooth val="0"/>
        </c:ser>
        <c:ser>
          <c:idx val="4"/>
          <c:order val="3"/>
          <c:tx>
            <c:strRef>
              <c:f>'11.2.1'!$E$6</c:f>
              <c:strCache>
                <c:ptCount val="1"/>
                <c:pt idx="0">
                  <c:v>VAB Precios corrientes (Agricultura, ganadería, silvicultura y pesca ) Millón de euros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'11.2.1'!$E$7:$E$19</c:f>
              <c:numCache/>
            </c:numRef>
          </c:val>
          <c:smooth val="0"/>
        </c:ser>
        <c:axId val="64781522"/>
        <c:axId val="4616278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62787"/>
        <c:crossesAt val="50"/>
        <c:auto val="1"/>
        <c:lblOffset val="100"/>
        <c:tickLblSkip val="1"/>
        <c:noMultiLvlLbl val="0"/>
      </c:catAx>
      <c:valAx>
        <c:axId val="46162787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4781522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6"/>
          <c:y val="0.78175"/>
          <c:w val="0.65425"/>
          <c:h val="0.2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/>
            </c:numRef>
          </c:cat>
          <c:val>
            <c:numRef>
              <c:f>'11.2.2'!$D$7:$D$17</c:f>
              <c:numCache/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48198237"/>
        <c:crossesAt val="10"/>
        <c:auto val="1"/>
        <c:lblOffset val="100"/>
        <c:tickLblSkip val="1"/>
        <c:noMultiLvlLbl val="0"/>
      </c:catAx>
      <c:valAx>
        <c:axId val="48198237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2811900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Serie histórica del consumo de agua para  abastecimiento público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"/>
          <c:w val="0.9802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'11.3.1'!$A$6:$A$20</c:f>
              <c:numCache/>
            </c:numRef>
          </c:cat>
          <c:val>
            <c:numRef>
              <c:f>'11.3.1'!$C$6:$C$20</c:f>
              <c:numCache/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'11.3.1'!$D$6:$D$20</c:f>
              <c:numCache/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'11.3.1'!$E$6:$E$20</c:f>
              <c:numCache/>
            </c:numRef>
          </c:val>
        </c:ser>
        <c:overlap val="100"/>
        <c:axId val="31130950"/>
        <c:axId val="11743095"/>
      </c:barChart>
      <c:lineChart>
        <c:grouping val="standard"/>
        <c:varyColors val="0"/>
        <c:ser>
          <c:idx val="2"/>
          <c:order val="3"/>
          <c:tx>
            <c:strRef>
              <c:f>'11.3.1'!$B$21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'11.3.1'!$B$6:$B$20</c:f>
              <c:numCache/>
            </c:numRef>
          </c:val>
          <c:smooth val="0"/>
        </c:ser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11743095"/>
        <c:crossesAt val="0"/>
        <c:auto val="1"/>
        <c:lblOffset val="100"/>
        <c:tickLblSkip val="1"/>
        <c:noMultiLvlLbl val="0"/>
      </c:catAx>
      <c:valAx>
        <c:axId val="11743095"/>
        <c:scaling>
          <c:orientation val="minMax"/>
          <c:max val="4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130950"/>
        <c:crossesAt val="1"/>
        <c:crossBetween val="between"/>
        <c:dispUnits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38578992"/>
        <c:axId val="11666609"/>
      </c:barChart>
      <c:cat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8578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104775</xdr:rowOff>
    </xdr:from>
    <xdr:to>
      <xdr:col>5</xdr:col>
      <xdr:colOff>323850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47625" y="65341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114300</xdr:rowOff>
    </xdr:from>
    <xdr:to>
      <xdr:col>5</xdr:col>
      <xdr:colOff>28575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6200" y="6562725"/>
        <a:ext cx="55149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0</xdr:rowOff>
    </xdr:from>
    <xdr:to>
      <xdr:col>5</xdr:col>
      <xdr:colOff>104775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104775" y="5534025"/>
        <a:ext cx="7905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104775</xdr:rowOff>
    </xdr:from>
    <xdr:to>
      <xdr:col>5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3825" y="5086350"/>
        <a:ext cx="7686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667000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75" zoomScaleNormal="75" zoomScaleSheetLayoutView="75" workbookViewId="0" topLeftCell="A1">
      <selection activeCell="F35" sqref="F35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303" t="s">
        <v>14</v>
      </c>
      <c r="B1" s="303"/>
      <c r="C1" s="303"/>
      <c r="D1" s="303"/>
      <c r="E1" s="303"/>
      <c r="F1" s="3"/>
      <c r="G1" s="3"/>
    </row>
    <row r="3" spans="1:7" ht="15">
      <c r="A3" s="304" t="s">
        <v>149</v>
      </c>
      <c r="B3" s="304"/>
      <c r="C3" s="304"/>
      <c r="D3" s="304"/>
      <c r="E3" s="304"/>
      <c r="F3" s="4"/>
      <c r="G3" s="4"/>
    </row>
    <row r="4" spans="1:7" ht="15">
      <c r="A4" s="304" t="s">
        <v>150</v>
      </c>
      <c r="B4" s="304"/>
      <c r="C4" s="304"/>
      <c r="D4" s="304"/>
      <c r="E4" s="304"/>
      <c r="F4" s="4"/>
      <c r="G4" s="4"/>
    </row>
    <row r="5" spans="1:5" ht="13.5" thickBot="1">
      <c r="A5" s="13"/>
      <c r="B5" s="13"/>
      <c r="C5" s="13"/>
      <c r="D5" s="13"/>
      <c r="E5" s="13"/>
    </row>
    <row r="6" spans="1:5" ht="22.5" customHeight="1">
      <c r="A6" s="299" t="s">
        <v>15</v>
      </c>
      <c r="B6" s="301" t="s">
        <v>151</v>
      </c>
      <c r="C6" s="302"/>
      <c r="D6" s="302"/>
      <c r="E6" s="302"/>
    </row>
    <row r="7" spans="1:5" ht="26.25" thickBot="1">
      <c r="A7" s="300"/>
      <c r="B7" s="20" t="s">
        <v>32</v>
      </c>
      <c r="C7" s="20" t="s">
        <v>152</v>
      </c>
      <c r="D7" s="20" t="s">
        <v>153</v>
      </c>
      <c r="E7" s="21" t="s">
        <v>154</v>
      </c>
    </row>
    <row r="8" spans="1:5" ht="12.75">
      <c r="A8" s="82" t="s">
        <v>155</v>
      </c>
      <c r="B8" s="83">
        <v>100</v>
      </c>
      <c r="C8" s="84">
        <v>100</v>
      </c>
      <c r="D8" s="85">
        <v>115</v>
      </c>
      <c r="E8" s="86">
        <v>92</v>
      </c>
    </row>
    <row r="9" spans="1:5" ht="12.75">
      <c r="A9" s="87">
        <v>1990</v>
      </c>
      <c r="B9" s="83">
        <v>97.92113969592701</v>
      </c>
      <c r="C9" s="88">
        <v>99.9198820850335</v>
      </c>
      <c r="D9" s="89">
        <v>115</v>
      </c>
      <c r="E9" s="90">
        <v>92</v>
      </c>
    </row>
    <row r="10" spans="1:5" ht="12.75">
      <c r="A10" s="87">
        <v>1991</v>
      </c>
      <c r="B10" s="83">
        <v>101.1704282445411</v>
      </c>
      <c r="C10" s="88">
        <v>100.31772415697213</v>
      </c>
      <c r="D10" s="89">
        <v>115</v>
      </c>
      <c r="E10" s="90">
        <v>92</v>
      </c>
    </row>
    <row r="11" spans="1:5" ht="12.75">
      <c r="A11" s="87">
        <v>1992</v>
      </c>
      <c r="B11" s="83">
        <v>104.1192731174247</v>
      </c>
      <c r="C11" s="88">
        <v>98.22842931610971</v>
      </c>
      <c r="D11" s="89">
        <v>115</v>
      </c>
      <c r="E11" s="90">
        <v>92</v>
      </c>
    </row>
    <row r="12" spans="1:5" ht="12.75">
      <c r="A12" s="87">
        <v>1993</v>
      </c>
      <c r="B12" s="83">
        <v>100.46413919038545</v>
      </c>
      <c r="C12" s="88">
        <v>96.69201422947975</v>
      </c>
      <c r="D12" s="89">
        <v>115</v>
      </c>
      <c r="E12" s="90">
        <v>92</v>
      </c>
    </row>
    <row r="13" spans="1:5" ht="12.75">
      <c r="A13" s="87">
        <v>1994</v>
      </c>
      <c r="B13" s="83">
        <v>106.108210997962</v>
      </c>
      <c r="C13" s="88">
        <v>96.74149677571484</v>
      </c>
      <c r="D13" s="89">
        <v>115</v>
      </c>
      <c r="E13" s="90">
        <v>92</v>
      </c>
    </row>
    <row r="14" spans="1:5" ht="12.75">
      <c r="A14" s="87">
        <v>1995</v>
      </c>
      <c r="B14" s="83">
        <v>111.15872292583917</v>
      </c>
      <c r="C14" s="88">
        <v>97.7842873884979</v>
      </c>
      <c r="D14" s="89">
        <v>115</v>
      </c>
      <c r="E14" s="90">
        <v>92</v>
      </c>
    </row>
    <row r="15" spans="1:5" ht="12.75">
      <c r="A15" s="87">
        <v>1996</v>
      </c>
      <c r="B15" s="83">
        <v>108.65114826670704</v>
      </c>
      <c r="C15" s="88">
        <v>99.70932693854508</v>
      </c>
      <c r="D15" s="89">
        <v>115</v>
      </c>
      <c r="E15" s="90">
        <v>92</v>
      </c>
    </row>
    <row r="16" spans="1:5" ht="12.75">
      <c r="A16" s="87">
        <v>1997</v>
      </c>
      <c r="B16" s="83">
        <v>113.2571551021931</v>
      </c>
      <c r="C16" s="88">
        <v>98.09409582463677</v>
      </c>
      <c r="D16" s="89">
        <v>115</v>
      </c>
      <c r="E16" s="90">
        <v>92</v>
      </c>
    </row>
    <row r="17" spans="1:5" ht="12.75">
      <c r="A17" s="87">
        <v>1998</v>
      </c>
      <c r="B17" s="83">
        <v>116.65055249068803</v>
      </c>
      <c r="C17" s="88">
        <v>98.58026219115844</v>
      </c>
      <c r="D17" s="89">
        <v>115</v>
      </c>
      <c r="E17" s="90">
        <v>92</v>
      </c>
    </row>
    <row r="18" spans="1:5" ht="12.75">
      <c r="A18" s="87">
        <v>1999</v>
      </c>
      <c r="B18" s="83">
        <v>125.615994889416</v>
      </c>
      <c r="C18" s="88">
        <v>97.08192824377294</v>
      </c>
      <c r="D18" s="89">
        <v>115</v>
      </c>
      <c r="E18" s="90">
        <v>92</v>
      </c>
    </row>
    <row r="19" spans="1:5" ht="12.75">
      <c r="A19" s="87">
        <v>2000</v>
      </c>
      <c r="B19" s="83">
        <v>131.13848123493648</v>
      </c>
      <c r="C19" s="88">
        <v>97.44196412799735</v>
      </c>
      <c r="D19" s="89">
        <v>115</v>
      </c>
      <c r="E19" s="90">
        <v>92</v>
      </c>
    </row>
    <row r="20" spans="1:5" ht="12.75">
      <c r="A20" s="87">
        <v>2001</v>
      </c>
      <c r="B20" s="83">
        <v>130.0890979525388</v>
      </c>
      <c r="C20" s="88">
        <v>98.30997338684881</v>
      </c>
      <c r="D20" s="89">
        <v>115</v>
      </c>
      <c r="E20" s="90">
        <v>92</v>
      </c>
    </row>
    <row r="21" spans="1:5" ht="12.75">
      <c r="A21" s="87">
        <v>2002</v>
      </c>
      <c r="B21" s="83">
        <v>136.2807966597308</v>
      </c>
      <c r="C21" s="88">
        <v>97.83207259275531</v>
      </c>
      <c r="D21" s="89">
        <v>115</v>
      </c>
      <c r="E21" s="90">
        <v>92</v>
      </c>
    </row>
    <row r="22" spans="1:5" ht="12.75">
      <c r="A22" s="87">
        <v>2003</v>
      </c>
      <c r="B22" s="83">
        <v>138.87417911474355</v>
      </c>
      <c r="C22" s="88">
        <v>99.05678933874523</v>
      </c>
      <c r="D22" s="89">
        <v>115</v>
      </c>
      <c r="E22" s="90">
        <v>92</v>
      </c>
    </row>
    <row r="23" spans="1:5" ht="12.75">
      <c r="A23" s="87">
        <v>2004</v>
      </c>
      <c r="B23" s="83">
        <v>143.97280296394277</v>
      </c>
      <c r="C23" s="88">
        <v>98.9815185930892</v>
      </c>
      <c r="D23" s="89">
        <v>115</v>
      </c>
      <c r="E23" s="90">
        <v>92</v>
      </c>
    </row>
    <row r="24" spans="1:5" ht="12.75">
      <c r="A24" s="87">
        <v>2005</v>
      </c>
      <c r="B24" s="83">
        <v>148.87251510612205</v>
      </c>
      <c r="C24" s="88">
        <v>98.06740997215748</v>
      </c>
      <c r="D24" s="89">
        <v>115</v>
      </c>
      <c r="E24" s="90">
        <v>92</v>
      </c>
    </row>
    <row r="25" spans="1:5" ht="12.75">
      <c r="A25" s="87">
        <v>2006</v>
      </c>
      <c r="B25" s="83">
        <v>146.24843417435716</v>
      </c>
      <c r="C25" s="88">
        <v>97.46231673869622</v>
      </c>
      <c r="D25" s="89">
        <v>115</v>
      </c>
      <c r="E25" s="90">
        <v>92</v>
      </c>
    </row>
    <row r="26" spans="1:5" ht="12.75">
      <c r="A26" s="87">
        <v>2007</v>
      </c>
      <c r="B26" s="83">
        <v>149.1206329223587</v>
      </c>
      <c r="C26" s="88">
        <v>95.99688135845979</v>
      </c>
      <c r="D26" s="89">
        <v>115</v>
      </c>
      <c r="E26" s="90">
        <v>92</v>
      </c>
    </row>
    <row r="27" spans="1:11" ht="12.75">
      <c r="A27" s="87">
        <v>2008</v>
      </c>
      <c r="B27" s="83">
        <v>137.50206919796221</v>
      </c>
      <c r="C27" s="88">
        <v>93.93626960780492</v>
      </c>
      <c r="D27" s="89">
        <v>115</v>
      </c>
      <c r="E27" s="90">
        <v>92</v>
      </c>
      <c r="H27" s="2"/>
      <c r="I27" s="2"/>
      <c r="J27" s="2"/>
      <c r="K27" s="2"/>
    </row>
    <row r="28" spans="1:11" ht="12.75">
      <c r="A28" s="87">
        <v>2009</v>
      </c>
      <c r="B28" s="83">
        <v>124.11746330687993</v>
      </c>
      <c r="C28" s="88">
        <v>87.25089433523863</v>
      </c>
      <c r="D28" s="89">
        <v>115</v>
      </c>
      <c r="E28" s="90">
        <v>92</v>
      </c>
      <c r="H28" s="2"/>
      <c r="I28" s="2"/>
      <c r="J28" s="2"/>
      <c r="K28" s="2"/>
    </row>
    <row r="29" spans="1:11" ht="12.75">
      <c r="A29" s="87">
        <v>2010</v>
      </c>
      <c r="B29" s="83">
        <v>119.81128586231739</v>
      </c>
      <c r="C29" s="88">
        <v>89.16150767936524</v>
      </c>
      <c r="D29" s="89">
        <v>115</v>
      </c>
      <c r="E29" s="90">
        <v>92</v>
      </c>
      <c r="H29" s="2"/>
      <c r="I29" s="2"/>
      <c r="J29" s="2"/>
      <c r="K29" s="2"/>
    </row>
    <row r="30" spans="1:11" ht="12.75">
      <c r="A30" s="87">
        <v>2011</v>
      </c>
      <c r="B30" s="83">
        <v>119.36478014200519</v>
      </c>
      <c r="C30" s="88">
        <v>85.56915504369096</v>
      </c>
      <c r="D30" s="89">
        <v>115</v>
      </c>
      <c r="E30" s="90">
        <v>92</v>
      </c>
      <c r="H30" s="2"/>
      <c r="I30" s="2"/>
      <c r="J30" s="2"/>
      <c r="K30" s="2"/>
    </row>
    <row r="31" spans="1:11" ht="13.5" thickBot="1">
      <c r="A31" s="91">
        <v>2012</v>
      </c>
      <c r="B31" s="92">
        <v>117.6121832562652</v>
      </c>
      <c r="C31" s="92">
        <v>84.85419846270344</v>
      </c>
      <c r="D31" s="93">
        <v>115</v>
      </c>
      <c r="E31" s="94">
        <v>92</v>
      </c>
      <c r="H31" s="2"/>
      <c r="I31" s="2"/>
      <c r="J31" s="2"/>
      <c r="K31" s="2"/>
    </row>
    <row r="33" ht="12.75">
      <c r="A33" t="s">
        <v>169</v>
      </c>
    </row>
    <row r="34" spans="1:8" ht="12.75" customHeight="1">
      <c r="A34" s="295" t="s">
        <v>261</v>
      </c>
      <c r="B34" s="296"/>
      <c r="C34" s="296"/>
      <c r="D34" s="296"/>
      <c r="E34" s="296"/>
      <c r="F34" s="97"/>
      <c r="G34" s="97"/>
      <c r="H34" s="97"/>
    </row>
    <row r="35" spans="1:8" ht="12.75" customHeight="1">
      <c r="A35" s="296" t="s">
        <v>172</v>
      </c>
      <c r="B35" s="296"/>
      <c r="C35" s="296"/>
      <c r="D35" s="296"/>
      <c r="E35" s="296"/>
      <c r="F35" s="78"/>
      <c r="G35" s="78"/>
      <c r="H35" s="78"/>
    </row>
    <row r="36" spans="1:8" ht="12.75" customHeight="1">
      <c r="A36" s="295" t="s">
        <v>171</v>
      </c>
      <c r="B36" s="296"/>
      <c r="C36" s="296"/>
      <c r="D36" s="296"/>
      <c r="E36" s="296"/>
      <c r="F36" s="78"/>
      <c r="G36" s="78"/>
      <c r="H36" s="78"/>
    </row>
    <row r="37" spans="1:8" ht="12.75" customHeight="1">
      <c r="A37" s="305"/>
      <c r="B37" s="295"/>
      <c r="C37" s="295"/>
      <c r="D37" s="295"/>
      <c r="E37" s="295"/>
      <c r="F37" s="295"/>
      <c r="G37" s="295"/>
      <c r="H37" s="295"/>
    </row>
    <row r="38" spans="1:8" ht="12.75" customHeight="1">
      <c r="A38" s="295"/>
      <c r="B38" s="295"/>
      <c r="C38" s="295"/>
      <c r="D38" s="295"/>
      <c r="E38" s="295"/>
      <c r="F38" s="295"/>
      <c r="G38" s="295"/>
      <c r="H38" s="295"/>
    </row>
    <row r="39" spans="1:5" ht="14.25" customHeight="1">
      <c r="A39" s="297"/>
      <c r="B39" s="298"/>
      <c r="C39" s="298"/>
      <c r="D39" s="298"/>
      <c r="E39" s="298"/>
    </row>
  </sheetData>
  <mergeCells count="11">
    <mergeCell ref="A1:E1"/>
    <mergeCell ref="A3:E3"/>
    <mergeCell ref="A4:E4"/>
    <mergeCell ref="A38:H38"/>
    <mergeCell ref="A37:H37"/>
    <mergeCell ref="A34:E34"/>
    <mergeCell ref="A35:E35"/>
    <mergeCell ref="A36:E36"/>
    <mergeCell ref="A39:E39"/>
    <mergeCell ref="A6:A7"/>
    <mergeCell ref="B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19" sqref="A19:E20"/>
    </sheetView>
  </sheetViews>
  <sheetFormatPr defaultColWidth="11.421875" defaultRowHeight="12.75"/>
  <cols>
    <col min="1" max="5" width="28.57421875" style="0" customWidth="1"/>
    <col min="6" max="6" width="10.28125" style="0" customWidth="1"/>
    <col min="7" max="16384" width="28.5742187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 customHeight="1">
      <c r="A3" s="304" t="s">
        <v>211</v>
      </c>
      <c r="B3" s="304"/>
      <c r="C3" s="304"/>
      <c r="D3" s="304"/>
      <c r="E3" s="304"/>
    </row>
    <row r="4" spans="1:3" ht="13.5" thickBot="1">
      <c r="A4" s="13"/>
      <c r="B4" s="13"/>
      <c r="C4" s="13"/>
    </row>
    <row r="5" spans="1:7" ht="66" customHeight="1" thickBot="1">
      <c r="A5" s="35" t="s">
        <v>13</v>
      </c>
      <c r="B5" s="32" t="s">
        <v>279</v>
      </c>
      <c r="C5" s="32" t="s">
        <v>280</v>
      </c>
      <c r="D5" s="34" t="s">
        <v>281</v>
      </c>
      <c r="E5" s="33" t="s">
        <v>282</v>
      </c>
      <c r="F5" s="10"/>
      <c r="G5" s="10"/>
    </row>
    <row r="6" spans="1:7" s="52" customFormat="1" ht="12.75">
      <c r="A6" s="87">
        <v>2000</v>
      </c>
      <c r="B6" s="243">
        <v>2482085</v>
      </c>
      <c r="C6" s="243">
        <v>13277000</v>
      </c>
      <c r="D6" s="89">
        <f>B6*1000/C6</f>
        <v>186.94622279129322</v>
      </c>
      <c r="E6" s="9">
        <v>168</v>
      </c>
      <c r="F6" s="10"/>
      <c r="G6" s="10"/>
    </row>
    <row r="7" spans="1:7" ht="12.75">
      <c r="A7" s="87">
        <v>2001</v>
      </c>
      <c r="B7" s="243">
        <v>2459548</v>
      </c>
      <c r="C7" s="243">
        <v>13579000</v>
      </c>
      <c r="D7" s="89">
        <f aca="true" t="shared" si="0" ref="D7:D17">B7*1000/C7</f>
        <v>181.1288018263495</v>
      </c>
      <c r="E7" s="9">
        <v>165</v>
      </c>
      <c r="F7" s="10"/>
      <c r="G7" s="10"/>
    </row>
    <row r="8" spans="1:7" ht="12.75">
      <c r="A8" s="87">
        <v>2002</v>
      </c>
      <c r="B8" s="243">
        <v>2511810</v>
      </c>
      <c r="C8" s="243">
        <v>13958000</v>
      </c>
      <c r="D8" s="89">
        <f t="shared" si="0"/>
        <v>179.95486459378134</v>
      </c>
      <c r="E8" s="9">
        <v>164</v>
      </c>
      <c r="F8" s="10"/>
      <c r="G8" s="10"/>
    </row>
    <row r="9" spans="1:5" ht="12.75">
      <c r="A9" s="87">
        <v>2003</v>
      </c>
      <c r="B9" s="243">
        <v>2602904</v>
      </c>
      <c r="C9" s="243">
        <v>14336000</v>
      </c>
      <c r="D9" s="89">
        <f t="shared" si="0"/>
        <v>181.56417410714286</v>
      </c>
      <c r="E9" s="9">
        <v>167</v>
      </c>
    </row>
    <row r="10" spans="1:5" ht="12.75">
      <c r="A10" s="87">
        <v>2004</v>
      </c>
      <c r="B10" s="243">
        <v>2700928</v>
      </c>
      <c r="C10" s="243">
        <v>14810000</v>
      </c>
      <c r="D10" s="89">
        <f t="shared" si="0"/>
        <v>182.3719108710331</v>
      </c>
      <c r="E10" s="9">
        <v>171</v>
      </c>
    </row>
    <row r="11" spans="1:5" ht="12.75">
      <c r="A11" s="87">
        <v>2005</v>
      </c>
      <c r="B11" s="243">
        <v>2673564</v>
      </c>
      <c r="C11" s="243">
        <v>15327000</v>
      </c>
      <c r="D11" s="89">
        <f t="shared" si="0"/>
        <v>174.43491877079663</v>
      </c>
      <c r="E11" s="9">
        <v>166</v>
      </c>
    </row>
    <row r="12" spans="1:5" ht="12.75">
      <c r="A12" s="87">
        <v>2006</v>
      </c>
      <c r="B12" s="243">
        <v>2615751</v>
      </c>
      <c r="C12" s="243">
        <v>15802000</v>
      </c>
      <c r="D12" s="89">
        <f t="shared" si="0"/>
        <v>165.5329072269333</v>
      </c>
      <c r="E12" s="9">
        <v>160</v>
      </c>
    </row>
    <row r="13" spans="1:5" ht="12.75">
      <c r="A13" s="87">
        <v>2007</v>
      </c>
      <c r="B13" s="243">
        <v>2543714</v>
      </c>
      <c r="C13" s="243">
        <v>16226000</v>
      </c>
      <c r="D13" s="89">
        <f t="shared" si="0"/>
        <v>156.7677801060027</v>
      </c>
      <c r="E13" s="9">
        <v>157</v>
      </c>
    </row>
    <row r="14" spans="1:5" ht="12.75">
      <c r="A14" s="87">
        <v>2008</v>
      </c>
      <c r="B14" s="243">
        <v>2539891</v>
      </c>
      <c r="C14" s="243">
        <v>16700000</v>
      </c>
      <c r="D14" s="89">
        <f t="shared" si="0"/>
        <v>152.08928143712575</v>
      </c>
      <c r="E14" s="9">
        <v>154</v>
      </c>
    </row>
    <row r="15" spans="1:5" ht="12.75">
      <c r="A15" s="87">
        <v>2009</v>
      </c>
      <c r="B15" s="243">
        <v>2493842</v>
      </c>
      <c r="C15" s="243">
        <v>17076000</v>
      </c>
      <c r="D15" s="89">
        <f t="shared" si="0"/>
        <v>146.04368704614663</v>
      </c>
      <c r="E15" s="9">
        <v>149</v>
      </c>
    </row>
    <row r="16" spans="1:5" ht="12.75">
      <c r="A16" s="87">
        <v>2010</v>
      </c>
      <c r="B16" s="243">
        <v>2412708</v>
      </c>
      <c r="C16" s="243">
        <v>17172000</v>
      </c>
      <c r="D16" s="89">
        <f t="shared" si="0"/>
        <v>140.50244584206848</v>
      </c>
      <c r="E16" s="9">
        <v>144</v>
      </c>
    </row>
    <row r="17" spans="1:5" ht="13.5" thickBot="1">
      <c r="A17" s="91">
        <v>2011</v>
      </c>
      <c r="B17" s="244">
        <v>2384386</v>
      </c>
      <c r="C17" s="244">
        <v>17345000</v>
      </c>
      <c r="D17" s="89">
        <f t="shared" si="0"/>
        <v>137.46820409339867</v>
      </c>
      <c r="E17" s="9">
        <v>142</v>
      </c>
    </row>
    <row r="18" spans="1:5" ht="21.75" customHeight="1">
      <c r="A18" s="272" t="s">
        <v>107</v>
      </c>
      <c r="B18" s="272"/>
      <c r="C18" s="272"/>
      <c r="D18" s="272"/>
      <c r="E18" s="272"/>
    </row>
    <row r="19" spans="1:5" ht="12.75" customHeight="1">
      <c r="A19" s="306" t="s">
        <v>283</v>
      </c>
      <c r="B19" s="306"/>
      <c r="C19" s="306"/>
      <c r="D19" s="306"/>
      <c r="E19" s="306"/>
    </row>
    <row r="20" spans="1:5" ht="12.75">
      <c r="A20" s="306"/>
      <c r="B20" s="306"/>
      <c r="C20" s="306"/>
      <c r="D20" s="306"/>
      <c r="E20" s="306"/>
    </row>
    <row r="21" spans="1:5" ht="12.75">
      <c r="A21" s="306"/>
      <c r="B21" s="298"/>
      <c r="C21" s="298"/>
      <c r="D21" s="298"/>
      <c r="E21" s="298"/>
    </row>
    <row r="22" spans="1:5" ht="12.75">
      <c r="A22" s="298" t="s">
        <v>284</v>
      </c>
      <c r="B22" s="298"/>
      <c r="C22" s="298"/>
      <c r="D22" s="298"/>
      <c r="E22" s="298"/>
    </row>
    <row r="24" spans="1:5" ht="12.75" customHeight="1">
      <c r="A24" s="306" t="s">
        <v>285</v>
      </c>
      <c r="B24" s="306"/>
      <c r="C24" s="306"/>
      <c r="D24" s="306"/>
      <c r="E24" s="306"/>
    </row>
    <row r="25" spans="1:5" ht="12.75">
      <c r="A25" s="306"/>
      <c r="B25" s="306"/>
      <c r="C25" s="306"/>
      <c r="D25" s="306"/>
      <c r="E25" s="306"/>
    </row>
  </sheetData>
  <mergeCells count="7">
    <mergeCell ref="A24:E25"/>
    <mergeCell ref="A1:E1"/>
    <mergeCell ref="A3:E3"/>
    <mergeCell ref="A19:E20"/>
    <mergeCell ref="A22:E22"/>
    <mergeCell ref="A18:E18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75" zoomScaleNormal="75" zoomScaleSheetLayoutView="75" workbookViewId="0" topLeftCell="A7">
      <selection activeCell="A8" sqref="A8:D30"/>
    </sheetView>
  </sheetViews>
  <sheetFormatPr defaultColWidth="11.421875" defaultRowHeight="12.75"/>
  <cols>
    <col min="1" max="4" width="15.7109375" style="0" customWidth="1"/>
    <col min="5" max="5" width="10.710937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212</v>
      </c>
      <c r="B3" s="304"/>
      <c r="C3" s="304"/>
      <c r="D3" s="304"/>
    </row>
    <row r="4" spans="1:4" ht="15">
      <c r="A4" s="304" t="s">
        <v>213</v>
      </c>
      <c r="B4" s="304"/>
      <c r="C4" s="304"/>
      <c r="D4" s="304"/>
    </row>
    <row r="5" spans="1:6" ht="13.5" customHeight="1" thickBot="1">
      <c r="A5" s="37"/>
      <c r="B5" s="37"/>
      <c r="C5" s="37"/>
      <c r="D5" s="37"/>
      <c r="E5" s="2"/>
      <c r="F5" s="2"/>
    </row>
    <row r="6" spans="1:6" ht="41.25" customHeight="1">
      <c r="A6" s="299" t="s">
        <v>13</v>
      </c>
      <c r="B6" s="320" t="s">
        <v>36</v>
      </c>
      <c r="C6" s="321"/>
      <c r="D6" s="321"/>
      <c r="E6" s="2"/>
      <c r="F6" s="2"/>
    </row>
    <row r="7" spans="1:6" ht="54.75" customHeight="1" thickBot="1">
      <c r="A7" s="300"/>
      <c r="B7" s="20" t="s">
        <v>35</v>
      </c>
      <c r="C7" s="20" t="s">
        <v>37</v>
      </c>
      <c r="D7" s="21" t="s">
        <v>38</v>
      </c>
      <c r="E7" s="2"/>
      <c r="F7" s="2"/>
    </row>
    <row r="8" spans="1:6" ht="12.75">
      <c r="A8" s="71">
        <v>1990</v>
      </c>
      <c r="B8" s="245">
        <v>2673.804127606572</v>
      </c>
      <c r="C8" s="246">
        <v>0.5811531380999032</v>
      </c>
      <c r="D8" s="247">
        <v>0.8111002930740684</v>
      </c>
      <c r="E8" s="2"/>
      <c r="F8" s="2"/>
    </row>
    <row r="9" spans="1:6" ht="12.75">
      <c r="A9" s="72">
        <v>1991</v>
      </c>
      <c r="B9" s="129">
        <v>2706.3011207074164</v>
      </c>
      <c r="C9" s="130">
        <v>0.6149318523742497</v>
      </c>
      <c r="D9" s="131">
        <v>0.8476737487550875</v>
      </c>
      <c r="E9" s="2"/>
      <c r="F9" s="2"/>
    </row>
    <row r="10" spans="1:6" ht="12.75">
      <c r="A10" s="72">
        <v>1992</v>
      </c>
      <c r="B10" s="129">
        <v>2723.3770470389304</v>
      </c>
      <c r="C10" s="130">
        <v>0.6119093335112962</v>
      </c>
      <c r="D10" s="131">
        <v>0.8461197595566442</v>
      </c>
      <c r="E10" s="2"/>
      <c r="F10" s="2"/>
    </row>
    <row r="11" spans="1:6" ht="12.75">
      <c r="A11" s="72">
        <v>1993</v>
      </c>
      <c r="B11" s="129">
        <v>2777.5884590114315</v>
      </c>
      <c r="C11" s="130">
        <v>0.6021679331716772</v>
      </c>
      <c r="D11" s="131">
        <v>0.8410405406466602</v>
      </c>
      <c r="E11" s="2"/>
      <c r="F11" s="2"/>
    </row>
    <row r="12" spans="1:6" ht="12.75">
      <c r="A12" s="72">
        <v>1994</v>
      </c>
      <c r="B12" s="129">
        <v>2954.0200826759074</v>
      </c>
      <c r="C12" s="130">
        <v>0.6181002311600962</v>
      </c>
      <c r="D12" s="131">
        <v>0.8721459582702242</v>
      </c>
      <c r="E12" s="2"/>
      <c r="F12" s="2"/>
    </row>
    <row r="13" spans="1:6" ht="12.75">
      <c r="A13" s="72">
        <v>1995</v>
      </c>
      <c r="B13" s="129">
        <v>3026.165748812454</v>
      </c>
      <c r="C13" s="130">
        <v>0.5816901796173416</v>
      </c>
      <c r="D13" s="131">
        <v>0.8419404340152127</v>
      </c>
      <c r="E13" s="2"/>
      <c r="F13" s="2"/>
    </row>
    <row r="14" spans="1:6" ht="12.75">
      <c r="A14" s="72">
        <v>1996</v>
      </c>
      <c r="B14" s="129">
        <v>3122.418975428831</v>
      </c>
      <c r="C14" s="130">
        <v>0.6115092331107648</v>
      </c>
      <c r="D14" s="131">
        <v>0.8800372649976443</v>
      </c>
      <c r="E14" s="2"/>
      <c r="F14" s="2"/>
    </row>
    <row r="15" spans="1:6" ht="12.75">
      <c r="A15" s="72">
        <v>1997</v>
      </c>
      <c r="B15" s="129">
        <v>3303.96908158896</v>
      </c>
      <c r="C15" s="130">
        <v>0.6020139343987299</v>
      </c>
      <c r="D15" s="131">
        <v>0.8861552754153803</v>
      </c>
      <c r="E15" s="2"/>
      <c r="F15" s="2"/>
    </row>
    <row r="16" spans="1:6" ht="12.75">
      <c r="A16" s="72">
        <v>1998</v>
      </c>
      <c r="B16" s="129">
        <v>3400.358725614046</v>
      </c>
      <c r="C16" s="130">
        <v>0.6128551408042067</v>
      </c>
      <c r="D16" s="131">
        <v>0.9052859912070146</v>
      </c>
      <c r="E16" s="2"/>
      <c r="F16" s="2"/>
    </row>
    <row r="17" spans="1:6" ht="12.75">
      <c r="A17" s="72">
        <v>1999</v>
      </c>
      <c r="B17" s="129">
        <v>3626.099231682062</v>
      </c>
      <c r="C17" s="130">
        <v>0.6305005705612411</v>
      </c>
      <c r="D17" s="131">
        <v>0.9423451044858986</v>
      </c>
      <c r="E17" s="2"/>
      <c r="F17" s="2"/>
    </row>
    <row r="18" spans="1:6" ht="12.75">
      <c r="A18" s="72">
        <v>2000</v>
      </c>
      <c r="B18" s="129">
        <v>3345.3666479595317</v>
      </c>
      <c r="C18" s="130">
        <v>0.6329384393988821</v>
      </c>
      <c r="D18" s="131">
        <v>0.9206399711234017</v>
      </c>
      <c r="E18" s="2"/>
      <c r="F18" s="2"/>
    </row>
    <row r="19" spans="1:6" ht="12.75">
      <c r="A19" s="72">
        <v>2001</v>
      </c>
      <c r="B19" s="129">
        <v>3682.317598574872</v>
      </c>
      <c r="C19" s="130">
        <v>0.6189468745101236</v>
      </c>
      <c r="D19" s="131">
        <v>0.9356261879875626</v>
      </c>
      <c r="E19" s="2"/>
      <c r="F19" s="2"/>
    </row>
    <row r="20" spans="1:6" ht="12.75">
      <c r="A20" s="72">
        <v>2002</v>
      </c>
      <c r="B20" s="129">
        <v>3632.4627771214386</v>
      </c>
      <c r="C20" s="130">
        <v>0.6170652473949657</v>
      </c>
      <c r="D20" s="131">
        <v>0.9294570462274094</v>
      </c>
      <c r="E20" s="2"/>
      <c r="F20" s="2"/>
    </row>
    <row r="21" spans="1:6" ht="12.75">
      <c r="A21" s="72">
        <v>2003</v>
      </c>
      <c r="B21" s="129">
        <v>3742.0376807569983</v>
      </c>
      <c r="C21" s="130">
        <v>0.6373883016165279</v>
      </c>
      <c r="D21" s="131">
        <v>0.9592035421616298</v>
      </c>
      <c r="E21" s="2"/>
      <c r="F21" s="2"/>
    </row>
    <row r="22" spans="1:6" ht="12.75">
      <c r="A22" s="72">
        <v>2004</v>
      </c>
      <c r="B22" s="129">
        <v>3894.624118419914</v>
      </c>
      <c r="C22" s="130">
        <v>0.6497620013827404</v>
      </c>
      <c r="D22" s="131">
        <v>0.984699675566853</v>
      </c>
      <c r="E22" s="2"/>
      <c r="F22" s="2"/>
    </row>
    <row r="23" spans="1:6" ht="12.75">
      <c r="A23" s="72">
        <v>2005</v>
      </c>
      <c r="B23" s="129">
        <v>4083.2251371753296</v>
      </c>
      <c r="C23" s="130">
        <v>0.6364383565057969</v>
      </c>
      <c r="D23" s="131">
        <v>0.9875957183028752</v>
      </c>
      <c r="E23" s="2"/>
      <c r="F23" s="2"/>
    </row>
    <row r="24" spans="1:6" ht="12.75">
      <c r="A24" s="72">
        <v>2006</v>
      </c>
      <c r="B24" s="129">
        <v>4281.265022300647</v>
      </c>
      <c r="C24" s="130">
        <v>0.6145577316119472</v>
      </c>
      <c r="D24" s="131">
        <v>0.9827465235298027</v>
      </c>
      <c r="E24" s="2"/>
      <c r="F24" s="2"/>
    </row>
    <row r="25" spans="1:6" ht="12.75">
      <c r="A25" s="72">
        <v>2007</v>
      </c>
      <c r="B25" s="129">
        <v>4189.936413258661</v>
      </c>
      <c r="C25" s="130">
        <v>0.5995607237348283</v>
      </c>
      <c r="D25" s="131">
        <v>0.9598952552750729</v>
      </c>
      <c r="E25" s="2"/>
      <c r="F25" s="2"/>
    </row>
    <row r="26" spans="1:6" ht="12.75">
      <c r="A26" s="72">
        <v>2008</v>
      </c>
      <c r="B26" s="129">
        <v>4147.68699758843</v>
      </c>
      <c r="C26" s="130">
        <v>0.5690557476776553</v>
      </c>
      <c r="D26" s="131">
        <v>0.9257568294702603</v>
      </c>
      <c r="E26" s="2"/>
      <c r="F26" s="2"/>
    </row>
    <row r="27" spans="1:6" ht="12.75">
      <c r="A27" s="72">
        <v>2009</v>
      </c>
      <c r="B27" s="129">
        <v>4183.86336786852</v>
      </c>
      <c r="C27" s="130">
        <v>0.5733777247526336</v>
      </c>
      <c r="D27" s="131">
        <v>0.9331899743893262</v>
      </c>
      <c r="E27" s="2"/>
      <c r="F27" s="2"/>
    </row>
    <row r="28" spans="1:6" ht="12.75">
      <c r="A28" s="72">
        <v>2010</v>
      </c>
      <c r="B28" s="129">
        <v>4400.036512413298</v>
      </c>
      <c r="C28" s="130">
        <v>0.6055828404513285</v>
      </c>
      <c r="D28" s="131">
        <v>0.9839859805188722</v>
      </c>
      <c r="E28" s="2"/>
      <c r="F28" s="2"/>
    </row>
    <row r="29" spans="1:6" ht="12.75">
      <c r="A29" s="72">
        <v>2011</v>
      </c>
      <c r="B29" s="129">
        <v>4208.598553879373</v>
      </c>
      <c r="C29" s="130">
        <v>0.5033889276654346</v>
      </c>
      <c r="D29" s="131">
        <v>0.8653284032990608</v>
      </c>
      <c r="E29" s="2"/>
      <c r="F29" s="2"/>
    </row>
    <row r="30" spans="1:6" ht="13.5" thickBot="1">
      <c r="A30" s="73">
        <v>2012</v>
      </c>
      <c r="B30" s="132">
        <v>4149.606672130727</v>
      </c>
      <c r="C30" s="133">
        <v>0.5003613327766482</v>
      </c>
      <c r="D30" s="134">
        <v>0.8572275065798909</v>
      </c>
      <c r="E30" s="2"/>
      <c r="F30" s="2"/>
    </row>
    <row r="31" spans="1:6" ht="12.75">
      <c r="A31" s="42"/>
      <c r="B31" s="43"/>
      <c r="C31" s="44"/>
      <c r="D31" s="44"/>
      <c r="E31" s="2"/>
      <c r="F31" s="2"/>
    </row>
    <row r="32" spans="1:6" ht="30" customHeight="1">
      <c r="A32" s="295" t="s">
        <v>39</v>
      </c>
      <c r="B32" s="295"/>
      <c r="C32" s="295"/>
      <c r="D32" s="295"/>
      <c r="E32" s="2"/>
      <c r="F32" s="2"/>
    </row>
    <row r="33" spans="1:6" ht="12.75">
      <c r="A33" s="298" t="s">
        <v>40</v>
      </c>
      <c r="B33" s="298"/>
      <c r="C33" s="298"/>
      <c r="D33" s="298"/>
      <c r="E33" s="2"/>
      <c r="F33" s="2"/>
    </row>
    <row r="34" spans="1:6" ht="12.75">
      <c r="A34" s="231"/>
      <c r="B34" s="231"/>
      <c r="C34" s="231"/>
      <c r="D34" s="231"/>
      <c r="E34" s="2"/>
      <c r="F34" s="2"/>
    </row>
    <row r="35" spans="1:9" ht="24.75" customHeight="1">
      <c r="A35" s="306" t="s">
        <v>201</v>
      </c>
      <c r="B35" s="306"/>
      <c r="C35" s="306"/>
      <c r="D35" s="306"/>
      <c r="E35" s="11"/>
      <c r="F35" s="11"/>
      <c r="G35" s="11"/>
      <c r="H35" s="11"/>
      <c r="I35" s="11"/>
    </row>
    <row r="36" spans="5:6" ht="12.75">
      <c r="E36" s="2"/>
      <c r="F36" s="2"/>
    </row>
  </sheetData>
  <mergeCells count="8">
    <mergeCell ref="A35:D35"/>
    <mergeCell ref="A32:D32"/>
    <mergeCell ref="B6:D6"/>
    <mergeCell ref="A1:D1"/>
    <mergeCell ref="A3:D3"/>
    <mergeCell ref="A6:A7"/>
    <mergeCell ref="A4:D4"/>
    <mergeCell ref="A33:D3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22.8515625" style="0" customWidth="1"/>
    <col min="2" max="2" width="55.7109375" style="0" customWidth="1"/>
    <col min="3" max="3" width="10.57421875" style="0" customWidth="1"/>
  </cols>
  <sheetData>
    <row r="1" spans="1:2" ht="18">
      <c r="A1" s="265" t="s">
        <v>14</v>
      </c>
      <c r="B1" s="265"/>
    </row>
    <row r="3" spans="1:2" ht="15">
      <c r="A3" s="304" t="s">
        <v>216</v>
      </c>
      <c r="B3" s="304"/>
    </row>
    <row r="4" spans="1:2" ht="15">
      <c r="A4" s="304" t="s">
        <v>217</v>
      </c>
      <c r="B4" s="304"/>
    </row>
    <row r="5" spans="1:2" ht="13.5" thickBot="1">
      <c r="A5" s="13"/>
      <c r="B5" s="13"/>
    </row>
    <row r="6" spans="1:2" ht="44.25" customHeight="1" thickBot="1">
      <c r="A6" s="109" t="s">
        <v>13</v>
      </c>
      <c r="B6" s="111" t="s">
        <v>214</v>
      </c>
    </row>
    <row r="7" spans="1:4" ht="12.75">
      <c r="A7" s="72">
        <v>1990</v>
      </c>
      <c r="B7" s="113">
        <v>12979.101982</v>
      </c>
      <c r="C7" s="2"/>
      <c r="D7" s="2"/>
    </row>
    <row r="8" spans="1:4" ht="12.75">
      <c r="A8" s="72">
        <v>1991</v>
      </c>
      <c r="B8" s="113">
        <v>14374.281248</v>
      </c>
      <c r="C8" s="2"/>
      <c r="D8" s="2"/>
    </row>
    <row r="9" spans="1:4" ht="12.75">
      <c r="A9" s="72">
        <v>1992</v>
      </c>
      <c r="B9" s="113">
        <v>14457.341596</v>
      </c>
      <c r="C9" s="2"/>
      <c r="D9" s="2"/>
    </row>
    <row r="10" spans="1:4" ht="12.75">
      <c r="A10" s="72">
        <v>1993</v>
      </c>
      <c r="B10" s="113">
        <v>14297.913873</v>
      </c>
      <c r="C10" s="2"/>
      <c r="D10" s="2"/>
    </row>
    <row r="11" spans="1:4" ht="12.75">
      <c r="A11" s="72">
        <v>1994</v>
      </c>
      <c r="B11" s="113">
        <v>14915.441278</v>
      </c>
      <c r="C11" s="2"/>
      <c r="D11" s="2"/>
    </row>
    <row r="12" spans="1:4" ht="12.75">
      <c r="A12" s="72">
        <v>1995</v>
      </c>
      <c r="B12" s="113">
        <v>14022.909336</v>
      </c>
      <c r="C12" s="2"/>
      <c r="D12" s="2"/>
    </row>
    <row r="13" spans="1:4" ht="12.75">
      <c r="A13" s="72">
        <v>1996</v>
      </c>
      <c r="B13" s="113">
        <v>15194.314957</v>
      </c>
      <c r="C13" s="2"/>
      <c r="D13" s="2"/>
    </row>
    <row r="14" spans="1:4" ht="12.75">
      <c r="A14" s="72">
        <v>1997</v>
      </c>
      <c r="B14" s="113">
        <v>15063.268157</v>
      </c>
      <c r="C14" s="2"/>
      <c r="D14" s="2"/>
    </row>
    <row r="15" spans="1:4" ht="12.75">
      <c r="A15" s="72">
        <v>1998</v>
      </c>
      <c r="B15" s="113">
        <v>15456.184468</v>
      </c>
      <c r="C15" s="2"/>
      <c r="D15" s="2"/>
    </row>
    <row r="16" spans="1:4" ht="12.75">
      <c r="A16" s="72">
        <v>1999</v>
      </c>
      <c r="B16" s="113">
        <v>16322.915097</v>
      </c>
      <c r="C16" s="2"/>
      <c r="D16" s="2"/>
    </row>
    <row r="17" spans="1:4" ht="12.75">
      <c r="A17" s="72">
        <v>2000</v>
      </c>
      <c r="B17" s="113">
        <v>17151.823708</v>
      </c>
      <c r="C17" s="2"/>
      <c r="D17" s="2"/>
    </row>
    <row r="18" spans="1:4" ht="12.75">
      <c r="A18" s="72">
        <v>2001</v>
      </c>
      <c r="B18" s="113">
        <v>17430.13772</v>
      </c>
      <c r="C18" s="2"/>
      <c r="D18" s="2"/>
    </row>
    <row r="19" spans="1:4" ht="12.75">
      <c r="A19" s="72">
        <v>2002</v>
      </c>
      <c r="B19" s="113">
        <v>18046.157319</v>
      </c>
      <c r="C19" s="2"/>
      <c r="D19" s="2"/>
    </row>
    <row r="20" spans="1:4" ht="12.75">
      <c r="A20" s="72">
        <v>2003</v>
      </c>
      <c r="B20" s="113">
        <v>19617.365519</v>
      </c>
      <c r="C20" s="2"/>
      <c r="D20" s="2"/>
    </row>
    <row r="21" spans="1:4" ht="12.75">
      <c r="A21" s="72">
        <v>2004</v>
      </c>
      <c r="B21" s="113">
        <v>20755.243515</v>
      </c>
      <c r="C21" s="2"/>
      <c r="D21" s="2"/>
    </row>
    <row r="22" spans="1:4" ht="12.75">
      <c r="A22" s="72">
        <v>2005</v>
      </c>
      <c r="B22" s="113">
        <v>20839.590776</v>
      </c>
      <c r="C22" s="2"/>
      <c r="D22" s="2"/>
    </row>
    <row r="23" spans="1:4" ht="12.75">
      <c r="A23" s="72">
        <v>2006</v>
      </c>
      <c r="B23" s="113">
        <v>20486.754579</v>
      </c>
      <c r="C23" s="2"/>
      <c r="D23" s="2"/>
    </row>
    <row r="24" spans="1:4" ht="12.75">
      <c r="A24" s="72">
        <v>2007</v>
      </c>
      <c r="B24" s="113">
        <v>20357.836806</v>
      </c>
      <c r="C24" s="2"/>
      <c r="D24" s="2"/>
    </row>
    <row r="25" spans="1:4" ht="12.75">
      <c r="A25" s="72">
        <v>2008</v>
      </c>
      <c r="B25" s="113">
        <v>19633.606625</v>
      </c>
      <c r="C25" s="2"/>
      <c r="D25" s="2"/>
    </row>
    <row r="26" spans="1:4" ht="12.75">
      <c r="A26" s="72">
        <v>2009</v>
      </c>
      <c r="B26" s="113">
        <v>19165.305688</v>
      </c>
      <c r="C26" s="2"/>
      <c r="D26" s="2"/>
    </row>
    <row r="27" spans="1:4" ht="12.75">
      <c r="A27" s="72">
        <v>2010</v>
      </c>
      <c r="B27" s="113">
        <v>20494.6701</v>
      </c>
      <c r="C27" s="2"/>
      <c r="D27" s="2"/>
    </row>
    <row r="28" spans="1:4" ht="12.75">
      <c r="A28" s="72">
        <v>2011</v>
      </c>
      <c r="B28" s="113">
        <v>17000.310403</v>
      </c>
      <c r="C28" s="2"/>
      <c r="D28" s="2"/>
    </row>
    <row r="29" spans="1:4" ht="13.5" thickBot="1">
      <c r="A29" s="73">
        <v>2012</v>
      </c>
      <c r="B29" s="115">
        <v>16657.872168</v>
      </c>
      <c r="C29" s="2"/>
      <c r="D29" s="2"/>
    </row>
    <row r="30" spans="1:4" ht="12.75">
      <c r="A30" s="272" t="s">
        <v>43</v>
      </c>
      <c r="B30" s="272"/>
      <c r="C30" s="2"/>
      <c r="D30" s="2"/>
    </row>
    <row r="31" spans="1:4" ht="12.75">
      <c r="A31" s="298" t="s">
        <v>286</v>
      </c>
      <c r="B31" s="298"/>
      <c r="C31" s="2"/>
      <c r="D31" s="2"/>
    </row>
    <row r="32" spans="1:4" ht="12.75">
      <c r="A32" s="298" t="s">
        <v>215</v>
      </c>
      <c r="B32" s="298"/>
      <c r="C32" s="2"/>
      <c r="D32" s="2"/>
    </row>
    <row r="33" spans="1:4" ht="12.75">
      <c r="A33" s="298" t="s">
        <v>287</v>
      </c>
      <c r="B33" s="298"/>
      <c r="C33" s="2"/>
      <c r="D33" s="2"/>
    </row>
  </sheetData>
  <mergeCells count="7">
    <mergeCell ref="A32:B32"/>
    <mergeCell ref="A33:B33"/>
    <mergeCell ref="A30:B30"/>
    <mergeCell ref="A1:B1"/>
    <mergeCell ref="A3:B3"/>
    <mergeCell ref="A4:B4"/>
    <mergeCell ref="A31:B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6.8515625" style="0" customWidth="1"/>
    <col min="2" max="2" width="17.8515625" style="0" customWidth="1"/>
    <col min="3" max="3" width="18.421875" style="0" customWidth="1"/>
    <col min="4" max="4" width="15.7109375" style="0" customWidth="1"/>
    <col min="5" max="5" width="20.28125" style="0" customWidth="1"/>
    <col min="6" max="6" width="29.28125" style="0" customWidth="1"/>
    <col min="7" max="7" width="9.7109375" style="0" customWidth="1"/>
  </cols>
  <sheetData>
    <row r="1" spans="1:6" ht="18">
      <c r="A1" s="265" t="s">
        <v>14</v>
      </c>
      <c r="B1" s="265"/>
      <c r="C1" s="265"/>
      <c r="D1" s="265"/>
      <c r="E1" s="265"/>
      <c r="F1" s="265"/>
    </row>
    <row r="3" spans="1:6" ht="15" customHeight="1">
      <c r="A3" s="304" t="s">
        <v>218</v>
      </c>
      <c r="B3" s="304"/>
      <c r="C3" s="304"/>
      <c r="D3" s="304"/>
      <c r="E3" s="304"/>
      <c r="F3" s="304"/>
    </row>
    <row r="4" spans="1:6" ht="13.5" thickBot="1">
      <c r="A4" s="13"/>
      <c r="B4" s="13"/>
      <c r="C4" s="13"/>
      <c r="D4" s="13"/>
      <c r="E4" s="13"/>
      <c r="F4" s="2"/>
    </row>
    <row r="5" spans="1:7" ht="53.25" customHeight="1" thickBot="1">
      <c r="A5" s="109" t="s">
        <v>15</v>
      </c>
      <c r="B5" s="48" t="s">
        <v>45</v>
      </c>
      <c r="C5" s="48" t="s">
        <v>202</v>
      </c>
      <c r="D5" s="48" t="s">
        <v>23</v>
      </c>
      <c r="E5" s="48" t="s">
        <v>44</v>
      </c>
      <c r="F5" s="137" t="s">
        <v>203</v>
      </c>
      <c r="G5" s="2"/>
    </row>
    <row r="6" spans="1:7" ht="12.75">
      <c r="A6" s="87">
        <v>2000</v>
      </c>
      <c r="B6" s="138">
        <v>17449235</v>
      </c>
      <c r="C6" s="138">
        <v>1445644</v>
      </c>
      <c r="D6" s="138">
        <v>13277000</v>
      </c>
      <c r="E6" s="112">
        <f>B6/D6</f>
        <v>1.3142453114408374</v>
      </c>
      <c r="F6" s="113">
        <f>C6/D6</f>
        <v>0.10888333207802968</v>
      </c>
      <c r="G6" s="2"/>
    </row>
    <row r="7" spans="1:7" ht="12.75">
      <c r="A7" s="87">
        <v>2001</v>
      </c>
      <c r="B7" s="138">
        <v>18150880</v>
      </c>
      <c r="C7" s="138">
        <v>1483442</v>
      </c>
      <c r="D7" s="138">
        <v>13579000</v>
      </c>
      <c r="E7" s="112">
        <v>1.3366875322188674</v>
      </c>
      <c r="F7" s="113">
        <v>0.10924530525075485</v>
      </c>
      <c r="G7" s="2"/>
    </row>
    <row r="8" spans="1:7" ht="12.75">
      <c r="A8" s="87">
        <v>2002</v>
      </c>
      <c r="B8" s="138">
        <v>18732632</v>
      </c>
      <c r="C8" s="138">
        <v>1517208</v>
      </c>
      <c r="D8" s="138">
        <v>13958000</v>
      </c>
      <c r="E8" s="112">
        <v>1.3420713569279266</v>
      </c>
      <c r="F8" s="113">
        <v>0.10869809428284855</v>
      </c>
      <c r="G8" s="2"/>
    </row>
    <row r="9" spans="1:7" ht="12.75">
      <c r="A9" s="87">
        <v>2003</v>
      </c>
      <c r="B9" s="138">
        <v>18688320</v>
      </c>
      <c r="C9" s="138">
        <v>1513526</v>
      </c>
      <c r="D9" s="138">
        <v>14336000</v>
      </c>
      <c r="E9" s="112">
        <v>1.30359375</v>
      </c>
      <c r="F9" s="113">
        <v>0.1055751953125</v>
      </c>
      <c r="G9" s="2"/>
    </row>
    <row r="10" spans="1:7" ht="12.75">
      <c r="A10" s="87">
        <v>2004</v>
      </c>
      <c r="B10" s="138">
        <v>19541918</v>
      </c>
      <c r="C10" s="138">
        <v>1612082</v>
      </c>
      <c r="D10" s="138">
        <v>14810000</v>
      </c>
      <c r="E10" s="112">
        <v>1.3195083051991898</v>
      </c>
      <c r="F10" s="113">
        <v>0.10885091154625254</v>
      </c>
      <c r="G10" s="2"/>
    </row>
    <row r="11" spans="1:7" ht="12.75">
      <c r="A11" s="87">
        <v>2005</v>
      </c>
      <c r="B11" s="138">
        <v>20250377</v>
      </c>
      <c r="C11" s="138">
        <v>1805827</v>
      </c>
      <c r="D11" s="138">
        <v>15327000</v>
      </c>
      <c r="E11" s="112">
        <v>1.3212224831995825</v>
      </c>
      <c r="F11" s="113">
        <v>0.1178199908657924</v>
      </c>
      <c r="G11" s="2"/>
    </row>
    <row r="12" spans="1:7" ht="12.75">
      <c r="A12" s="87">
        <v>2006</v>
      </c>
      <c r="B12" s="138">
        <v>21052559</v>
      </c>
      <c r="C12" s="138">
        <v>2058022</v>
      </c>
      <c r="D12" s="138">
        <v>15802000</v>
      </c>
      <c r="E12" s="112">
        <v>1.3322718010378434</v>
      </c>
      <c r="F12" s="113">
        <v>0.13023807113023667</v>
      </c>
      <c r="G12" s="2"/>
    </row>
    <row r="13" spans="1:7" ht="12.75">
      <c r="A13" s="87">
        <v>2007</v>
      </c>
      <c r="B13" s="138">
        <v>21760174</v>
      </c>
      <c r="C13" s="138">
        <v>2311346</v>
      </c>
      <c r="D13" s="138">
        <v>16226000</v>
      </c>
      <c r="E13" s="112">
        <v>1.3410682854677678</v>
      </c>
      <c r="F13" s="113">
        <v>0.1424470602736349</v>
      </c>
      <c r="G13" s="2"/>
    </row>
    <row r="14" spans="1:7" ht="12.75">
      <c r="A14" s="87">
        <v>2008</v>
      </c>
      <c r="B14" s="138">
        <v>22145364</v>
      </c>
      <c r="C14" s="138">
        <v>2500819</v>
      </c>
      <c r="D14" s="138">
        <v>16700000</v>
      </c>
      <c r="E14" s="112">
        <v>1.3260697005988025</v>
      </c>
      <c r="F14" s="113">
        <v>0.14974964071856287</v>
      </c>
      <c r="G14" s="2"/>
    </row>
    <row r="15" spans="1:7" ht="12.75">
      <c r="A15" s="87">
        <v>2009</v>
      </c>
      <c r="B15" s="138">
        <v>21983485</v>
      </c>
      <c r="C15" s="138">
        <v>2606674</v>
      </c>
      <c r="D15" s="138">
        <v>17076000</v>
      </c>
      <c r="E15" s="112">
        <v>1.2873907823846333</v>
      </c>
      <c r="F15" s="113">
        <v>0.1526513234949637</v>
      </c>
      <c r="G15" s="2"/>
    </row>
    <row r="16" spans="1:7" ht="12.75">
      <c r="A16" s="87">
        <v>2010</v>
      </c>
      <c r="B16" s="138">
        <v>22147455</v>
      </c>
      <c r="C16" s="138">
        <v>2707482</v>
      </c>
      <c r="D16" s="138">
        <v>17172000</v>
      </c>
      <c r="E16" s="112">
        <v>1.2897423130677848</v>
      </c>
      <c r="F16" s="113">
        <v>0.15766841369671558</v>
      </c>
      <c r="G16" s="2"/>
    </row>
    <row r="17" spans="1:7" ht="12.75">
      <c r="A17" s="87">
        <v>2011</v>
      </c>
      <c r="B17" s="138">
        <v>22277244</v>
      </c>
      <c r="C17" s="138">
        <v>2798043</v>
      </c>
      <c r="D17" s="138">
        <v>17345000</v>
      </c>
      <c r="E17" s="112">
        <v>1.2843611415393485</v>
      </c>
      <c r="F17" s="113">
        <v>0.1613169789564716</v>
      </c>
      <c r="G17" s="2"/>
    </row>
    <row r="18" spans="1:7" ht="13.5" thickBot="1">
      <c r="A18" s="91">
        <v>2012</v>
      </c>
      <c r="B18" s="139">
        <v>22247528</v>
      </c>
      <c r="C18" s="139">
        <v>2852297</v>
      </c>
      <c r="D18" s="139">
        <v>17434000</v>
      </c>
      <c r="E18" s="114">
        <v>1.27610003441551</v>
      </c>
      <c r="F18" s="115">
        <v>0.16360542617873122</v>
      </c>
      <c r="G18" s="2"/>
    </row>
    <row r="19" spans="1:6" ht="12.75">
      <c r="A19" s="31"/>
      <c r="B19" s="31"/>
      <c r="C19" s="31"/>
      <c r="D19" s="31"/>
      <c r="E19" s="31"/>
      <c r="F19" s="2"/>
    </row>
    <row r="20" ht="12.75">
      <c r="A20" s="135" t="s">
        <v>164</v>
      </c>
    </row>
    <row r="21" spans="1:6" ht="22.5" customHeight="1">
      <c r="A21" s="322" t="s">
        <v>288</v>
      </c>
      <c r="B21" s="322"/>
      <c r="C21" s="322"/>
      <c r="D21" s="322"/>
      <c r="E21" s="322"/>
      <c r="F21" s="10"/>
    </row>
    <row r="22" spans="1:7" ht="12.75">
      <c r="A22" s="322" t="s">
        <v>289</v>
      </c>
      <c r="B22" s="322"/>
      <c r="C22" s="322"/>
      <c r="D22" s="322"/>
      <c r="E22" s="322"/>
      <c r="F22" s="322"/>
      <c r="G22" s="322"/>
    </row>
  </sheetData>
  <mergeCells count="4">
    <mergeCell ref="A1:F1"/>
    <mergeCell ref="A3:F3"/>
    <mergeCell ref="A21:E21"/>
    <mergeCell ref="A22:G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3.7109375" style="0" customWidth="1"/>
    <col min="2" max="2" width="26.8515625" style="0" customWidth="1"/>
    <col min="3" max="3" width="22.00390625" style="0" customWidth="1"/>
    <col min="4" max="4" width="22.7109375" style="0" customWidth="1"/>
    <col min="5" max="5" width="24.140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24" customHeight="1">
      <c r="A3" s="310" t="s">
        <v>204</v>
      </c>
      <c r="B3" s="310"/>
      <c r="C3" s="310"/>
      <c r="D3" s="310"/>
      <c r="E3" s="310"/>
    </row>
    <row r="4" spans="1:5" ht="13.5" thickBot="1">
      <c r="A4" s="13"/>
      <c r="B4" s="13"/>
      <c r="C4" s="13"/>
      <c r="D4" s="13"/>
      <c r="E4" s="13"/>
    </row>
    <row r="5" spans="1:5" ht="60" customHeight="1" thickBot="1">
      <c r="A5" s="47" t="s">
        <v>15</v>
      </c>
      <c r="B5" s="110" t="s">
        <v>46</v>
      </c>
      <c r="C5" s="110" t="s">
        <v>34</v>
      </c>
      <c r="D5" s="110" t="s">
        <v>205</v>
      </c>
      <c r="E5" s="111" t="s">
        <v>47</v>
      </c>
    </row>
    <row r="6" spans="1:5" ht="12.75">
      <c r="A6" s="87">
        <v>2000</v>
      </c>
      <c r="B6" s="138">
        <v>415873000</v>
      </c>
      <c r="C6" s="138">
        <v>13277000</v>
      </c>
      <c r="D6" s="138">
        <v>31322.813888679673</v>
      </c>
      <c r="E6" s="140">
        <v>10329</v>
      </c>
    </row>
    <row r="7" spans="1:5" ht="12.75">
      <c r="A7" s="87">
        <v>2001</v>
      </c>
      <c r="B7" s="138">
        <v>443864000</v>
      </c>
      <c r="C7" s="138">
        <v>13579000</v>
      </c>
      <c r="D7" s="138">
        <v>32687.532218867367</v>
      </c>
      <c r="E7" s="140">
        <v>10900</v>
      </c>
    </row>
    <row r="8" spans="1:5" ht="12.75">
      <c r="A8" s="87">
        <v>2002</v>
      </c>
      <c r="B8" s="138">
        <v>471993000</v>
      </c>
      <c r="C8" s="138">
        <v>13958000</v>
      </c>
      <c r="D8" s="138">
        <v>33815.231408511245</v>
      </c>
      <c r="E8" s="140">
        <v>11425</v>
      </c>
    </row>
    <row r="9" spans="1:5" ht="12.75">
      <c r="A9" s="87">
        <v>2003</v>
      </c>
      <c r="B9" s="138">
        <v>504128000</v>
      </c>
      <c r="C9" s="138">
        <v>14336000</v>
      </c>
      <c r="D9" s="138">
        <v>35165.17857142857</v>
      </c>
      <c r="E9" s="140">
        <v>12002</v>
      </c>
    </row>
    <row r="10" spans="1:5" ht="12.75">
      <c r="A10" s="87">
        <v>2004</v>
      </c>
      <c r="B10" s="138">
        <v>540353000</v>
      </c>
      <c r="C10" s="138">
        <v>14810000</v>
      </c>
      <c r="D10" s="138">
        <v>36485.685347738014</v>
      </c>
      <c r="E10" s="140">
        <v>12657</v>
      </c>
    </row>
    <row r="11" spans="1:5" ht="12.75">
      <c r="A11" s="87">
        <v>2005</v>
      </c>
      <c r="B11" s="138">
        <v>583291000</v>
      </c>
      <c r="C11" s="138">
        <v>15327000</v>
      </c>
      <c r="D11" s="138">
        <v>38056.43635414628</v>
      </c>
      <c r="E11" s="140">
        <v>13440</v>
      </c>
    </row>
    <row r="12" spans="1:5" ht="12.75">
      <c r="A12" s="87">
        <v>2006</v>
      </c>
      <c r="B12" s="138">
        <v>625783000</v>
      </c>
      <c r="C12" s="138">
        <v>15802000</v>
      </c>
      <c r="D12" s="138">
        <v>39601.50613846348</v>
      </c>
      <c r="E12" s="140">
        <v>14200</v>
      </c>
    </row>
    <row r="13" spans="1:5" ht="12.75">
      <c r="A13" s="87">
        <v>2007</v>
      </c>
      <c r="B13" s="138">
        <v>663776000</v>
      </c>
      <c r="C13" s="138">
        <v>16226000</v>
      </c>
      <c r="D13" s="138">
        <v>40908.172069518056</v>
      </c>
      <c r="E13" s="140">
        <v>14792</v>
      </c>
    </row>
    <row r="14" spans="1:5" ht="12.75">
      <c r="A14" s="87">
        <v>2008</v>
      </c>
      <c r="B14" s="138">
        <v>706876000</v>
      </c>
      <c r="C14" s="138">
        <v>16700000</v>
      </c>
      <c r="D14" s="138">
        <v>42327.90419161677</v>
      </c>
      <c r="E14" s="140">
        <v>15504</v>
      </c>
    </row>
    <row r="15" spans="1:5" ht="12.75">
      <c r="A15" s="87">
        <v>2009</v>
      </c>
      <c r="B15" s="138">
        <v>710790000</v>
      </c>
      <c r="C15" s="138">
        <v>17076000</v>
      </c>
      <c r="D15" s="138">
        <v>41625.08784258609</v>
      </c>
      <c r="E15" s="140">
        <v>15476</v>
      </c>
    </row>
    <row r="16" spans="1:5" ht="12.75">
      <c r="A16" s="87" t="s">
        <v>290</v>
      </c>
      <c r="B16" s="138">
        <v>691716000</v>
      </c>
      <c r="C16" s="138">
        <v>17172000</v>
      </c>
      <c r="D16" s="138">
        <v>40281.6212438854</v>
      </c>
      <c r="E16" s="140">
        <v>15014</v>
      </c>
    </row>
    <row r="17" spans="1:5" ht="13.5" thickBot="1">
      <c r="A17" s="91" t="s">
        <v>291</v>
      </c>
      <c r="B17" s="139">
        <v>691493000</v>
      </c>
      <c r="C17" s="139">
        <v>17345000</v>
      </c>
      <c r="D17" s="139">
        <v>39866.993369847216</v>
      </c>
      <c r="E17" s="141">
        <v>14992</v>
      </c>
    </row>
    <row r="18" spans="1:2" ht="12.75">
      <c r="A18" s="277"/>
      <c r="B18" s="277"/>
    </row>
    <row r="19" ht="12.75">
      <c r="A19" t="s">
        <v>156</v>
      </c>
    </row>
    <row r="20" spans="1:6" ht="12.75">
      <c r="A20" s="324" t="s">
        <v>292</v>
      </c>
      <c r="B20" s="324"/>
      <c r="C20" s="324"/>
      <c r="D20" s="324"/>
      <c r="E20" s="324"/>
      <c r="F20" s="128"/>
    </row>
    <row r="21" spans="1:5" ht="12.75">
      <c r="A21" s="298" t="s">
        <v>293</v>
      </c>
      <c r="B21" s="323"/>
      <c r="C21" s="323"/>
      <c r="D21" s="323"/>
      <c r="E21" s="323"/>
    </row>
    <row r="22" spans="1:5" ht="12.75">
      <c r="A22" s="323"/>
      <c r="B22" s="323"/>
      <c r="C22" s="323"/>
      <c r="D22" s="323"/>
      <c r="E22" s="323"/>
    </row>
    <row r="23" spans="1:6" ht="12.75">
      <c r="A23" s="298" t="s">
        <v>294</v>
      </c>
      <c r="B23" s="298"/>
      <c r="C23" s="298"/>
      <c r="D23" s="298"/>
      <c r="E23" s="298"/>
      <c r="F23" s="298"/>
    </row>
    <row r="27" spans="1:4" ht="12.75">
      <c r="A27" s="9"/>
      <c r="B27" s="136"/>
      <c r="C27" s="136"/>
      <c r="D27" s="136"/>
    </row>
    <row r="28" spans="1:4" ht="12.75">
      <c r="A28" s="9"/>
      <c r="B28" s="136"/>
      <c r="C28" s="136"/>
      <c r="D28" s="136"/>
    </row>
    <row r="29" spans="1:4" ht="12.75">
      <c r="A29" s="9"/>
      <c r="B29" s="136"/>
      <c r="C29" s="136"/>
      <c r="D29" s="136"/>
    </row>
    <row r="30" spans="1:4" ht="12.75">
      <c r="A30" s="9"/>
      <c r="B30" s="136"/>
      <c r="C30" s="136"/>
      <c r="D30" s="136"/>
    </row>
    <row r="31" spans="1:4" ht="12.75">
      <c r="A31" s="9"/>
      <c r="B31" s="136"/>
      <c r="C31" s="136"/>
      <c r="D31" s="136"/>
    </row>
    <row r="32" spans="1:4" ht="12.75">
      <c r="A32" s="9"/>
      <c r="B32" s="136"/>
      <c r="C32" s="136"/>
      <c r="D32" s="136"/>
    </row>
    <row r="33" spans="1:4" ht="12.75">
      <c r="A33" s="9"/>
      <c r="B33" s="136"/>
      <c r="C33" s="136"/>
      <c r="D33" s="136"/>
    </row>
    <row r="34" spans="1:4" ht="12.75">
      <c r="A34" s="9"/>
      <c r="B34" s="136"/>
      <c r="C34" s="136"/>
      <c r="D34" s="136"/>
    </row>
    <row r="35" spans="1:4" ht="12.75">
      <c r="A35" s="9"/>
      <c r="B35" s="136"/>
      <c r="C35" s="136"/>
      <c r="D35" s="136"/>
    </row>
    <row r="36" spans="1:4" ht="12.75">
      <c r="A36" s="9"/>
      <c r="B36" s="136"/>
      <c r="C36" s="136"/>
      <c r="D36" s="136"/>
    </row>
    <row r="37" spans="1:4" ht="12.75">
      <c r="A37" s="9"/>
      <c r="B37" s="136"/>
      <c r="C37" s="136"/>
      <c r="D37" s="136"/>
    </row>
    <row r="38" spans="1:4" ht="12.75">
      <c r="A38" s="9"/>
      <c r="B38" s="136"/>
      <c r="C38" s="136"/>
      <c r="D38" s="136"/>
    </row>
  </sheetData>
  <mergeCells count="7">
    <mergeCell ref="A22:E22"/>
    <mergeCell ref="A23:F23"/>
    <mergeCell ref="A18:B18"/>
    <mergeCell ref="A1:E1"/>
    <mergeCell ref="A3:E3"/>
    <mergeCell ref="A20:E20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75" zoomScaleNormal="75" zoomScaleSheetLayoutView="75" workbookViewId="0" topLeftCell="A1">
      <selection activeCell="G38" sqref="G38"/>
    </sheetView>
  </sheetViews>
  <sheetFormatPr defaultColWidth="11.421875" defaultRowHeight="12.75"/>
  <cols>
    <col min="1" max="1" width="15.7109375" style="0" customWidth="1"/>
    <col min="2" max="2" width="17.7109375" style="0" customWidth="1"/>
    <col min="3" max="3" width="27.28125" style="0" customWidth="1"/>
    <col min="4" max="4" width="26.00390625" style="0" customWidth="1"/>
    <col min="5" max="5" width="27.00390625" style="0" customWidth="1"/>
    <col min="6" max="6" width="23.7109375" style="0" customWidth="1"/>
    <col min="7" max="7" width="24.421875" style="0" customWidth="1"/>
    <col min="8" max="8" width="5.281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21.75" customHeight="1">
      <c r="A3" s="310" t="s">
        <v>206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8" ht="54.75" customHeight="1" thickBot="1">
      <c r="A5" s="35" t="s">
        <v>207</v>
      </c>
      <c r="B5" s="34" t="s">
        <v>34</v>
      </c>
      <c r="C5" s="34" t="s">
        <v>101</v>
      </c>
      <c r="D5" s="34" t="s">
        <v>41</v>
      </c>
      <c r="E5" s="34" t="s">
        <v>208</v>
      </c>
      <c r="F5" s="34" t="s">
        <v>209</v>
      </c>
      <c r="G5" s="33" t="s">
        <v>210</v>
      </c>
      <c r="H5" s="8"/>
    </row>
    <row r="6" spans="1:7" ht="12.75">
      <c r="A6" s="87">
        <v>2000</v>
      </c>
      <c r="B6" s="138">
        <v>13277000</v>
      </c>
      <c r="C6" s="138">
        <v>26504990</v>
      </c>
      <c r="D6" s="138">
        <v>12203618.15504433</v>
      </c>
      <c r="E6" s="138">
        <v>2482085</v>
      </c>
      <c r="F6" s="138">
        <v>17151.823708</v>
      </c>
      <c r="G6" s="140">
        <v>415873000</v>
      </c>
    </row>
    <row r="7" spans="1:7" ht="12.75">
      <c r="A7" s="87">
        <v>2001</v>
      </c>
      <c r="B7" s="138">
        <v>13579000</v>
      </c>
      <c r="C7" s="138">
        <v>26615896</v>
      </c>
      <c r="D7" s="138">
        <v>12685307.242279928</v>
      </c>
      <c r="E7" s="138">
        <v>2459548</v>
      </c>
      <c r="F7" s="138">
        <v>17430.13772</v>
      </c>
      <c r="G7" s="140">
        <v>443864000</v>
      </c>
    </row>
    <row r="8" spans="1:7" ht="12.75">
      <c r="A8" s="87">
        <v>2002</v>
      </c>
      <c r="B8" s="138">
        <v>13958000</v>
      </c>
      <c r="C8" s="138">
        <v>26595798</v>
      </c>
      <c r="D8" s="138">
        <v>12954289.536642414</v>
      </c>
      <c r="E8" s="138">
        <v>2511810</v>
      </c>
      <c r="F8" s="138">
        <v>18046.157319</v>
      </c>
      <c r="G8" s="140">
        <v>471993000</v>
      </c>
    </row>
    <row r="9" spans="1:7" ht="12.75">
      <c r="A9" s="87">
        <v>2003</v>
      </c>
      <c r="B9" s="138">
        <v>14336000</v>
      </c>
      <c r="C9" s="138">
        <v>27586702</v>
      </c>
      <c r="D9" s="138">
        <v>13730105.249362454</v>
      </c>
      <c r="E9" s="138">
        <v>2602904</v>
      </c>
      <c r="F9" s="138">
        <v>19226.604687</v>
      </c>
      <c r="G9" s="140">
        <v>504128000</v>
      </c>
    </row>
    <row r="10" spans="1:7" ht="12.75">
      <c r="A10" s="87">
        <v>2004</v>
      </c>
      <c r="B10" s="138">
        <v>14810000</v>
      </c>
      <c r="C10" s="138">
        <v>27593142</v>
      </c>
      <c r="D10" s="138">
        <v>14559189.215633027</v>
      </c>
      <c r="E10" s="138">
        <v>2700928</v>
      </c>
      <c r="F10" s="138">
        <v>20131.904235</v>
      </c>
      <c r="G10" s="140">
        <v>540353000</v>
      </c>
    </row>
    <row r="11" spans="1:7" ht="12.75">
      <c r="A11" s="87">
        <v>2005</v>
      </c>
      <c r="B11" s="138">
        <v>15327000</v>
      </c>
      <c r="C11" s="138">
        <v>28062345</v>
      </c>
      <c r="D11" s="138">
        <v>15113065.769799767</v>
      </c>
      <c r="E11" s="138">
        <v>2673564</v>
      </c>
      <c r="F11" s="138">
        <v>20318.268536</v>
      </c>
      <c r="G11" s="140">
        <v>583291000</v>
      </c>
    </row>
    <row r="12" spans="1:7" ht="12.75">
      <c r="A12" s="87">
        <v>2006</v>
      </c>
      <c r="B12" s="138">
        <v>15802000</v>
      </c>
      <c r="C12" s="138">
        <v>28418545</v>
      </c>
      <c r="D12" s="138">
        <v>15510051.373792995</v>
      </c>
      <c r="E12" s="138">
        <v>2615751</v>
      </c>
      <c r="F12" s="138">
        <v>18451.100623</v>
      </c>
      <c r="G12" s="140">
        <v>625783000</v>
      </c>
    </row>
    <row r="13" spans="1:7" ht="12.75">
      <c r="A13" s="87">
        <v>2007</v>
      </c>
      <c r="B13" s="138">
        <v>16226000</v>
      </c>
      <c r="C13" s="138">
        <v>28240470</v>
      </c>
      <c r="D13" s="138">
        <v>15556678.434365217</v>
      </c>
      <c r="E13" s="138">
        <v>2543714</v>
      </c>
      <c r="F13" s="138">
        <v>18690.069894</v>
      </c>
      <c r="G13" s="140">
        <v>663776000</v>
      </c>
    </row>
    <row r="14" spans="1:7" ht="12.75">
      <c r="A14" s="87">
        <v>2008</v>
      </c>
      <c r="B14" s="138">
        <v>16700000</v>
      </c>
      <c r="C14" s="138">
        <v>26322384</v>
      </c>
      <c r="D14" s="138">
        <v>15442569.70520768</v>
      </c>
      <c r="E14" s="138">
        <v>2539891</v>
      </c>
      <c r="F14" s="138">
        <v>18653.907625</v>
      </c>
      <c r="G14" s="140">
        <v>706876000</v>
      </c>
    </row>
    <row r="15" spans="1:7" ht="12.75">
      <c r="A15" s="87">
        <v>2009</v>
      </c>
      <c r="B15" s="138">
        <v>17076000</v>
      </c>
      <c r="C15" s="138">
        <v>24758113</v>
      </c>
      <c r="D15" s="138">
        <v>15918273.48892645</v>
      </c>
      <c r="E15" s="138">
        <v>2493842</v>
      </c>
      <c r="F15" s="138">
        <v>17651.461664</v>
      </c>
      <c r="G15" s="140">
        <v>710790000</v>
      </c>
    </row>
    <row r="16" spans="1:7" ht="12.75">
      <c r="A16" s="87">
        <v>2010</v>
      </c>
      <c r="B16" s="138">
        <v>17172000</v>
      </c>
      <c r="C16" s="138">
        <v>24380023</v>
      </c>
      <c r="D16" s="138">
        <v>16879739.361767665</v>
      </c>
      <c r="E16" s="138">
        <v>2412708</v>
      </c>
      <c r="F16" s="138">
        <v>18834.353372</v>
      </c>
      <c r="G16" s="140">
        <v>691716000</v>
      </c>
    </row>
    <row r="17" spans="1:7" ht="13.5" thickBot="1">
      <c r="A17" s="91">
        <v>2011</v>
      </c>
      <c r="B17" s="139">
        <v>17345000</v>
      </c>
      <c r="C17" s="139">
        <v>23281979</v>
      </c>
      <c r="D17" s="139">
        <v>16225084.474311203</v>
      </c>
      <c r="E17" s="139">
        <v>2384386</v>
      </c>
      <c r="F17" s="139">
        <v>15740.364947</v>
      </c>
      <c r="G17" s="141">
        <v>691493000</v>
      </c>
    </row>
    <row r="18" spans="1:7" ht="12.75">
      <c r="A18" s="272" t="s">
        <v>42</v>
      </c>
      <c r="B18" s="272"/>
      <c r="C18" s="272"/>
      <c r="D18" s="31"/>
      <c r="E18" s="31"/>
      <c r="F18" s="31"/>
      <c r="G18" s="31"/>
    </row>
    <row r="19" spans="1:5" ht="12.75">
      <c r="A19" s="298" t="s">
        <v>169</v>
      </c>
      <c r="B19" s="298"/>
      <c r="C19" s="298"/>
      <c r="D19" s="298"/>
      <c r="E19" s="298"/>
    </row>
    <row r="20" ht="12.75">
      <c r="A20" s="144"/>
    </row>
    <row r="21" spans="1:8" s="251" customFormat="1" ht="12.75">
      <c r="A21" s="328" t="s">
        <v>296</v>
      </c>
      <c r="B21" s="329"/>
      <c r="C21" s="329"/>
      <c r="D21" s="329"/>
      <c r="E21" s="329"/>
      <c r="F21" s="329"/>
      <c r="G21" s="329"/>
      <c r="H21" s="329"/>
    </row>
    <row r="22" spans="1:8" s="251" customFormat="1" ht="12.75">
      <c r="A22" s="326" t="s">
        <v>302</v>
      </c>
      <c r="B22" s="326"/>
      <c r="C22" s="326"/>
      <c r="D22" s="326"/>
      <c r="E22" s="326"/>
      <c r="F22" s="250"/>
      <c r="G22" s="250"/>
      <c r="H22" s="250"/>
    </row>
    <row r="23" spans="1:8" s="251" customFormat="1" ht="12.75">
      <c r="A23" s="250"/>
      <c r="B23" s="250"/>
      <c r="C23" s="250"/>
      <c r="D23" s="250"/>
      <c r="E23" s="250"/>
      <c r="F23" s="250"/>
      <c r="G23" s="250"/>
      <c r="H23" s="250"/>
    </row>
    <row r="24" spans="1:8" s="251" customFormat="1" ht="12.75">
      <c r="A24" s="328" t="s">
        <v>297</v>
      </c>
      <c r="B24" s="329"/>
      <c r="C24" s="329"/>
      <c r="D24" s="329"/>
      <c r="E24" s="329"/>
      <c r="F24" s="329"/>
      <c r="G24" s="252"/>
      <c r="H24" s="252"/>
    </row>
    <row r="25" spans="1:8" s="251" customFormat="1" ht="12.75">
      <c r="A25" s="326" t="s">
        <v>303</v>
      </c>
      <c r="B25" s="326"/>
      <c r="C25" s="326"/>
      <c r="D25" s="326"/>
      <c r="E25" s="326"/>
      <c r="F25" s="250"/>
      <c r="G25" s="252"/>
      <c r="H25" s="252"/>
    </row>
    <row r="26" spans="1:8" s="251" customFormat="1" ht="12.75">
      <c r="A26" s="250"/>
      <c r="B26" s="250"/>
      <c r="C26" s="250"/>
      <c r="D26" s="250"/>
      <c r="E26" s="250"/>
      <c r="F26" s="250"/>
      <c r="G26" s="252"/>
      <c r="H26" s="252"/>
    </row>
    <row r="27" spans="1:9" s="251" customFormat="1" ht="12.75">
      <c r="A27" s="328" t="s">
        <v>298</v>
      </c>
      <c r="B27" s="329"/>
      <c r="C27" s="329"/>
      <c r="D27" s="329"/>
      <c r="E27" s="329"/>
      <c r="F27" s="329"/>
      <c r="G27" s="329"/>
      <c r="H27" s="329"/>
      <c r="I27" s="329"/>
    </row>
    <row r="28" spans="1:9" s="251" customFormat="1" ht="12.75">
      <c r="A28" s="325" t="s">
        <v>304</v>
      </c>
      <c r="B28" s="325"/>
      <c r="C28" s="325"/>
      <c r="D28" s="325"/>
      <c r="E28" s="325"/>
      <c r="F28" s="325"/>
      <c r="G28" s="250"/>
      <c r="H28" s="250"/>
      <c r="I28" s="250"/>
    </row>
    <row r="29" spans="1:9" s="251" customFormat="1" ht="12.75">
      <c r="A29" s="326" t="s">
        <v>305</v>
      </c>
      <c r="B29" s="326"/>
      <c r="C29" s="326"/>
      <c r="D29" s="326"/>
      <c r="E29" s="326"/>
      <c r="F29" s="250"/>
      <c r="G29" s="250"/>
      <c r="H29" s="250"/>
      <c r="I29" s="250"/>
    </row>
    <row r="30" spans="1:9" s="251" customFormat="1" ht="12.75">
      <c r="A30" s="250"/>
      <c r="B30" s="250"/>
      <c r="C30" s="250"/>
      <c r="D30" s="250"/>
      <c r="E30" s="250"/>
      <c r="F30" s="250"/>
      <c r="G30" s="250"/>
      <c r="H30" s="250"/>
      <c r="I30" s="250"/>
    </row>
    <row r="31" spans="1:8" s="251" customFormat="1" ht="12.75">
      <c r="A31" s="325" t="s">
        <v>295</v>
      </c>
      <c r="B31" s="326"/>
      <c r="C31" s="326"/>
      <c r="D31" s="326"/>
      <c r="E31" s="326"/>
      <c r="F31" s="252"/>
      <c r="G31" s="252"/>
      <c r="H31" s="252"/>
    </row>
    <row r="32" spans="1:8" s="251" customFormat="1" ht="12.75">
      <c r="A32" s="250"/>
      <c r="B32" s="252"/>
      <c r="C32" s="252"/>
      <c r="D32" s="252"/>
      <c r="E32" s="252"/>
      <c r="F32" s="252"/>
      <c r="G32" s="252"/>
      <c r="H32" s="252"/>
    </row>
    <row r="33" spans="1:8" s="251" customFormat="1" ht="12.75">
      <c r="A33" s="250"/>
      <c r="B33" s="252"/>
      <c r="C33" s="252"/>
      <c r="D33" s="252"/>
      <c r="E33" s="252"/>
      <c r="F33" s="252"/>
      <c r="G33" s="252"/>
      <c r="H33" s="252"/>
    </row>
    <row r="34" spans="1:8" s="251" customFormat="1" ht="12.75">
      <c r="A34" s="325" t="s">
        <v>299</v>
      </c>
      <c r="B34" s="326"/>
      <c r="C34" s="326"/>
      <c r="D34" s="326"/>
      <c r="E34" s="326"/>
      <c r="F34" s="250"/>
      <c r="G34" s="250"/>
      <c r="H34" s="252"/>
    </row>
    <row r="35" spans="1:8" s="251" customFormat="1" ht="12.75">
      <c r="A35" s="326" t="s">
        <v>306</v>
      </c>
      <c r="B35" s="326"/>
      <c r="C35" s="326"/>
      <c r="D35" s="326"/>
      <c r="E35" s="326"/>
      <c r="F35" s="250"/>
      <c r="G35" s="250"/>
      <c r="H35" s="252"/>
    </row>
    <row r="36" spans="1:8" s="251" customFormat="1" ht="12.75">
      <c r="A36" s="250"/>
      <c r="B36" s="250"/>
      <c r="C36" s="250"/>
      <c r="D36" s="250"/>
      <c r="E36" s="250"/>
      <c r="F36" s="250"/>
      <c r="G36" s="250"/>
      <c r="H36" s="252"/>
    </row>
    <row r="37" spans="1:8" s="251" customFormat="1" ht="12.75">
      <c r="A37" s="325" t="s">
        <v>300</v>
      </c>
      <c r="B37" s="325"/>
      <c r="C37" s="325"/>
      <c r="D37" s="325"/>
      <c r="E37" s="325"/>
      <c r="F37" s="250"/>
      <c r="G37" s="250"/>
      <c r="H37" s="250"/>
    </row>
    <row r="38" spans="1:8" s="251" customFormat="1" ht="12.75">
      <c r="A38" s="326" t="s">
        <v>307</v>
      </c>
      <c r="B38" s="326"/>
      <c r="C38" s="326"/>
      <c r="D38" s="326"/>
      <c r="E38" s="326"/>
      <c r="F38" s="250"/>
      <c r="G38" s="250"/>
      <c r="H38" s="250"/>
    </row>
    <row r="39" spans="1:8" s="251" customFormat="1" ht="12.75">
      <c r="A39" s="256"/>
      <c r="B39" s="256"/>
      <c r="C39" s="256"/>
      <c r="D39" s="256"/>
      <c r="E39" s="256"/>
      <c r="F39" s="250"/>
      <c r="G39" s="250"/>
      <c r="H39" s="250"/>
    </row>
    <row r="40" spans="1:8" s="251" customFormat="1" ht="12.75">
      <c r="A40" s="325" t="s">
        <v>301</v>
      </c>
      <c r="B40" s="326"/>
      <c r="C40" s="326"/>
      <c r="D40" s="326"/>
      <c r="E40" s="326"/>
      <c r="F40" s="252"/>
      <c r="G40" s="252"/>
      <c r="H40" s="252"/>
    </row>
    <row r="41" spans="1:7" s="251" customFormat="1" ht="12.75">
      <c r="A41" s="327" t="s">
        <v>308</v>
      </c>
      <c r="B41" s="327"/>
      <c r="C41" s="327"/>
      <c r="D41" s="327"/>
      <c r="E41" s="327"/>
      <c r="F41" s="255"/>
      <c r="G41" s="255"/>
    </row>
    <row r="42" spans="1:7" s="251" customFormat="1" ht="12" customHeight="1">
      <c r="A42" s="253"/>
      <c r="B42" s="254"/>
      <c r="C42" s="254"/>
      <c r="D42" s="255"/>
      <c r="E42" s="255"/>
      <c r="F42" s="255"/>
      <c r="G42" s="255"/>
    </row>
    <row r="43" spans="1:7" s="251" customFormat="1" ht="12.75">
      <c r="A43" s="253"/>
      <c r="B43" s="254"/>
      <c r="C43" s="254"/>
      <c r="D43" s="255"/>
      <c r="E43" s="255"/>
      <c r="F43" s="255"/>
      <c r="G43" s="255"/>
    </row>
    <row r="44" spans="1:7" s="251" customFormat="1" ht="12.75">
      <c r="A44" s="253"/>
      <c r="B44" s="254"/>
      <c r="C44" s="254"/>
      <c r="D44" s="255"/>
      <c r="E44" s="255"/>
      <c r="F44" s="255"/>
      <c r="G44" s="255"/>
    </row>
    <row r="45" spans="1:7" ht="12.75">
      <c r="A45" s="249"/>
      <c r="B45" s="42"/>
      <c r="C45" s="42"/>
      <c r="D45" s="2"/>
      <c r="E45" s="2"/>
      <c r="F45" s="2"/>
      <c r="G45" s="2"/>
    </row>
    <row r="46" spans="1:7" ht="12.75">
      <c r="A46" s="249"/>
      <c r="B46" s="42"/>
      <c r="C46" s="42"/>
      <c r="D46" s="2"/>
      <c r="E46" s="2"/>
      <c r="F46" s="2"/>
      <c r="G46" s="2"/>
    </row>
    <row r="47" s="248" customFormat="1" ht="12.75"/>
    <row r="48" s="248" customFormat="1" ht="12.75"/>
    <row r="49" s="248" customFormat="1" ht="12.75"/>
    <row r="50" s="248" customFormat="1" ht="12.75"/>
    <row r="51" s="248" customFormat="1" ht="12.75"/>
  </sheetData>
  <mergeCells count="18">
    <mergeCell ref="A21:H21"/>
    <mergeCell ref="A1:G1"/>
    <mergeCell ref="A3:G3"/>
    <mergeCell ref="A19:E19"/>
    <mergeCell ref="A18:C18"/>
    <mergeCell ref="A31:E31"/>
    <mergeCell ref="A34:E34"/>
    <mergeCell ref="A35:E35"/>
    <mergeCell ref="A24:F24"/>
    <mergeCell ref="A27:I27"/>
    <mergeCell ref="A22:E22"/>
    <mergeCell ref="A25:E25"/>
    <mergeCell ref="A29:E29"/>
    <mergeCell ref="A28:F28"/>
    <mergeCell ref="A37:E37"/>
    <mergeCell ref="A38:E38"/>
    <mergeCell ref="A40:E40"/>
    <mergeCell ref="A41:E4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11.00390625" style="0" customWidth="1"/>
  </cols>
  <sheetData>
    <row r="1" spans="1:3" ht="18">
      <c r="A1" s="265" t="s">
        <v>14</v>
      </c>
      <c r="B1" s="265"/>
      <c r="C1" s="265"/>
    </row>
    <row r="3" spans="1:3" ht="15">
      <c r="A3" s="304" t="s">
        <v>131</v>
      </c>
      <c r="B3" s="304"/>
      <c r="C3" s="304"/>
    </row>
    <row r="4" spans="1:3" ht="15">
      <c r="A4" s="304" t="s">
        <v>309</v>
      </c>
      <c r="B4" s="304"/>
      <c r="C4" s="304"/>
    </row>
    <row r="5" spans="1:3" ht="13.5" thickBot="1">
      <c r="A5" s="13"/>
      <c r="B5" s="13"/>
      <c r="C5" s="13"/>
    </row>
    <row r="6" spans="1:3" ht="26.25" customHeight="1" thickBot="1">
      <c r="A6" s="32" t="s">
        <v>17</v>
      </c>
      <c r="B6" s="34" t="s">
        <v>48</v>
      </c>
      <c r="C6" s="33" t="s">
        <v>49</v>
      </c>
    </row>
    <row r="7" spans="1:3" ht="12.75">
      <c r="A7" s="27" t="s">
        <v>134</v>
      </c>
      <c r="B7" s="53">
        <v>528</v>
      </c>
      <c r="C7" s="54">
        <v>9305811</v>
      </c>
    </row>
    <row r="8" spans="1:3" ht="12.75">
      <c r="A8" s="28" t="s">
        <v>127</v>
      </c>
      <c r="B8" s="55">
        <v>157</v>
      </c>
      <c r="C8" s="54">
        <v>318169</v>
      </c>
    </row>
    <row r="9" spans="1:3" ht="12.75">
      <c r="A9" s="28" t="s">
        <v>124</v>
      </c>
      <c r="B9" s="50">
        <v>67</v>
      </c>
      <c r="C9" s="54">
        <v>1106049</v>
      </c>
    </row>
    <row r="10" spans="1:3" ht="12.75">
      <c r="A10" s="28" t="s">
        <v>56</v>
      </c>
      <c r="B10" s="55">
        <v>99</v>
      </c>
      <c r="C10" s="54">
        <v>583671</v>
      </c>
    </row>
    <row r="11" spans="1:3" ht="12.75">
      <c r="A11" s="28" t="s">
        <v>113</v>
      </c>
      <c r="B11" s="55">
        <v>792</v>
      </c>
      <c r="C11" s="54">
        <v>1974381</v>
      </c>
    </row>
    <row r="12" spans="1:3" ht="12.75">
      <c r="A12" s="28" t="s">
        <v>121</v>
      </c>
      <c r="B12" s="55">
        <v>432</v>
      </c>
      <c r="C12" s="54">
        <v>6446197</v>
      </c>
    </row>
    <row r="13" spans="1:3" ht="12.75">
      <c r="A13" s="28" t="s">
        <v>128</v>
      </c>
      <c r="B13" s="55">
        <v>297</v>
      </c>
      <c r="C13" s="54">
        <v>3418114</v>
      </c>
    </row>
    <row r="14" spans="1:3" ht="12.75">
      <c r="A14" s="28" t="s">
        <v>57</v>
      </c>
      <c r="B14" s="55">
        <v>40</v>
      </c>
      <c r="C14" s="54">
        <v>1375632</v>
      </c>
    </row>
    <row r="15" spans="1:3" ht="12.75">
      <c r="A15" s="28" t="s">
        <v>122</v>
      </c>
      <c r="B15" s="55">
        <v>161</v>
      </c>
      <c r="C15" s="54">
        <v>303995</v>
      </c>
    </row>
    <row r="16" spans="1:3" ht="12.75">
      <c r="A16" s="28" t="s">
        <v>112</v>
      </c>
      <c r="B16" s="56">
        <v>172</v>
      </c>
      <c r="C16" s="57">
        <v>1970636</v>
      </c>
    </row>
    <row r="17" spans="1:3" ht="12.75">
      <c r="A17" s="28"/>
      <c r="B17" s="55"/>
      <c r="C17" s="51"/>
    </row>
    <row r="18" spans="1:3" ht="13.5" thickBot="1">
      <c r="A18" s="67" t="s">
        <v>18</v>
      </c>
      <c r="B18" s="68">
        <v>2745</v>
      </c>
      <c r="C18" s="70">
        <v>26802655</v>
      </c>
    </row>
    <row r="19" ht="12.75">
      <c r="A19" s="58" t="s">
        <v>142</v>
      </c>
    </row>
    <row r="20" spans="1:7" ht="12.75">
      <c r="A20" s="330" t="s">
        <v>136</v>
      </c>
      <c r="B20" s="330"/>
      <c r="C20" s="330"/>
      <c r="D20" s="330"/>
      <c r="E20" s="330"/>
      <c r="F20" s="330"/>
      <c r="G20" s="330"/>
    </row>
    <row r="21" spans="1:4" ht="12.75">
      <c r="A21" s="298" t="s">
        <v>135</v>
      </c>
      <c r="B21" s="298"/>
      <c r="C21" s="298"/>
      <c r="D21" s="298"/>
    </row>
    <row r="23" spans="1:3" ht="12.75">
      <c r="A23" s="46"/>
      <c r="B23" s="7"/>
      <c r="C23" s="7"/>
    </row>
  </sheetData>
  <mergeCells count="5">
    <mergeCell ref="A21:D21"/>
    <mergeCell ref="A1:C1"/>
    <mergeCell ref="A3:C3"/>
    <mergeCell ref="A4:C4"/>
    <mergeCell ref="A20:G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75" zoomScaleNormal="75" zoomScaleSheetLayoutView="75" workbookViewId="0" topLeftCell="A1">
      <selection activeCell="F13" sqref="F13"/>
    </sheetView>
  </sheetViews>
  <sheetFormatPr defaultColWidth="11.421875" defaultRowHeight="12.75"/>
  <cols>
    <col min="1" max="1" width="13.7109375" style="0" customWidth="1"/>
    <col min="2" max="2" width="16.7109375" style="0" customWidth="1"/>
    <col min="3" max="7" width="13.7109375" style="0" customWidth="1"/>
    <col min="8" max="8" width="3.8515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24.75" customHeight="1">
      <c r="A3" s="310" t="s">
        <v>219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7" ht="35.25" customHeight="1" thickBot="1">
      <c r="A5" s="32" t="s">
        <v>15</v>
      </c>
      <c r="B5" s="34" t="s">
        <v>50</v>
      </c>
      <c r="C5" s="34" t="s">
        <v>51</v>
      </c>
      <c r="D5" s="34" t="s">
        <v>52</v>
      </c>
      <c r="E5" s="34" t="s">
        <v>53</v>
      </c>
      <c r="F5" s="34" t="s">
        <v>54</v>
      </c>
      <c r="G5" s="33" t="s">
        <v>16</v>
      </c>
    </row>
    <row r="6" spans="1:7" ht="12.75">
      <c r="A6" s="87">
        <v>2000</v>
      </c>
      <c r="B6" s="89">
        <v>12001</v>
      </c>
      <c r="C6" s="89">
        <v>78</v>
      </c>
      <c r="D6" s="89">
        <v>727</v>
      </c>
      <c r="E6" s="89">
        <v>135</v>
      </c>
      <c r="F6" s="89">
        <v>671</v>
      </c>
      <c r="G6" s="145">
        <v>13612</v>
      </c>
    </row>
    <row r="7" spans="1:7" ht="12.75">
      <c r="A7" s="87">
        <v>2001</v>
      </c>
      <c r="B7" s="89">
        <v>12178</v>
      </c>
      <c r="C7" s="89">
        <v>78</v>
      </c>
      <c r="D7" s="89">
        <v>743</v>
      </c>
      <c r="E7" s="89">
        <v>140</v>
      </c>
      <c r="F7" s="89">
        <v>706</v>
      </c>
      <c r="G7" s="146">
        <v>13845</v>
      </c>
    </row>
    <row r="8" spans="1:7" ht="12.75">
      <c r="A8" s="87">
        <v>2002</v>
      </c>
      <c r="B8" s="89">
        <v>12352</v>
      </c>
      <c r="C8" s="89">
        <v>80</v>
      </c>
      <c r="D8" s="89">
        <v>773</v>
      </c>
      <c r="E8" s="89">
        <v>156</v>
      </c>
      <c r="F8" s="89">
        <v>739</v>
      </c>
      <c r="G8" s="146">
        <v>14100</v>
      </c>
    </row>
    <row r="9" spans="1:7" ht="12.75">
      <c r="A9" s="87">
        <v>2003</v>
      </c>
      <c r="B9" s="89">
        <v>12468</v>
      </c>
      <c r="C9" s="89">
        <v>85</v>
      </c>
      <c r="D9" s="89">
        <v>794</v>
      </c>
      <c r="E9" s="89">
        <v>174</v>
      </c>
      <c r="F9" s="89">
        <v>838</v>
      </c>
      <c r="G9" s="146">
        <v>14359</v>
      </c>
    </row>
    <row r="10" spans="1:7" ht="12.75">
      <c r="A10" s="87">
        <v>2004</v>
      </c>
      <c r="B10" s="89">
        <v>12583</v>
      </c>
      <c r="C10" s="89">
        <v>85</v>
      </c>
      <c r="D10" s="89">
        <v>819</v>
      </c>
      <c r="E10" s="89">
        <v>167</v>
      </c>
      <c r="F10" s="89">
        <v>875</v>
      </c>
      <c r="G10" s="146">
        <v>14529</v>
      </c>
    </row>
    <row r="11" spans="1:7" ht="12.75">
      <c r="A11" s="87">
        <v>2005</v>
      </c>
      <c r="B11" s="89">
        <v>12768</v>
      </c>
      <c r="C11" s="89">
        <v>86</v>
      </c>
      <c r="D11" s="89">
        <v>830</v>
      </c>
      <c r="E11" s="89">
        <v>210</v>
      </c>
      <c r="F11" s="89">
        <v>896</v>
      </c>
      <c r="G11" s="146">
        <v>14790</v>
      </c>
    </row>
    <row r="12" spans="1:7" ht="12.75">
      <c r="A12" s="87">
        <v>2006</v>
      </c>
      <c r="B12" s="89">
        <v>13385</v>
      </c>
      <c r="C12" s="89">
        <v>90</v>
      </c>
      <c r="D12" s="89">
        <v>849</v>
      </c>
      <c r="E12" s="89">
        <v>223</v>
      </c>
      <c r="F12" s="89">
        <v>932</v>
      </c>
      <c r="G12" s="146">
        <v>15479</v>
      </c>
    </row>
    <row r="13" spans="1:7" ht="12.75">
      <c r="A13" s="87">
        <v>2007</v>
      </c>
      <c r="B13" s="89">
        <v>13480</v>
      </c>
      <c r="C13" s="89">
        <v>90</v>
      </c>
      <c r="D13" s="89">
        <v>860</v>
      </c>
      <c r="E13" s="89">
        <v>222</v>
      </c>
      <c r="F13" s="89">
        <v>946</v>
      </c>
      <c r="G13" s="146">
        <v>15598</v>
      </c>
    </row>
    <row r="14" spans="1:7" ht="12.75">
      <c r="A14" s="87">
        <v>2008</v>
      </c>
      <c r="B14" s="89">
        <v>13684</v>
      </c>
      <c r="C14" s="89">
        <v>92</v>
      </c>
      <c r="D14" s="89">
        <v>872</v>
      </c>
      <c r="E14" s="89">
        <v>241</v>
      </c>
      <c r="F14" s="89">
        <v>960</v>
      </c>
      <c r="G14" s="146">
        <v>15849</v>
      </c>
    </row>
    <row r="15" spans="1:7" ht="12.75">
      <c r="A15" s="105">
        <v>2009</v>
      </c>
      <c r="B15" s="89">
        <v>13716</v>
      </c>
      <c r="C15" s="89">
        <v>92</v>
      </c>
      <c r="D15" s="89">
        <v>878</v>
      </c>
      <c r="E15" s="89">
        <v>251</v>
      </c>
      <c r="F15" s="89">
        <v>967</v>
      </c>
      <c r="G15" s="146">
        <v>15904</v>
      </c>
    </row>
    <row r="16" spans="1:7" ht="12.75">
      <c r="A16" s="105">
        <v>2010</v>
      </c>
      <c r="B16" s="89">
        <v>13705</v>
      </c>
      <c r="C16" s="89">
        <v>92</v>
      </c>
      <c r="D16" s="89">
        <v>873</v>
      </c>
      <c r="E16" s="89">
        <v>287</v>
      </c>
      <c r="F16" s="89">
        <v>1104</v>
      </c>
      <c r="G16" s="146">
        <v>16061</v>
      </c>
    </row>
    <row r="17" spans="1:7" ht="12.75">
      <c r="A17" s="105">
        <v>2011</v>
      </c>
      <c r="B17" s="89">
        <v>12985</v>
      </c>
      <c r="C17" s="89">
        <v>89</v>
      </c>
      <c r="D17" s="89">
        <v>951</v>
      </c>
      <c r="E17" s="89">
        <v>328</v>
      </c>
      <c r="F17" s="89">
        <v>2056</v>
      </c>
      <c r="G17" s="146">
        <v>16409</v>
      </c>
    </row>
    <row r="18" spans="1:7" ht="13.5" thickBot="1">
      <c r="A18" s="79">
        <v>2012</v>
      </c>
      <c r="B18" s="142">
        <v>13093</v>
      </c>
      <c r="C18" s="142">
        <v>90</v>
      </c>
      <c r="D18" s="142">
        <v>954</v>
      </c>
      <c r="E18" s="142">
        <v>338</v>
      </c>
      <c r="F18" s="142">
        <v>2084</v>
      </c>
      <c r="G18" s="143">
        <v>16559</v>
      </c>
    </row>
    <row r="19" spans="1:7" ht="12.75">
      <c r="A19" s="147" t="s">
        <v>220</v>
      </c>
      <c r="B19" s="147"/>
      <c r="C19" s="147"/>
      <c r="D19" s="147"/>
      <c r="E19" s="147"/>
      <c r="F19" s="42"/>
      <c r="G19" s="42"/>
    </row>
    <row r="20" spans="1:7" ht="12.75">
      <c r="A20" s="298" t="s">
        <v>222</v>
      </c>
      <c r="B20" s="298"/>
      <c r="C20" s="298"/>
      <c r="D20" s="298"/>
      <c r="E20" s="298"/>
      <c r="F20" s="298"/>
      <c r="G20" s="298"/>
    </row>
    <row r="21" spans="1:7" ht="12.75">
      <c r="A21" s="298" t="s">
        <v>223</v>
      </c>
      <c r="B21" s="298"/>
      <c r="C21" s="298"/>
      <c r="D21" s="298"/>
      <c r="E21" s="298"/>
      <c r="F21" s="298"/>
      <c r="G21" s="298"/>
    </row>
    <row r="22" spans="1:7" ht="12.75">
      <c r="A22" s="298" t="s">
        <v>224</v>
      </c>
      <c r="B22" s="298"/>
      <c r="C22" s="298"/>
      <c r="D22" s="298"/>
      <c r="E22" s="298"/>
      <c r="F22" s="298"/>
      <c r="G22" s="298"/>
    </row>
  </sheetData>
  <mergeCells count="5">
    <mergeCell ref="A22:G22"/>
    <mergeCell ref="A20:G20"/>
    <mergeCell ref="A1:G1"/>
    <mergeCell ref="A3:G3"/>
    <mergeCell ref="A21:G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3.421875" style="0" customWidth="1"/>
    <col min="2" max="2" width="23.00390625" style="0" bestFit="1" customWidth="1"/>
    <col min="3" max="3" width="25.28125" style="0" bestFit="1" customWidth="1"/>
  </cols>
  <sheetData>
    <row r="1" spans="1:3" ht="18">
      <c r="A1" s="265" t="s">
        <v>14</v>
      </c>
      <c r="B1" s="265"/>
      <c r="C1" s="265"/>
    </row>
    <row r="3" spans="1:3" ht="15">
      <c r="A3" s="304" t="s">
        <v>225</v>
      </c>
      <c r="B3" s="304"/>
      <c r="C3" s="304"/>
    </row>
    <row r="4" spans="1:3" ht="15">
      <c r="A4" s="304" t="s">
        <v>310</v>
      </c>
      <c r="B4" s="304"/>
      <c r="C4" s="304"/>
    </row>
    <row r="5" spans="1:3" ht="13.5" thickBot="1">
      <c r="A5" s="13"/>
      <c r="B5" s="13"/>
      <c r="C5" s="13"/>
    </row>
    <row r="6" spans="1:3" ht="48" customHeight="1" thickBot="1">
      <c r="A6" s="121" t="s">
        <v>17</v>
      </c>
      <c r="B6" s="122" t="s">
        <v>55</v>
      </c>
      <c r="C6" s="22" t="s">
        <v>221</v>
      </c>
    </row>
    <row r="7" spans="1:3" ht="12.75">
      <c r="A7" s="25" t="s">
        <v>125</v>
      </c>
      <c r="B7" s="75">
        <v>77.38596437753498</v>
      </c>
      <c r="C7" s="148">
        <v>20.821154720531034</v>
      </c>
    </row>
    <row r="8" spans="1:3" ht="12.75">
      <c r="A8" s="26" t="s">
        <v>118</v>
      </c>
      <c r="B8" s="76">
        <v>19.651154384145094</v>
      </c>
      <c r="C8" s="149">
        <v>17.04491415947429</v>
      </c>
    </row>
    <row r="9" spans="1:3" ht="12.75">
      <c r="A9" s="26" t="s">
        <v>115</v>
      </c>
      <c r="B9" s="76">
        <v>87.40858253650569</v>
      </c>
      <c r="C9" s="149">
        <v>0.8052489658375733</v>
      </c>
    </row>
    <row r="10" spans="1:3" ht="12.75">
      <c r="A10" s="26" t="s">
        <v>124</v>
      </c>
      <c r="B10" s="76">
        <v>189.84446056021443</v>
      </c>
      <c r="C10" s="149">
        <v>42.617271390581564</v>
      </c>
    </row>
    <row r="11" spans="1:3" ht="12.75">
      <c r="A11" s="26" t="s">
        <v>120</v>
      </c>
      <c r="B11" s="76">
        <v>181.79611765297798</v>
      </c>
      <c r="C11" s="149">
        <v>28.3143275736842</v>
      </c>
    </row>
    <row r="12" spans="1:3" ht="12.75">
      <c r="A12" s="26" t="s">
        <v>123</v>
      </c>
      <c r="B12" s="76">
        <v>255.19924264296122</v>
      </c>
      <c r="C12" s="149">
        <v>29.231555941797186</v>
      </c>
    </row>
    <row r="13" spans="1:3" ht="12.75">
      <c r="A13" s="26" t="s">
        <v>56</v>
      </c>
      <c r="B13" s="76">
        <v>72.16542070462252</v>
      </c>
      <c r="C13" s="149">
        <v>8.821397834850753</v>
      </c>
    </row>
    <row r="14" spans="1:3" ht="12.75">
      <c r="A14" s="26" t="s">
        <v>129</v>
      </c>
      <c r="B14" s="76">
        <v>14.802313609894142</v>
      </c>
      <c r="C14" s="149">
        <v>41.850438616590985</v>
      </c>
    </row>
    <row r="15" spans="1:3" ht="12.75">
      <c r="A15" s="26" t="s">
        <v>111</v>
      </c>
      <c r="B15" s="76">
        <v>14.98797954851751</v>
      </c>
      <c r="C15" s="149">
        <v>4.198727573351207</v>
      </c>
    </row>
    <row r="16" spans="1:3" ht="12.75">
      <c r="A16" s="26" t="s">
        <v>121</v>
      </c>
      <c r="B16" s="76">
        <v>191.4065952146645</v>
      </c>
      <c r="C16" s="149">
        <v>23.554341581633054</v>
      </c>
    </row>
    <row r="17" spans="1:3" ht="12.75">
      <c r="A17" s="26" t="s">
        <v>126</v>
      </c>
      <c r="B17" s="76">
        <v>5103.648525387655</v>
      </c>
      <c r="C17" s="149">
        <v>123.09512101115081</v>
      </c>
    </row>
    <row r="18" spans="1:3" ht="12.75">
      <c r="A18" s="26" t="s">
        <v>117</v>
      </c>
      <c r="B18" s="76">
        <v>13.06003434651551</v>
      </c>
      <c r="C18" s="149">
        <v>15.715191678264821</v>
      </c>
    </row>
    <row r="19" spans="1:3" ht="12.75">
      <c r="A19" s="26" t="s">
        <v>114</v>
      </c>
      <c r="B19" s="76">
        <v>65.20683733286808</v>
      </c>
      <c r="C19" s="149">
        <v>7.634485060440278</v>
      </c>
    </row>
    <row r="20" spans="1:3" ht="12.75">
      <c r="A20" s="26" t="s">
        <v>119</v>
      </c>
      <c r="B20" s="76">
        <v>40.403746097814775</v>
      </c>
      <c r="C20" s="149">
        <v>27.188155136268335</v>
      </c>
    </row>
    <row r="21" spans="1:3" ht="12.75">
      <c r="A21" s="26" t="s">
        <v>116</v>
      </c>
      <c r="B21" s="76">
        <v>762.415589042427</v>
      </c>
      <c r="C21" s="149">
        <v>24.458931986615525</v>
      </c>
    </row>
    <row r="22" spans="1:3" ht="12.75">
      <c r="A22" s="26" t="s">
        <v>57</v>
      </c>
      <c r="B22" s="76">
        <v>124.27675312955468</v>
      </c>
      <c r="C22" s="149">
        <v>32.47894413021992</v>
      </c>
    </row>
    <row r="23" spans="1:3" ht="12.75">
      <c r="A23" s="26" t="s">
        <v>122</v>
      </c>
      <c r="B23" s="76">
        <v>33.74839755311654</v>
      </c>
      <c r="C23" s="149">
        <v>24.390918765519693</v>
      </c>
    </row>
    <row r="24" spans="1:3" ht="12.75">
      <c r="A24" s="26" t="s">
        <v>112</v>
      </c>
      <c r="B24" s="76">
        <v>243.59510561758592</v>
      </c>
      <c r="C24" s="149">
        <v>3.4671696862922223</v>
      </c>
    </row>
    <row r="25" spans="1:3" ht="12.75">
      <c r="A25" s="26"/>
      <c r="B25" s="76"/>
      <c r="C25" s="149"/>
    </row>
    <row r="26" spans="1:3" ht="13.5" thickBot="1">
      <c r="A26" s="67" t="s">
        <v>98</v>
      </c>
      <c r="B26" s="150">
        <v>73.8</v>
      </c>
      <c r="C26" s="151">
        <v>21.2</v>
      </c>
    </row>
    <row r="27" spans="1:3" ht="27" customHeight="1">
      <c r="A27" s="331" t="s">
        <v>133</v>
      </c>
      <c r="B27" s="331"/>
      <c r="C27" s="331"/>
    </row>
    <row r="28" ht="12.75">
      <c r="A28" s="12" t="s">
        <v>107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Normal="75" zoomScaleSheetLayoutView="75" workbookViewId="0" topLeftCell="A1">
      <selection activeCell="A6" sqref="A6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8.00390625" style="0" customWidth="1"/>
    <col min="4" max="4" width="19.421875" style="0" customWidth="1"/>
    <col min="5" max="5" width="10.1406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226</v>
      </c>
      <c r="B3" s="304"/>
      <c r="C3" s="304"/>
      <c r="D3" s="304"/>
    </row>
    <row r="4" ht="13.5" thickBot="1"/>
    <row r="5" spans="1:4" ht="25.5" customHeight="1">
      <c r="A5" s="333" t="s">
        <v>312</v>
      </c>
      <c r="B5" s="333"/>
      <c r="C5" s="333"/>
      <c r="D5" s="333"/>
    </row>
    <row r="6" spans="1:4" ht="30.75" customHeight="1" thickBot="1">
      <c r="A6" s="162" t="s">
        <v>230</v>
      </c>
      <c r="B6" s="163" t="s">
        <v>232</v>
      </c>
      <c r="C6" s="163" t="s">
        <v>58</v>
      </c>
      <c r="D6" s="164" t="s">
        <v>231</v>
      </c>
    </row>
    <row r="7" spans="1:4" ht="18.75" customHeight="1">
      <c r="A7" s="153" t="s">
        <v>59</v>
      </c>
      <c r="B7" s="156">
        <v>14120005.99</v>
      </c>
      <c r="C7" s="156">
        <v>6286147.49</v>
      </c>
      <c r="D7" s="157">
        <v>13778251.98</v>
      </c>
    </row>
    <row r="8" spans="1:4" ht="18" customHeight="1">
      <c r="A8" s="154" t="s">
        <v>60</v>
      </c>
      <c r="B8" s="158">
        <v>1070564.34</v>
      </c>
      <c r="C8" s="158">
        <v>488312.53</v>
      </c>
      <c r="D8" s="159">
        <v>1028089.68</v>
      </c>
    </row>
    <row r="9" spans="1:4" ht="18.75" customHeight="1">
      <c r="A9" s="154" t="s">
        <v>61</v>
      </c>
      <c r="B9" s="158">
        <v>15190570.32</v>
      </c>
      <c r="C9" s="158">
        <v>6774460.02</v>
      </c>
      <c r="D9" s="159">
        <v>14806341.66</v>
      </c>
    </row>
    <row r="10" spans="1:4" ht="17.25" customHeight="1" thickBot="1">
      <c r="A10" s="155" t="s">
        <v>227</v>
      </c>
      <c r="B10" s="160">
        <v>27.89</v>
      </c>
      <c r="C10" s="160">
        <v>12.42</v>
      </c>
      <c r="D10" s="161">
        <v>27.22</v>
      </c>
    </row>
    <row r="11" spans="1:4" ht="12.75">
      <c r="A11" s="332" t="s">
        <v>311</v>
      </c>
      <c r="B11" s="332"/>
      <c r="C11" s="332"/>
      <c r="D11" s="332"/>
    </row>
    <row r="12" ht="12.75">
      <c r="A12" s="152" t="s">
        <v>228</v>
      </c>
    </row>
    <row r="13" ht="12.75">
      <c r="A13" s="152" t="s">
        <v>229</v>
      </c>
    </row>
    <row r="18" ht="12.75">
      <c r="A18" s="7"/>
    </row>
    <row r="19" ht="12.75">
      <c r="A19" s="7"/>
    </row>
    <row r="20" ht="12.75">
      <c r="A20" s="7"/>
    </row>
    <row r="22" ht="12.75">
      <c r="A22" s="7"/>
    </row>
    <row r="23" ht="12.75">
      <c r="A23" s="7"/>
    </row>
    <row r="24" ht="12.75">
      <c r="A24" s="7"/>
    </row>
    <row r="27" ht="12.75">
      <c r="A27" s="7"/>
    </row>
    <row r="28" ht="12.75">
      <c r="A28" s="7"/>
    </row>
    <row r="29" ht="12.75">
      <c r="A29" s="7"/>
    </row>
  </sheetData>
  <mergeCells count="4">
    <mergeCell ref="A11:D11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75" zoomScaleSheetLayoutView="75" workbookViewId="0" topLeftCell="A10">
      <selection activeCell="F39" sqref="F39"/>
    </sheetView>
  </sheetViews>
  <sheetFormatPr defaultColWidth="11.421875" defaultRowHeight="12.75"/>
  <cols>
    <col min="1" max="1" width="15.28125" style="0" customWidth="1"/>
    <col min="2" max="2" width="22.8515625" style="0" customWidth="1"/>
    <col min="3" max="3" width="10.57421875" style="0" customWidth="1"/>
    <col min="4" max="4" width="24.140625" style="0" customWidth="1"/>
    <col min="5" max="5" width="10.57421875" style="0" customWidth="1"/>
    <col min="6" max="6" width="7.140625" style="0" customWidth="1"/>
    <col min="7" max="16384" width="9.140625" style="0" customWidth="1"/>
  </cols>
  <sheetData>
    <row r="1" spans="1:7" ht="18" customHeight="1">
      <c r="A1" s="303" t="s">
        <v>14</v>
      </c>
      <c r="B1" s="303"/>
      <c r="C1" s="303"/>
      <c r="D1" s="303"/>
      <c r="E1" s="303"/>
      <c r="F1" s="3"/>
      <c r="G1" s="3"/>
    </row>
    <row r="2" spans="1:5" ht="12.75">
      <c r="A2" s="2"/>
      <c r="B2" s="2"/>
      <c r="C2" s="2"/>
      <c r="D2" s="2"/>
      <c r="E2" s="2"/>
    </row>
    <row r="3" spans="1:7" ht="15">
      <c r="A3" s="304" t="s">
        <v>157</v>
      </c>
      <c r="B3" s="304"/>
      <c r="C3" s="304"/>
      <c r="D3" s="304"/>
      <c r="E3" s="304"/>
      <c r="F3" s="4"/>
      <c r="G3" s="4"/>
    </row>
    <row r="4" spans="1:7" ht="15">
      <c r="A4" s="304" t="s">
        <v>158</v>
      </c>
      <c r="B4" s="304"/>
      <c r="C4" s="304"/>
      <c r="D4" s="304"/>
      <c r="E4" s="304"/>
      <c r="F4" s="4"/>
      <c r="G4" s="4"/>
    </row>
    <row r="5" spans="1:5" ht="13.5" thickBot="1">
      <c r="A5" s="13"/>
      <c r="B5" s="13"/>
      <c r="C5" s="13"/>
      <c r="D5" s="13"/>
      <c r="E5" s="13"/>
    </row>
    <row r="6" spans="1:5" ht="51" customHeight="1">
      <c r="A6" s="299" t="s">
        <v>15</v>
      </c>
      <c r="B6" s="307" t="s">
        <v>159</v>
      </c>
      <c r="C6" s="308"/>
      <c r="D6" s="307" t="s">
        <v>160</v>
      </c>
      <c r="E6" s="309"/>
    </row>
    <row r="7" spans="1:5" ht="37.5" customHeight="1" thickBot="1">
      <c r="A7" s="300"/>
      <c r="B7" s="100" t="s">
        <v>161</v>
      </c>
      <c r="C7" s="100" t="s">
        <v>162</v>
      </c>
      <c r="D7" s="100" t="s">
        <v>163</v>
      </c>
      <c r="E7" s="101" t="s">
        <v>162</v>
      </c>
    </row>
    <row r="8" spans="1:5" ht="12.75">
      <c r="A8" s="87">
        <v>1990</v>
      </c>
      <c r="B8" s="95">
        <v>118092534.99773803</v>
      </c>
      <c r="C8" s="88">
        <v>100</v>
      </c>
      <c r="D8" s="89">
        <v>4705.488937032539</v>
      </c>
      <c r="E8" s="98">
        <v>100</v>
      </c>
    </row>
    <row r="9" spans="1:5" ht="12.75">
      <c r="A9" s="87">
        <v>1991</v>
      </c>
      <c r="B9" s="95">
        <v>119508051.66633661</v>
      </c>
      <c r="C9" s="88">
        <v>101.2</v>
      </c>
      <c r="D9" s="89">
        <v>4749.17631803795</v>
      </c>
      <c r="E9" s="98">
        <v>100.9</v>
      </c>
    </row>
    <row r="10" spans="1:5" ht="12.75">
      <c r="A10" s="87">
        <v>1992</v>
      </c>
      <c r="B10" s="95">
        <v>118871755.29885021</v>
      </c>
      <c r="C10" s="88">
        <v>100.7</v>
      </c>
      <c r="D10" s="89">
        <v>4663.863378042407</v>
      </c>
      <c r="E10" s="98">
        <v>99.1</v>
      </c>
    </row>
    <row r="11" spans="1:5" ht="12.75">
      <c r="A11" s="87">
        <v>1993</v>
      </c>
      <c r="B11" s="95">
        <v>112705884.15541923</v>
      </c>
      <c r="C11" s="88">
        <v>95.4</v>
      </c>
      <c r="D11" s="89">
        <v>4482.354681052664</v>
      </c>
      <c r="E11" s="98">
        <v>95.3</v>
      </c>
    </row>
    <row r="12" spans="1:5" ht="12.75">
      <c r="A12" s="87">
        <v>1994</v>
      </c>
      <c r="B12" s="95">
        <v>114129114.02169947</v>
      </c>
      <c r="C12" s="88">
        <v>96.6</v>
      </c>
      <c r="D12" s="89">
        <v>4790.564550698313</v>
      </c>
      <c r="E12" s="98">
        <v>101.8</v>
      </c>
    </row>
    <row r="13" spans="1:5" ht="12.75">
      <c r="A13" s="87">
        <v>1995</v>
      </c>
      <c r="B13" s="95">
        <v>108773895.12161115</v>
      </c>
      <c r="C13" s="88">
        <v>92.1</v>
      </c>
      <c r="D13" s="89">
        <v>4639.057626999139</v>
      </c>
      <c r="E13" s="98">
        <v>98.6</v>
      </c>
    </row>
    <row r="14" spans="1:5" ht="12.75">
      <c r="A14" s="87">
        <v>1996</v>
      </c>
      <c r="B14" s="95">
        <v>102561808.35049388</v>
      </c>
      <c r="C14" s="88">
        <v>86.8</v>
      </c>
      <c r="D14" s="89">
        <v>4466.839672791942</v>
      </c>
      <c r="E14" s="98">
        <v>94.9</v>
      </c>
    </row>
    <row r="15" spans="1:5" ht="12.75">
      <c r="A15" s="87">
        <v>1997</v>
      </c>
      <c r="B15" s="95">
        <v>107085704.45564666</v>
      </c>
      <c r="C15" s="88">
        <v>90.7</v>
      </c>
      <c r="D15" s="89">
        <v>4523.981941403405</v>
      </c>
      <c r="E15" s="98">
        <v>96.1</v>
      </c>
    </row>
    <row r="16" spans="1:5" ht="12.75">
      <c r="A16" s="87">
        <v>1998</v>
      </c>
      <c r="B16" s="95">
        <v>102526533.04668304</v>
      </c>
      <c r="C16" s="88">
        <v>86.8</v>
      </c>
      <c r="D16" s="89">
        <v>4519.656258120824</v>
      </c>
      <c r="E16" s="98">
        <v>96.1</v>
      </c>
    </row>
    <row r="17" spans="1:5" ht="12.75">
      <c r="A17" s="87">
        <v>1999</v>
      </c>
      <c r="B17" s="95">
        <v>104129443.75340897</v>
      </c>
      <c r="C17" s="88">
        <v>88.2</v>
      </c>
      <c r="D17" s="89">
        <v>4541.332534550494</v>
      </c>
      <c r="E17" s="98">
        <v>96.5</v>
      </c>
    </row>
    <row r="18" spans="1:5" ht="12.75">
      <c r="A18" s="87">
        <v>2000</v>
      </c>
      <c r="B18" s="95">
        <v>102331135.14029467</v>
      </c>
      <c r="C18" s="88">
        <v>86.7</v>
      </c>
      <c r="D18" s="89">
        <v>4521.9933169155</v>
      </c>
      <c r="E18" s="98">
        <v>96.1</v>
      </c>
    </row>
    <row r="19" spans="1:5" ht="12.75">
      <c r="A19" s="87">
        <v>2001</v>
      </c>
      <c r="B19" s="95">
        <v>99732584.94035341</v>
      </c>
      <c r="C19" s="88">
        <v>84.5</v>
      </c>
      <c r="D19" s="89">
        <v>4441.7413308559835</v>
      </c>
      <c r="E19" s="98">
        <v>94.4</v>
      </c>
    </row>
    <row r="20" spans="1:5" ht="12.75">
      <c r="A20" s="87">
        <v>2002</v>
      </c>
      <c r="B20" s="95">
        <v>104264176.26103596</v>
      </c>
      <c r="C20" s="88">
        <v>88.3</v>
      </c>
      <c r="D20" s="89">
        <v>4334.739631676199</v>
      </c>
      <c r="E20" s="98">
        <v>92.1</v>
      </c>
    </row>
    <row r="21" spans="1:5" ht="12.75">
      <c r="A21" s="87">
        <v>2003</v>
      </c>
      <c r="B21" s="95">
        <v>97038254.87587242</v>
      </c>
      <c r="C21" s="88">
        <v>82.2</v>
      </c>
      <c r="D21" s="89">
        <v>4520.0449973012455</v>
      </c>
      <c r="E21" s="98">
        <v>96.1</v>
      </c>
    </row>
    <row r="22" spans="1:5" ht="12.75">
      <c r="A22" s="87">
        <v>2004</v>
      </c>
      <c r="B22" s="95">
        <v>97865488.20457199</v>
      </c>
      <c r="C22" s="88">
        <v>82.9</v>
      </c>
      <c r="D22" s="89">
        <v>4408.806798468508</v>
      </c>
      <c r="E22" s="98">
        <v>93.7</v>
      </c>
    </row>
    <row r="23" spans="1:5" ht="12.75">
      <c r="A23" s="87">
        <v>2005</v>
      </c>
      <c r="B23" s="95">
        <v>94827950.55054846</v>
      </c>
      <c r="C23" s="88">
        <v>80.3</v>
      </c>
      <c r="D23" s="89">
        <v>4326.003230964698</v>
      </c>
      <c r="E23" s="98">
        <v>91.9</v>
      </c>
    </row>
    <row r="24" spans="1:5" ht="12.75">
      <c r="A24" s="87">
        <v>2006</v>
      </c>
      <c r="B24" s="95">
        <v>91599280.44739424</v>
      </c>
      <c r="C24" s="88">
        <v>77.6</v>
      </c>
      <c r="D24" s="89">
        <v>4311.607258410994</v>
      </c>
      <c r="E24" s="98">
        <v>91.6</v>
      </c>
    </row>
    <row r="25" spans="1:5" ht="12.75">
      <c r="A25" s="87">
        <v>2007</v>
      </c>
      <c r="B25" s="95">
        <v>89769712.49073832</v>
      </c>
      <c r="C25" s="88">
        <v>76</v>
      </c>
      <c r="D25" s="89">
        <v>4052.2953947251117</v>
      </c>
      <c r="E25" s="98">
        <v>86.1</v>
      </c>
    </row>
    <row r="26" spans="1:11" ht="12.75">
      <c r="A26" s="87">
        <v>2008</v>
      </c>
      <c r="B26" s="95">
        <v>64373722.39123494</v>
      </c>
      <c r="C26" s="88">
        <v>54.5</v>
      </c>
      <c r="D26" s="89">
        <v>3753.281348300449</v>
      </c>
      <c r="E26" s="98">
        <v>79.8</v>
      </c>
      <c r="H26" s="2"/>
      <c r="I26" s="2"/>
      <c r="J26" s="2"/>
      <c r="K26" s="2"/>
    </row>
    <row r="27" spans="1:11" ht="12.75">
      <c r="A27" s="87">
        <v>2009</v>
      </c>
      <c r="B27" s="95">
        <v>60526082.43798442</v>
      </c>
      <c r="C27" s="88">
        <v>51.3</v>
      </c>
      <c r="D27" s="89">
        <v>3735.0953764105025</v>
      </c>
      <c r="E27" s="98">
        <v>79.4</v>
      </c>
      <c r="H27" s="2"/>
      <c r="I27" s="2"/>
      <c r="J27" s="2"/>
      <c r="K27" s="2"/>
    </row>
    <row r="28" spans="1:11" ht="12.75">
      <c r="A28" s="87">
        <v>2010</v>
      </c>
      <c r="B28" s="95">
        <v>58365523.464405656</v>
      </c>
      <c r="C28" s="88">
        <v>49.4</v>
      </c>
      <c r="D28" s="89">
        <v>3421.7670096077413</v>
      </c>
      <c r="E28" s="98">
        <v>72.7</v>
      </c>
      <c r="H28" s="2"/>
      <c r="I28" s="2"/>
      <c r="J28" s="2"/>
      <c r="K28" s="2"/>
    </row>
    <row r="29" spans="1:11" ht="12.75">
      <c r="A29" s="87">
        <v>2011</v>
      </c>
      <c r="B29" s="95">
        <v>58730530.81735606</v>
      </c>
      <c r="C29" s="88">
        <v>49.7</v>
      </c>
      <c r="D29" s="89">
        <v>3427.045488745796</v>
      </c>
      <c r="E29" s="98">
        <v>72.8</v>
      </c>
      <c r="H29" s="2"/>
      <c r="I29" s="2"/>
      <c r="J29" s="2"/>
      <c r="K29" s="2"/>
    </row>
    <row r="30" spans="1:11" ht="13.5" thickBot="1">
      <c r="A30" s="91">
        <v>2012</v>
      </c>
      <c r="B30" s="96">
        <v>56285592.940236375</v>
      </c>
      <c r="C30" s="92">
        <v>47.7</v>
      </c>
      <c r="D30" s="93">
        <v>3362.185804961816</v>
      </c>
      <c r="E30" s="99">
        <v>71.5</v>
      </c>
      <c r="H30" s="2"/>
      <c r="I30" s="2"/>
      <c r="J30" s="2"/>
      <c r="K30" s="2"/>
    </row>
    <row r="32" spans="1:8" ht="12.75" customHeight="1">
      <c r="A32" s="295" t="s">
        <v>156</v>
      </c>
      <c r="B32" s="295"/>
      <c r="C32" s="295"/>
      <c r="D32" s="295"/>
      <c r="E32" s="295"/>
      <c r="F32" s="97"/>
      <c r="G32" s="97"/>
      <c r="H32" s="97"/>
    </row>
    <row r="33" spans="1:8" ht="12.75" customHeight="1">
      <c r="A33" s="295" t="s">
        <v>262</v>
      </c>
      <c r="B33" s="295"/>
      <c r="C33" s="295"/>
      <c r="D33" s="295"/>
      <c r="E33" s="295"/>
      <c r="F33" s="97"/>
      <c r="G33" s="97"/>
      <c r="H33" s="97"/>
    </row>
    <row r="34" spans="1:8" ht="12.75" customHeight="1">
      <c r="A34" s="295" t="s">
        <v>173</v>
      </c>
      <c r="B34" s="295"/>
      <c r="C34" s="295"/>
      <c r="D34" s="295"/>
      <c r="E34" s="295"/>
      <c r="F34" s="97"/>
      <c r="G34" s="97"/>
      <c r="H34" s="97"/>
    </row>
    <row r="35" spans="1:5" ht="14.25" customHeight="1">
      <c r="A35" s="306"/>
      <c r="B35" s="298"/>
      <c r="C35" s="298"/>
      <c r="D35" s="298"/>
      <c r="E35" s="298"/>
    </row>
  </sheetData>
  <mergeCells count="10">
    <mergeCell ref="A1:E1"/>
    <mergeCell ref="A3:E3"/>
    <mergeCell ref="A4:E4"/>
    <mergeCell ref="A6:A7"/>
    <mergeCell ref="B6:C6"/>
    <mergeCell ref="D6:E6"/>
    <mergeCell ref="A35:E35"/>
    <mergeCell ref="A32:E32"/>
    <mergeCell ref="A33:E33"/>
    <mergeCell ref="A34:E34"/>
  </mergeCells>
  <printOptions horizontalCentered="1"/>
  <pageMargins left="0.7874015748031497" right="0.35433070866141736" top="0.7086614173228347" bottom="0.984251968503937" header="0" footer="0"/>
  <pageSetup fitToHeight="1" fitToWidth="1"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Normal="75" zoomScaleSheetLayoutView="100" workbookViewId="0" topLeftCell="A1">
      <selection activeCell="B26" sqref="B26"/>
    </sheetView>
  </sheetViews>
  <sheetFormatPr defaultColWidth="11.421875" defaultRowHeight="12.75"/>
  <cols>
    <col min="1" max="1" width="17.00390625" style="0" customWidth="1"/>
    <col min="2" max="3" width="21.7109375" style="0" customWidth="1"/>
  </cols>
  <sheetData>
    <row r="1" spans="1:3" ht="18">
      <c r="A1" s="265" t="s">
        <v>14</v>
      </c>
      <c r="B1" s="265"/>
      <c r="C1" s="265"/>
    </row>
    <row r="3" spans="1:3" ht="13.5" customHeight="1">
      <c r="A3" s="304" t="s">
        <v>233</v>
      </c>
      <c r="B3" s="304"/>
      <c r="C3" s="304"/>
    </row>
    <row r="4" spans="1:3" ht="13.5" customHeight="1">
      <c r="A4" s="304" t="s">
        <v>234</v>
      </c>
      <c r="B4" s="304"/>
      <c r="C4" s="304"/>
    </row>
    <row r="5" spans="1:3" ht="13.5" thickBot="1">
      <c r="A5" s="13"/>
      <c r="B5" s="13"/>
      <c r="C5" s="13"/>
    </row>
    <row r="6" spans="1:3" ht="46.5" customHeight="1" thickBot="1">
      <c r="A6" s="32" t="s">
        <v>15</v>
      </c>
      <c r="B6" s="34" t="s">
        <v>63</v>
      </c>
      <c r="C6" s="63" t="s">
        <v>64</v>
      </c>
    </row>
    <row r="7" spans="1:3" ht="12.75">
      <c r="A7" s="87">
        <v>2000</v>
      </c>
      <c r="B7" s="138">
        <v>1066687</v>
      </c>
      <c r="C7" s="116">
        <v>403256.06700000004</v>
      </c>
    </row>
    <row r="8" spans="1:3" ht="12.75">
      <c r="A8" s="87">
        <v>2001</v>
      </c>
      <c r="B8" s="138">
        <v>971452</v>
      </c>
      <c r="C8" s="116">
        <v>440915.2820299113</v>
      </c>
    </row>
    <row r="9" spans="1:3" ht="12.75">
      <c r="A9" s="87">
        <v>2002</v>
      </c>
      <c r="B9" s="138">
        <v>795853</v>
      </c>
      <c r="C9" s="116">
        <v>315990.31</v>
      </c>
    </row>
    <row r="10" spans="1:3" ht="12.75">
      <c r="A10" s="87">
        <v>2003</v>
      </c>
      <c r="B10" s="138">
        <v>802931</v>
      </c>
      <c r="C10" s="116">
        <v>277353.26</v>
      </c>
    </row>
    <row r="11" spans="1:3" ht="12.75">
      <c r="A11" s="87">
        <v>2004</v>
      </c>
      <c r="B11" s="138">
        <v>718420</v>
      </c>
      <c r="C11" s="116">
        <v>284665.06252</v>
      </c>
    </row>
    <row r="12" spans="1:3" ht="12.75">
      <c r="A12" s="87">
        <v>2005</v>
      </c>
      <c r="B12" s="138">
        <v>721912</v>
      </c>
      <c r="C12" s="116">
        <v>344364.23600000003</v>
      </c>
    </row>
    <row r="13" spans="1:3" ht="12.75">
      <c r="A13" s="87">
        <v>2006</v>
      </c>
      <c r="B13" s="138">
        <v>680739</v>
      </c>
      <c r="C13" s="116">
        <v>378400.288</v>
      </c>
    </row>
    <row r="14" spans="1:3" ht="12.75">
      <c r="A14" s="87">
        <v>2007</v>
      </c>
      <c r="B14" s="138">
        <v>687126</v>
      </c>
      <c r="C14" s="116">
        <v>366198.1270567216</v>
      </c>
    </row>
    <row r="15" spans="1:3" ht="12.75">
      <c r="A15" s="87">
        <v>2008</v>
      </c>
      <c r="B15" s="138">
        <v>853373</v>
      </c>
      <c r="C15" s="116">
        <v>390290.299</v>
      </c>
    </row>
    <row r="16" spans="1:3" ht="12.75">
      <c r="A16" s="87">
        <v>2009</v>
      </c>
      <c r="B16" s="138">
        <v>685553</v>
      </c>
      <c r="C16" s="116">
        <v>313679.7256724381</v>
      </c>
    </row>
    <row r="17" spans="1:3" ht="12.75">
      <c r="A17" s="87">
        <v>2010</v>
      </c>
      <c r="B17" s="138">
        <v>741675</v>
      </c>
      <c r="C17" s="116">
        <v>342180.625</v>
      </c>
    </row>
    <row r="18" spans="1:3" ht="12.75">
      <c r="A18" s="87">
        <v>2011</v>
      </c>
      <c r="B18" s="138">
        <v>798559</v>
      </c>
      <c r="C18" s="116">
        <v>329472</v>
      </c>
    </row>
    <row r="19" spans="1:3" ht="13.5" thickBot="1">
      <c r="A19" s="87">
        <v>2012</v>
      </c>
      <c r="B19" s="139">
        <v>757829</v>
      </c>
      <c r="C19" s="116">
        <v>261406</v>
      </c>
    </row>
    <row r="20" spans="1:3" ht="12.75">
      <c r="A20" s="31"/>
      <c r="B20" s="31"/>
      <c r="C20" s="31"/>
    </row>
    <row r="21" spans="1:4" ht="12.75">
      <c r="A21" s="334" t="s">
        <v>313</v>
      </c>
      <c r="B21" s="334"/>
      <c r="C21" s="334"/>
      <c r="D21" s="257"/>
    </row>
    <row r="22" ht="12.75">
      <c r="A22" t="s">
        <v>314</v>
      </c>
    </row>
  </sheetData>
  <mergeCells count="4">
    <mergeCell ref="A1:C1"/>
    <mergeCell ref="A3:C3"/>
    <mergeCell ref="A4:C4"/>
    <mergeCell ref="A21:C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75" zoomScaleSheetLayoutView="100" workbookViewId="0" topLeftCell="A4">
      <selection activeCell="A8" sqref="A8:G20"/>
    </sheetView>
  </sheetViews>
  <sheetFormatPr defaultColWidth="11.421875" defaultRowHeight="12.75"/>
  <cols>
    <col min="1" max="1" width="12.7109375" style="0" customWidth="1"/>
    <col min="2" max="2" width="15.57421875" style="0" customWidth="1"/>
    <col min="3" max="3" width="14.28125" style="0" customWidth="1"/>
    <col min="4" max="4" width="14.421875" style="0" customWidth="1"/>
    <col min="5" max="7" width="12.710937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>
      <c r="A3" s="304" t="s">
        <v>238</v>
      </c>
      <c r="B3" s="304"/>
      <c r="C3" s="304"/>
      <c r="D3" s="304"/>
      <c r="E3" s="304"/>
      <c r="F3" s="304"/>
      <c r="G3" s="304"/>
    </row>
    <row r="4" spans="1:7" ht="15">
      <c r="A4" s="304" t="s">
        <v>239</v>
      </c>
      <c r="B4" s="304"/>
      <c r="C4" s="304"/>
      <c r="D4" s="304"/>
      <c r="E4" s="304"/>
      <c r="F4" s="304"/>
      <c r="G4" s="304"/>
    </row>
    <row r="5" spans="1:7" ht="13.5" thickBot="1">
      <c r="A5" s="13"/>
      <c r="B5" s="13"/>
      <c r="C5" s="13"/>
      <c r="D5" s="13"/>
      <c r="E5" s="13"/>
      <c r="F5" s="13"/>
      <c r="G5" s="13"/>
    </row>
    <row r="6" spans="1:17" ht="27" customHeight="1">
      <c r="A6" s="315" t="s">
        <v>15</v>
      </c>
      <c r="B6" s="320" t="s">
        <v>70</v>
      </c>
      <c r="C6" s="321"/>
      <c r="D6" s="321"/>
      <c r="E6" s="321"/>
      <c r="F6" s="321"/>
      <c r="G6" s="321"/>
      <c r="Q6" s="336"/>
    </row>
    <row r="7" spans="1:17" ht="36" customHeight="1" thickBot="1">
      <c r="A7" s="316"/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1" t="s">
        <v>21</v>
      </c>
      <c r="Q7" s="336"/>
    </row>
    <row r="8" spans="1:7" ht="12.75">
      <c r="A8" s="71">
        <v>2000</v>
      </c>
      <c r="B8" s="15">
        <v>100</v>
      </c>
      <c r="C8" s="15">
        <v>100</v>
      </c>
      <c r="D8" s="15">
        <v>100</v>
      </c>
      <c r="E8" s="15">
        <v>100</v>
      </c>
      <c r="F8" s="15">
        <v>100</v>
      </c>
      <c r="G8" s="16">
        <v>100</v>
      </c>
    </row>
    <row r="9" spans="1:7" ht="12.75">
      <c r="A9" s="72">
        <v>2001</v>
      </c>
      <c r="B9" s="18">
        <v>91.1</v>
      </c>
      <c r="C9" s="18">
        <v>92.2</v>
      </c>
      <c r="D9" s="18">
        <v>97.4</v>
      </c>
      <c r="E9" s="18">
        <v>100</v>
      </c>
      <c r="F9" s="18">
        <v>99.6</v>
      </c>
      <c r="G9" s="19">
        <v>105.1</v>
      </c>
    </row>
    <row r="10" spans="1:7" ht="12.75">
      <c r="A10" s="72">
        <v>2002</v>
      </c>
      <c r="B10" s="18">
        <v>74.6</v>
      </c>
      <c r="C10" s="18">
        <v>89.9</v>
      </c>
      <c r="D10" s="18">
        <v>96.5</v>
      </c>
      <c r="E10" s="18">
        <v>99.4</v>
      </c>
      <c r="F10" s="18">
        <v>105.5</v>
      </c>
      <c r="G10" s="19">
        <v>106.2</v>
      </c>
    </row>
    <row r="11" spans="1:7" ht="12.75">
      <c r="A11" s="72">
        <v>2003</v>
      </c>
      <c r="B11" s="18">
        <v>75.3</v>
      </c>
      <c r="C11" s="18">
        <v>87.5</v>
      </c>
      <c r="D11" s="18">
        <v>94.4</v>
      </c>
      <c r="E11" s="18">
        <v>98.5</v>
      </c>
      <c r="F11" s="18">
        <v>112.4</v>
      </c>
      <c r="G11" s="19">
        <v>111.5</v>
      </c>
    </row>
    <row r="12" spans="1:7" ht="12.75">
      <c r="A12" s="72">
        <v>2004</v>
      </c>
      <c r="B12" s="18">
        <v>67.4</v>
      </c>
      <c r="C12" s="18">
        <v>85.3</v>
      </c>
      <c r="D12" s="18">
        <v>91.4</v>
      </c>
      <c r="E12" s="18">
        <v>95.9</v>
      </c>
      <c r="F12" s="18">
        <v>130.1</v>
      </c>
      <c r="G12" s="19">
        <v>108.7</v>
      </c>
    </row>
    <row r="13" spans="1:7" ht="12.75">
      <c r="A13" s="72">
        <v>2005</v>
      </c>
      <c r="B13" s="18">
        <v>67.7</v>
      </c>
      <c r="C13" s="18">
        <v>83.4</v>
      </c>
      <c r="D13" s="18">
        <v>90.1</v>
      </c>
      <c r="E13" s="18">
        <v>96</v>
      </c>
      <c r="F13" s="18">
        <v>97.8</v>
      </c>
      <c r="G13" s="19">
        <v>103.1</v>
      </c>
    </row>
    <row r="14" spans="1:7" ht="12.75">
      <c r="A14" s="72">
        <v>2006</v>
      </c>
      <c r="B14" s="18">
        <v>63.8</v>
      </c>
      <c r="C14" s="18">
        <v>81.6</v>
      </c>
      <c r="D14" s="18">
        <v>87.3</v>
      </c>
      <c r="E14" s="18">
        <v>93.3</v>
      </c>
      <c r="F14" s="18">
        <v>133.6</v>
      </c>
      <c r="G14" s="19">
        <v>96.7</v>
      </c>
    </row>
    <row r="15" spans="1:7" ht="12.75">
      <c r="A15" s="72">
        <v>2007</v>
      </c>
      <c r="B15" s="18">
        <v>64.4</v>
      </c>
      <c r="C15" s="18">
        <v>79.2</v>
      </c>
      <c r="D15" s="18">
        <v>84.2</v>
      </c>
      <c r="E15" s="18">
        <v>90.6</v>
      </c>
      <c r="F15" s="18">
        <v>103.8</v>
      </c>
      <c r="G15" s="19">
        <v>107.3</v>
      </c>
    </row>
    <row r="16" spans="1:7" ht="12.75">
      <c r="A16" s="72">
        <v>2008</v>
      </c>
      <c r="B16" s="18">
        <v>80</v>
      </c>
      <c r="C16" s="18">
        <v>69</v>
      </c>
      <c r="D16" s="18">
        <v>80.3</v>
      </c>
      <c r="E16" s="18">
        <v>87.2</v>
      </c>
      <c r="F16" s="18">
        <v>90.2</v>
      </c>
      <c r="G16" s="19">
        <v>103.9</v>
      </c>
    </row>
    <row r="17" spans="1:7" ht="12.75">
      <c r="A17" s="72">
        <v>2009</v>
      </c>
      <c r="B17" s="18">
        <v>64.3</v>
      </c>
      <c r="C17" s="18">
        <v>67.5</v>
      </c>
      <c r="D17" s="18">
        <v>77</v>
      </c>
      <c r="E17" s="18">
        <v>83.7</v>
      </c>
      <c r="F17" s="18">
        <v>103.2</v>
      </c>
      <c r="G17" s="19">
        <v>95.9</v>
      </c>
    </row>
    <row r="18" spans="1:7" ht="12.75">
      <c r="A18" s="72">
        <v>2010</v>
      </c>
      <c r="B18" s="18">
        <v>69.5</v>
      </c>
      <c r="C18" s="18">
        <v>66.1</v>
      </c>
      <c r="D18" s="18">
        <v>74.4</v>
      </c>
      <c r="E18" s="18">
        <v>79.9</v>
      </c>
      <c r="F18" s="18">
        <v>99.4</v>
      </c>
      <c r="G18" s="19">
        <v>102.6</v>
      </c>
    </row>
    <row r="19" spans="1:7" ht="12.75">
      <c r="A19" s="72">
        <v>2011</v>
      </c>
      <c r="B19" s="18">
        <v>74.9</v>
      </c>
      <c r="C19" s="18">
        <v>64</v>
      </c>
      <c r="D19" s="18">
        <v>71.9</v>
      </c>
      <c r="E19" s="18">
        <v>76.8</v>
      </c>
      <c r="F19" s="18">
        <v>102.7</v>
      </c>
      <c r="G19" s="19">
        <v>99.3</v>
      </c>
    </row>
    <row r="20" spans="1:7" ht="13.5" thickBot="1">
      <c r="A20" s="72">
        <v>2012</v>
      </c>
      <c r="B20" s="18">
        <v>71</v>
      </c>
      <c r="C20" s="18">
        <v>61.8</v>
      </c>
      <c r="D20" s="18">
        <v>70</v>
      </c>
      <c r="E20" s="18">
        <v>75</v>
      </c>
      <c r="F20" s="18">
        <v>102.7</v>
      </c>
      <c r="G20" s="19">
        <v>96.4</v>
      </c>
    </row>
    <row r="21" spans="1:7" ht="18.75" customHeight="1">
      <c r="A21" s="272" t="s">
        <v>71</v>
      </c>
      <c r="B21" s="272"/>
      <c r="C21" s="272"/>
      <c r="D21" s="31"/>
      <c r="E21" s="31"/>
      <c r="F21" s="31"/>
      <c r="G21" s="31"/>
    </row>
    <row r="22" spans="1:3" ht="12.75">
      <c r="A22" s="298" t="s">
        <v>22</v>
      </c>
      <c r="B22" s="298"/>
      <c r="C22" s="298"/>
    </row>
    <row r="23" spans="1:7" ht="12.75">
      <c r="A23" s="335" t="s">
        <v>315</v>
      </c>
      <c r="B23" s="334"/>
      <c r="C23" s="334"/>
      <c r="D23" s="334"/>
      <c r="E23" s="334"/>
      <c r="F23" s="334"/>
      <c r="G23" s="334"/>
    </row>
    <row r="24" spans="1:8" ht="12.75">
      <c r="A24" s="335" t="s">
        <v>236</v>
      </c>
      <c r="B24" s="334"/>
      <c r="C24" s="334"/>
      <c r="D24" s="334"/>
      <c r="E24" s="334"/>
      <c r="F24" s="334"/>
      <c r="G24" s="334"/>
      <c r="H24" s="334"/>
    </row>
    <row r="25" spans="1:7" ht="12.75">
      <c r="A25" s="334" t="s">
        <v>235</v>
      </c>
      <c r="B25" s="334"/>
      <c r="C25" s="334"/>
      <c r="D25" s="334"/>
      <c r="E25" s="334"/>
      <c r="F25" s="334"/>
      <c r="G25" s="334"/>
    </row>
    <row r="26" spans="1:8" ht="12.75">
      <c r="A26" s="335" t="s">
        <v>237</v>
      </c>
      <c r="B26" s="334"/>
      <c r="C26" s="334"/>
      <c r="D26" s="334"/>
      <c r="E26" s="334"/>
      <c r="F26" s="334"/>
      <c r="G26" s="334"/>
      <c r="H26" s="334"/>
    </row>
  </sheetData>
  <mergeCells count="12">
    <mergeCell ref="A22:C22"/>
    <mergeCell ref="A1:G1"/>
    <mergeCell ref="A3:G3"/>
    <mergeCell ref="Q6:Q7"/>
    <mergeCell ref="B6:G6"/>
    <mergeCell ref="A6:A7"/>
    <mergeCell ref="A21:C21"/>
    <mergeCell ref="A4:G4"/>
    <mergeCell ref="A23:G23"/>
    <mergeCell ref="A24:H24"/>
    <mergeCell ref="A25:G25"/>
    <mergeCell ref="A26:H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Normal="75" zoomScaleSheetLayoutView="100" workbookViewId="0" topLeftCell="A13">
      <selection activeCell="A6" sqref="A6:E6"/>
    </sheetView>
  </sheetViews>
  <sheetFormatPr defaultColWidth="11.421875" defaultRowHeight="12.75"/>
  <cols>
    <col min="1" max="1" width="17.7109375" style="0" customWidth="1"/>
    <col min="2" max="2" width="25.57421875" style="0" customWidth="1"/>
    <col min="3" max="3" width="23.7109375" style="0" customWidth="1"/>
    <col min="4" max="4" width="22.57421875" style="0" customWidth="1"/>
    <col min="5" max="5" width="17.710937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>
      <c r="A3" s="304" t="s">
        <v>240</v>
      </c>
      <c r="B3" s="304"/>
      <c r="C3" s="304"/>
      <c r="D3" s="304"/>
      <c r="E3" s="304"/>
    </row>
    <row r="4" spans="1:5" ht="15">
      <c r="A4" s="304" t="s">
        <v>316</v>
      </c>
      <c r="B4" s="304"/>
      <c r="C4" s="304"/>
      <c r="D4" s="304"/>
      <c r="E4" s="304"/>
    </row>
    <row r="5" spans="1:5" ht="15">
      <c r="A5" s="304" t="s">
        <v>318</v>
      </c>
      <c r="B5" s="304"/>
      <c r="C5" s="304"/>
      <c r="D5" s="304"/>
      <c r="E5" s="304"/>
    </row>
    <row r="6" spans="1:5" ht="15">
      <c r="A6" s="304" t="s">
        <v>317</v>
      </c>
      <c r="B6" s="304"/>
      <c r="C6" s="304"/>
      <c r="D6" s="304"/>
      <c r="E6" s="304"/>
    </row>
    <row r="7" spans="1:5" ht="13.5" thickBot="1">
      <c r="A7" s="13"/>
      <c r="B7" s="337"/>
      <c r="C7" s="337"/>
      <c r="D7" s="337"/>
      <c r="E7" s="337"/>
    </row>
    <row r="8" spans="1:5" ht="43.5" customHeight="1" thickBot="1">
      <c r="A8" s="35" t="s">
        <v>15</v>
      </c>
      <c r="B8" s="38" t="s">
        <v>321</v>
      </c>
      <c r="C8" s="38" t="s">
        <v>319</v>
      </c>
      <c r="D8" s="38" t="s">
        <v>320</v>
      </c>
      <c r="E8" s="39" t="s">
        <v>16</v>
      </c>
    </row>
    <row r="9" spans="1:5" ht="12.75">
      <c r="A9" s="72">
        <v>1997</v>
      </c>
      <c r="B9" s="74">
        <v>5</v>
      </c>
      <c r="C9" s="74">
        <v>7</v>
      </c>
      <c r="D9" s="74">
        <v>36</v>
      </c>
      <c r="E9" s="260">
        <v>48</v>
      </c>
    </row>
    <row r="10" spans="1:5" ht="12.75">
      <c r="A10" s="72">
        <v>1998</v>
      </c>
      <c r="B10" s="74">
        <v>3</v>
      </c>
      <c r="C10" s="74">
        <v>11</v>
      </c>
      <c r="D10" s="74">
        <v>49</v>
      </c>
      <c r="E10" s="260">
        <v>63</v>
      </c>
    </row>
    <row r="11" spans="1:5" ht="12.75">
      <c r="A11" s="72">
        <v>1999</v>
      </c>
      <c r="B11" s="74">
        <v>2</v>
      </c>
      <c r="C11" s="74">
        <v>6</v>
      </c>
      <c r="D11" s="74">
        <v>29</v>
      </c>
      <c r="E11" s="260">
        <v>37</v>
      </c>
    </row>
    <row r="12" spans="1:5" ht="12.75">
      <c r="A12" s="72">
        <v>2000</v>
      </c>
      <c r="B12" s="74">
        <v>4</v>
      </c>
      <c r="C12" s="74">
        <v>9</v>
      </c>
      <c r="D12" s="74">
        <v>51</v>
      </c>
      <c r="E12" s="260">
        <v>64</v>
      </c>
    </row>
    <row r="13" spans="1:5" ht="12.75">
      <c r="A13" s="72">
        <v>2001</v>
      </c>
      <c r="B13" s="74">
        <v>3</v>
      </c>
      <c r="C13" s="74">
        <v>5</v>
      </c>
      <c r="D13" s="74">
        <v>41</v>
      </c>
      <c r="E13" s="260">
        <v>49</v>
      </c>
    </row>
    <row r="14" spans="1:5" ht="12.75">
      <c r="A14" s="72">
        <v>2002</v>
      </c>
      <c r="B14" s="74">
        <v>0</v>
      </c>
      <c r="C14" s="74">
        <v>5</v>
      </c>
      <c r="D14" s="74">
        <v>46</v>
      </c>
      <c r="E14" s="260">
        <v>51</v>
      </c>
    </row>
    <row r="15" spans="1:5" ht="12.75">
      <c r="A15" s="72">
        <v>2003</v>
      </c>
      <c r="B15" s="74">
        <v>8</v>
      </c>
      <c r="C15" s="74">
        <v>4</v>
      </c>
      <c r="D15" s="74">
        <v>57</v>
      </c>
      <c r="E15" s="260">
        <v>69</v>
      </c>
    </row>
    <row r="16" spans="1:5" ht="12.75">
      <c r="A16" s="72">
        <v>2004</v>
      </c>
      <c r="B16" s="74">
        <v>8</v>
      </c>
      <c r="C16" s="74">
        <v>14</v>
      </c>
      <c r="D16" s="74">
        <v>55</v>
      </c>
      <c r="E16" s="260">
        <v>77</v>
      </c>
    </row>
    <row r="17" spans="1:5" ht="12.75">
      <c r="A17" s="72">
        <v>2005</v>
      </c>
      <c r="B17" s="74">
        <v>17</v>
      </c>
      <c r="C17" s="74">
        <v>9</v>
      </c>
      <c r="D17" s="74">
        <v>49</v>
      </c>
      <c r="E17" s="260">
        <v>75</v>
      </c>
    </row>
    <row r="18" spans="1:5" ht="12.75">
      <c r="A18" s="72">
        <v>2006</v>
      </c>
      <c r="B18" s="74">
        <v>7</v>
      </c>
      <c r="C18" s="74">
        <v>8</v>
      </c>
      <c r="D18" s="74">
        <v>41</v>
      </c>
      <c r="E18" s="260">
        <v>47</v>
      </c>
    </row>
    <row r="19" spans="1:5" ht="12.75">
      <c r="A19" s="72">
        <v>2007</v>
      </c>
      <c r="B19" s="74">
        <v>8</v>
      </c>
      <c r="C19" s="74">
        <v>7</v>
      </c>
      <c r="D19" s="74">
        <v>43</v>
      </c>
      <c r="E19" s="260">
        <v>50</v>
      </c>
    </row>
    <row r="20" spans="1:5" ht="12.75">
      <c r="A20" s="72">
        <v>2008</v>
      </c>
      <c r="B20" s="74">
        <v>4</v>
      </c>
      <c r="C20" s="74">
        <v>8</v>
      </c>
      <c r="D20" s="74">
        <v>39</v>
      </c>
      <c r="E20" s="260">
        <v>46</v>
      </c>
    </row>
    <row r="21" spans="1:5" ht="12.75">
      <c r="A21" s="72">
        <v>2009</v>
      </c>
      <c r="B21" s="74">
        <v>5</v>
      </c>
      <c r="C21" s="74">
        <v>2</v>
      </c>
      <c r="D21" s="74">
        <v>44</v>
      </c>
      <c r="E21" s="260">
        <v>47</v>
      </c>
    </row>
    <row r="22" spans="1:5" ht="12.75">
      <c r="A22" s="72">
        <v>2010</v>
      </c>
      <c r="B22" s="74">
        <v>7</v>
      </c>
      <c r="C22" s="74">
        <v>4</v>
      </c>
      <c r="D22" s="74">
        <v>18</v>
      </c>
      <c r="E22" s="260">
        <v>29</v>
      </c>
    </row>
    <row r="23" spans="1:5" ht="12.75">
      <c r="A23" s="72">
        <v>2011</v>
      </c>
      <c r="B23" s="74">
        <v>7</v>
      </c>
      <c r="C23" s="74">
        <v>7</v>
      </c>
      <c r="D23" s="74">
        <v>21</v>
      </c>
      <c r="E23" s="260">
        <v>26</v>
      </c>
    </row>
    <row r="24" spans="1:5" ht="12.75">
      <c r="A24" s="72">
        <v>2012</v>
      </c>
      <c r="B24" s="74">
        <v>5</v>
      </c>
      <c r="C24" s="74">
        <v>4</v>
      </c>
      <c r="D24" s="74">
        <v>18</v>
      </c>
      <c r="E24" s="260">
        <v>21</v>
      </c>
    </row>
    <row r="25" spans="1:5" ht="12.75">
      <c r="A25" s="72"/>
      <c r="B25" s="74"/>
      <c r="C25" s="74"/>
      <c r="D25" s="74"/>
      <c r="E25" s="260"/>
    </row>
    <row r="26" spans="1:5" ht="13.5" thickBot="1">
      <c r="A26" s="173" t="s">
        <v>98</v>
      </c>
      <c r="B26" s="258">
        <f>SUM(B9:B24)</f>
        <v>93</v>
      </c>
      <c r="C26" s="258">
        <f>SUM(C9:C24)</f>
        <v>110</v>
      </c>
      <c r="D26" s="258">
        <f>SUM(D9:D24)</f>
        <v>637</v>
      </c>
      <c r="E26" s="259">
        <f>SUM(E9:E24)</f>
        <v>799</v>
      </c>
    </row>
    <row r="28" spans="1:5" ht="12.75">
      <c r="A28" s="298" t="s">
        <v>108</v>
      </c>
      <c r="B28" s="298"/>
      <c r="C28" s="298"/>
      <c r="D28" s="298"/>
      <c r="E28" s="298"/>
    </row>
  </sheetData>
  <mergeCells count="7">
    <mergeCell ref="A28:E28"/>
    <mergeCell ref="B7:E7"/>
    <mergeCell ref="A1:E1"/>
    <mergeCell ref="A3:E3"/>
    <mergeCell ref="A4:E4"/>
    <mergeCell ref="A5:E5"/>
    <mergeCell ref="A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Normal="75" zoomScaleSheetLayoutView="100" workbookViewId="0" topLeftCell="A1">
      <selection activeCell="C24" sqref="C24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5.140625" style="0" customWidth="1"/>
  </cols>
  <sheetData>
    <row r="1" spans="1:3" ht="18">
      <c r="A1" s="265" t="s">
        <v>14</v>
      </c>
      <c r="B1" s="265"/>
      <c r="C1" s="265"/>
    </row>
    <row r="3" spans="1:3" ht="15" customHeight="1">
      <c r="A3" s="304" t="s">
        <v>241</v>
      </c>
      <c r="B3" s="304"/>
      <c r="C3" s="304"/>
    </row>
    <row r="4" spans="1:3" ht="15" customHeight="1">
      <c r="A4" s="304" t="s">
        <v>102</v>
      </c>
      <c r="B4" s="304"/>
      <c r="C4" s="304"/>
    </row>
    <row r="5" spans="1:3" ht="15" customHeight="1">
      <c r="A5" s="304" t="s">
        <v>103</v>
      </c>
      <c r="B5" s="304"/>
      <c r="C5" s="304"/>
    </row>
    <row r="6" spans="1:3" ht="15">
      <c r="A6" s="304" t="s">
        <v>322</v>
      </c>
      <c r="B6" s="304"/>
      <c r="C6" s="304"/>
    </row>
    <row r="7" spans="1:3" ht="13.5" customHeight="1" thickBot="1">
      <c r="A7" s="13"/>
      <c r="B7" s="13"/>
      <c r="C7" s="13"/>
    </row>
    <row r="8" spans="1:3" ht="34.5" customHeight="1" thickBot="1">
      <c r="A8" s="32" t="s">
        <v>17</v>
      </c>
      <c r="B8" s="38" t="s">
        <v>72</v>
      </c>
      <c r="C8" s="39" t="s">
        <v>73</v>
      </c>
    </row>
    <row r="9" spans="1:3" ht="12.75">
      <c r="A9" s="171" t="s">
        <v>124</v>
      </c>
      <c r="B9" s="165">
        <v>5</v>
      </c>
      <c r="C9" s="166">
        <v>0</v>
      </c>
    </row>
    <row r="10" spans="1:3" ht="12.75">
      <c r="A10" s="172" t="s">
        <v>117</v>
      </c>
      <c r="B10" s="167">
        <v>10</v>
      </c>
      <c r="C10" s="168">
        <v>0</v>
      </c>
    </row>
    <row r="11" spans="1:3" ht="12.75">
      <c r="A11" s="172" t="s">
        <v>56</v>
      </c>
      <c r="B11" s="167">
        <v>11</v>
      </c>
      <c r="C11" s="168">
        <v>2</v>
      </c>
    </row>
    <row r="12" spans="1:3" ht="12.75">
      <c r="A12" s="172" t="s">
        <v>123</v>
      </c>
      <c r="B12" s="167">
        <v>10</v>
      </c>
      <c r="C12" s="168">
        <v>0</v>
      </c>
    </row>
    <row r="13" spans="1:3" ht="12.75">
      <c r="A13" s="172" t="s">
        <v>122</v>
      </c>
      <c r="B13" s="167">
        <v>19</v>
      </c>
      <c r="C13" s="168">
        <v>0</v>
      </c>
    </row>
    <row r="14" spans="1:3" ht="12.75">
      <c r="A14" s="172" t="s">
        <v>57</v>
      </c>
      <c r="B14" s="167">
        <v>25</v>
      </c>
      <c r="C14" s="168">
        <v>3</v>
      </c>
    </row>
    <row r="15" spans="1:3" ht="12.75">
      <c r="A15" s="172" t="s">
        <v>115</v>
      </c>
      <c r="B15" s="167">
        <v>28</v>
      </c>
      <c r="C15" s="168">
        <v>0</v>
      </c>
    </row>
    <row r="16" spans="1:3" ht="12.75">
      <c r="A16" s="172" t="s">
        <v>114</v>
      </c>
      <c r="B16" s="167">
        <v>44</v>
      </c>
      <c r="C16" s="168">
        <v>0</v>
      </c>
    </row>
    <row r="17" spans="1:3" ht="12.75">
      <c r="A17" s="172" t="s">
        <v>119</v>
      </c>
      <c r="B17" s="167">
        <v>2</v>
      </c>
      <c r="C17" s="168">
        <v>0</v>
      </c>
    </row>
    <row r="18" spans="1:3" ht="12.75">
      <c r="A18" s="172" t="s">
        <v>116</v>
      </c>
      <c r="B18" s="167">
        <v>39</v>
      </c>
      <c r="C18" s="168">
        <v>2</v>
      </c>
    </row>
    <row r="19" spans="1:3" ht="12.75">
      <c r="A19" s="172" t="s">
        <v>242</v>
      </c>
      <c r="B19" s="167">
        <v>50</v>
      </c>
      <c r="C19" s="168">
        <v>1</v>
      </c>
    </row>
    <row r="20" spans="1:3" ht="12.75">
      <c r="A20" s="172" t="s">
        <v>112</v>
      </c>
      <c r="B20" s="167">
        <v>62</v>
      </c>
      <c r="C20" s="168">
        <v>6</v>
      </c>
    </row>
    <row r="21" spans="1:3" ht="12.75">
      <c r="A21" s="172" t="s">
        <v>111</v>
      </c>
      <c r="B21" s="167">
        <v>70</v>
      </c>
      <c r="C21" s="168">
        <v>1</v>
      </c>
    </row>
    <row r="22" spans="1:3" ht="12.75">
      <c r="A22" s="172" t="s">
        <v>120</v>
      </c>
      <c r="B22" s="167">
        <v>66</v>
      </c>
      <c r="C22" s="168">
        <v>1</v>
      </c>
    </row>
    <row r="23" spans="1:3" ht="12.75">
      <c r="A23" s="172" t="s">
        <v>118</v>
      </c>
      <c r="B23" s="167">
        <v>96</v>
      </c>
      <c r="C23" s="168">
        <v>8</v>
      </c>
    </row>
    <row r="24" spans="1:3" ht="12.75">
      <c r="A24" s="172" t="s">
        <v>121</v>
      </c>
      <c r="B24" s="167">
        <v>106</v>
      </c>
      <c r="C24" s="168">
        <v>6</v>
      </c>
    </row>
    <row r="25" spans="1:3" ht="12.75">
      <c r="A25" s="172" t="s">
        <v>125</v>
      </c>
      <c r="B25" s="167">
        <v>125</v>
      </c>
      <c r="C25" s="168">
        <v>10</v>
      </c>
    </row>
    <row r="26" spans="1:3" ht="12.75">
      <c r="A26" s="172"/>
      <c r="B26" s="167"/>
      <c r="C26" s="168"/>
    </row>
    <row r="27" spans="1:3" ht="13.5" thickBot="1">
      <c r="A27" s="173" t="s">
        <v>246</v>
      </c>
      <c r="B27" s="169">
        <f>SUM(B9:B25)</f>
        <v>768</v>
      </c>
      <c r="C27" s="170">
        <f>SUM(C9:C25)</f>
        <v>40</v>
      </c>
    </row>
    <row r="28" spans="1:3" ht="22.5" customHeight="1">
      <c r="A28" s="272" t="s">
        <v>108</v>
      </c>
      <c r="B28" s="272"/>
      <c r="C28" s="272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view="pageBreakPreview" zoomScaleNormal="75" zoomScaleSheetLayoutView="100" workbookViewId="0" topLeftCell="A1">
      <selection activeCell="A5" sqref="A5:B5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5.140625" style="0" customWidth="1"/>
  </cols>
  <sheetData>
    <row r="1" spans="1:2" ht="18">
      <c r="A1" s="265" t="s">
        <v>14</v>
      </c>
      <c r="B1" s="265"/>
    </row>
    <row r="3" spans="1:2" ht="15" customHeight="1">
      <c r="A3" s="304" t="s">
        <v>243</v>
      </c>
      <c r="B3" s="304"/>
    </row>
    <row r="4" spans="1:2" ht="15" customHeight="1">
      <c r="A4" s="304" t="s">
        <v>132</v>
      </c>
      <c r="B4" s="304"/>
    </row>
    <row r="5" spans="1:2" ht="15" customHeight="1">
      <c r="A5" s="304" t="s">
        <v>323</v>
      </c>
      <c r="B5" s="304"/>
    </row>
    <row r="6" spans="1:2" ht="13.5" thickBot="1">
      <c r="A6" s="13"/>
      <c r="B6" s="13"/>
    </row>
    <row r="7" spans="1:2" ht="31.5" customHeight="1" thickBot="1">
      <c r="A7" s="47" t="s">
        <v>17</v>
      </c>
      <c r="B7" s="111" t="s">
        <v>74</v>
      </c>
    </row>
    <row r="8" spans="1:2" ht="12.75">
      <c r="A8" s="174" t="s">
        <v>123</v>
      </c>
      <c r="B8" s="176">
        <v>1</v>
      </c>
    </row>
    <row r="9" spans="1:2" ht="12.75">
      <c r="A9" s="175" t="s">
        <v>56</v>
      </c>
      <c r="B9" s="177">
        <v>1</v>
      </c>
    </row>
    <row r="10" spans="1:2" ht="12.75">
      <c r="A10" s="175" t="s">
        <v>116</v>
      </c>
      <c r="B10" s="177">
        <v>1</v>
      </c>
    </row>
    <row r="11" spans="1:2" ht="12.75">
      <c r="A11" s="175" t="s">
        <v>324</v>
      </c>
      <c r="B11" s="177">
        <v>1</v>
      </c>
    </row>
    <row r="12" spans="1:2" ht="12.75">
      <c r="A12" s="175" t="s">
        <v>129</v>
      </c>
      <c r="B12" s="177">
        <v>2</v>
      </c>
    </row>
    <row r="13" spans="1:2" ht="12.75">
      <c r="A13" s="175" t="s">
        <v>57</v>
      </c>
      <c r="B13" s="177">
        <v>3</v>
      </c>
    </row>
    <row r="14" spans="1:2" ht="12.75">
      <c r="A14" s="175" t="s">
        <v>125</v>
      </c>
      <c r="B14" s="177">
        <v>3</v>
      </c>
    </row>
    <row r="15" spans="1:2" ht="12.75">
      <c r="A15" s="175" t="s">
        <v>118</v>
      </c>
      <c r="B15" s="177">
        <v>3</v>
      </c>
    </row>
    <row r="16" spans="1:2" ht="12.75">
      <c r="A16" s="175" t="s">
        <v>111</v>
      </c>
      <c r="B16" s="177">
        <v>5</v>
      </c>
    </row>
    <row r="17" spans="1:2" ht="12.75">
      <c r="A17" s="175" t="s">
        <v>114</v>
      </c>
      <c r="B17" s="177">
        <v>6</v>
      </c>
    </row>
    <row r="18" spans="1:2" ht="12.75">
      <c r="A18" s="175" t="s">
        <v>112</v>
      </c>
      <c r="B18" s="177">
        <v>6</v>
      </c>
    </row>
    <row r="19" spans="1:2" ht="12.75">
      <c r="A19" s="175" t="s">
        <v>121</v>
      </c>
      <c r="B19" s="177">
        <v>15</v>
      </c>
    </row>
    <row r="20" spans="1:2" ht="12.75">
      <c r="A20" s="175"/>
      <c r="B20" s="177"/>
    </row>
    <row r="21" spans="1:2" ht="22.5" customHeight="1" thickBot="1">
      <c r="A21" s="173" t="s">
        <v>247</v>
      </c>
      <c r="B21" s="170">
        <f>SUM(B8:B19)</f>
        <v>47</v>
      </c>
    </row>
    <row r="22" spans="1:2" ht="36" customHeight="1">
      <c r="A22" s="338" t="s">
        <v>108</v>
      </c>
      <c r="B22" s="338"/>
    </row>
  </sheetData>
  <mergeCells count="5">
    <mergeCell ref="A22:B22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Normal="75" zoomScaleSheetLayoutView="100" workbookViewId="0" topLeftCell="A1">
      <selection activeCell="A10" sqref="A10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2.421875" style="0" customWidth="1"/>
    <col min="5" max="5" width="13.57421875" style="0" customWidth="1"/>
    <col min="6" max="6" width="13.7109375" style="0" customWidth="1"/>
  </cols>
  <sheetData>
    <row r="1" spans="1:6" ht="18">
      <c r="A1" s="265" t="s">
        <v>14</v>
      </c>
      <c r="B1" s="265"/>
      <c r="C1" s="265"/>
      <c r="D1" s="265"/>
      <c r="E1" s="265"/>
      <c r="F1" s="265"/>
    </row>
    <row r="3" spans="1:6" ht="15">
      <c r="A3" s="304" t="s">
        <v>248</v>
      </c>
      <c r="B3" s="304"/>
      <c r="C3" s="304"/>
      <c r="D3" s="304"/>
      <c r="E3" s="304"/>
      <c r="F3" s="304"/>
    </row>
    <row r="4" spans="1:6" ht="15">
      <c r="A4" s="304" t="s">
        <v>249</v>
      </c>
      <c r="B4" s="304"/>
      <c r="C4" s="304"/>
      <c r="D4" s="304"/>
      <c r="E4" s="304"/>
      <c r="F4" s="304"/>
    </row>
    <row r="5" spans="1:6" ht="13.5" thickBot="1">
      <c r="A5" s="13"/>
      <c r="B5" s="13"/>
      <c r="C5" s="13"/>
      <c r="D5" s="13"/>
      <c r="E5" s="13"/>
      <c r="F5" s="13"/>
    </row>
    <row r="6" spans="1:6" ht="22.5" customHeight="1">
      <c r="A6" s="299" t="s">
        <v>15</v>
      </c>
      <c r="B6" s="312" t="s">
        <v>75</v>
      </c>
      <c r="C6" s="301" t="s">
        <v>79</v>
      </c>
      <c r="D6" s="302"/>
      <c r="E6" s="302"/>
      <c r="F6" s="302"/>
    </row>
    <row r="7" spans="1:6" ht="37.5" customHeight="1" thickBot="1">
      <c r="A7" s="300"/>
      <c r="B7" s="313"/>
      <c r="C7" s="20" t="s">
        <v>244</v>
      </c>
      <c r="D7" s="20" t="s">
        <v>76</v>
      </c>
      <c r="E7" s="20" t="s">
        <v>77</v>
      </c>
      <c r="F7" s="21" t="s">
        <v>78</v>
      </c>
    </row>
    <row r="8" spans="1:6" ht="12.75">
      <c r="A8" s="178">
        <v>1990</v>
      </c>
      <c r="B8" s="180">
        <v>12913</v>
      </c>
      <c r="C8" s="180">
        <v>203032</v>
      </c>
      <c r="D8" s="180">
        <v>72993</v>
      </c>
      <c r="E8" s="180">
        <v>130039</v>
      </c>
      <c r="F8" s="181">
        <v>15.723069774645706</v>
      </c>
    </row>
    <row r="9" spans="1:6" ht="12.75">
      <c r="A9" s="72">
        <v>1991</v>
      </c>
      <c r="B9" s="182">
        <v>13531</v>
      </c>
      <c r="C9" s="182">
        <v>260318</v>
      </c>
      <c r="D9" s="182">
        <v>116896</v>
      </c>
      <c r="E9" s="182">
        <v>143422</v>
      </c>
      <c r="F9" s="183">
        <v>19.238637203458726</v>
      </c>
    </row>
    <row r="10" spans="1:6" ht="12.75">
      <c r="A10" s="72">
        <v>1992</v>
      </c>
      <c r="B10" s="182">
        <v>15955</v>
      </c>
      <c r="C10" s="182">
        <v>105277</v>
      </c>
      <c r="D10" s="182">
        <v>40438</v>
      </c>
      <c r="E10" s="182">
        <v>64839</v>
      </c>
      <c r="F10" s="183">
        <v>6.598370416797242</v>
      </c>
    </row>
    <row r="11" spans="1:6" ht="12.75">
      <c r="A11" s="72">
        <v>1993</v>
      </c>
      <c r="B11" s="182">
        <v>14254</v>
      </c>
      <c r="C11" s="182">
        <v>89267</v>
      </c>
      <c r="D11" s="182">
        <v>33161</v>
      </c>
      <c r="E11" s="182">
        <v>56106</v>
      </c>
      <c r="F11" s="183">
        <v>6.262592956363126</v>
      </c>
    </row>
    <row r="12" spans="1:6" ht="12.75">
      <c r="A12" s="72">
        <v>1994</v>
      </c>
      <c r="B12" s="182">
        <v>19263</v>
      </c>
      <c r="C12" s="182">
        <v>437635</v>
      </c>
      <c r="D12" s="182">
        <v>250433</v>
      </c>
      <c r="E12" s="182">
        <v>187202</v>
      </c>
      <c r="F12" s="183">
        <v>22.718943051445777</v>
      </c>
    </row>
    <row r="13" spans="1:6" ht="12.75">
      <c r="A13" s="72">
        <v>1995</v>
      </c>
      <c r="B13" s="182">
        <v>25827</v>
      </c>
      <c r="C13" s="182">
        <v>143484</v>
      </c>
      <c r="D13" s="182">
        <v>42389</v>
      </c>
      <c r="E13" s="182">
        <v>101095</v>
      </c>
      <c r="F13" s="183">
        <v>5.555581368335463</v>
      </c>
    </row>
    <row r="14" spans="1:6" ht="12.75">
      <c r="A14" s="72">
        <v>1996</v>
      </c>
      <c r="B14" s="182">
        <v>16771</v>
      </c>
      <c r="C14" s="182">
        <v>59814</v>
      </c>
      <c r="D14" s="182">
        <v>10531</v>
      </c>
      <c r="E14" s="182">
        <v>49283</v>
      </c>
      <c r="F14" s="183">
        <v>3.56651362470932</v>
      </c>
    </row>
    <row r="15" spans="1:6" ht="12.75">
      <c r="A15" s="72">
        <v>1997</v>
      </c>
      <c r="B15" s="182">
        <v>22320</v>
      </c>
      <c r="C15" s="182">
        <v>98503</v>
      </c>
      <c r="D15" s="182">
        <v>21326</v>
      </c>
      <c r="E15" s="182">
        <v>77177</v>
      </c>
      <c r="F15" s="183">
        <v>4.413216845878136</v>
      </c>
    </row>
    <row r="16" spans="1:6" ht="12.75">
      <c r="A16" s="72">
        <v>1998</v>
      </c>
      <c r="B16" s="182">
        <v>22446</v>
      </c>
      <c r="C16" s="182">
        <v>133643</v>
      </c>
      <c r="D16" s="182">
        <v>42959</v>
      </c>
      <c r="E16" s="182">
        <v>90684</v>
      </c>
      <c r="F16" s="183">
        <v>5.95397843713802</v>
      </c>
    </row>
    <row r="17" spans="1:6" ht="12.75">
      <c r="A17" s="72">
        <v>1999</v>
      </c>
      <c r="B17" s="182">
        <v>18237</v>
      </c>
      <c r="C17" s="182">
        <v>82217</v>
      </c>
      <c r="D17" s="182">
        <v>24034</v>
      </c>
      <c r="E17" s="182">
        <v>58183</v>
      </c>
      <c r="F17" s="183">
        <v>4.508252453802709</v>
      </c>
    </row>
    <row r="18" spans="1:6" ht="12.75">
      <c r="A18" s="72">
        <v>2000</v>
      </c>
      <c r="B18" s="182">
        <v>24118</v>
      </c>
      <c r="C18" s="182">
        <v>188586</v>
      </c>
      <c r="D18" s="182">
        <v>46138</v>
      </c>
      <c r="E18" s="182">
        <v>142448</v>
      </c>
      <c r="F18" s="183">
        <v>7.819305083340244</v>
      </c>
    </row>
    <row r="19" spans="1:6" ht="12.75">
      <c r="A19" s="72">
        <v>2001</v>
      </c>
      <c r="B19" s="182">
        <v>19547</v>
      </c>
      <c r="C19" s="182">
        <v>93297</v>
      </c>
      <c r="D19" s="182">
        <v>19363</v>
      </c>
      <c r="E19" s="182">
        <v>73934</v>
      </c>
      <c r="F19" s="183">
        <v>4.772957487082417</v>
      </c>
    </row>
    <row r="20" spans="1:6" ht="12.75">
      <c r="A20" s="72">
        <v>2002</v>
      </c>
      <c r="B20" s="182">
        <v>19929</v>
      </c>
      <c r="C20" s="182">
        <v>107464</v>
      </c>
      <c r="D20" s="182">
        <v>25197</v>
      </c>
      <c r="E20" s="182">
        <v>82267</v>
      </c>
      <c r="F20" s="183">
        <v>5.392342817000351</v>
      </c>
    </row>
    <row r="21" spans="1:6" ht="12.75">
      <c r="A21" s="72">
        <v>2003</v>
      </c>
      <c r="B21" s="182">
        <v>18616</v>
      </c>
      <c r="C21" s="182">
        <v>148172</v>
      </c>
      <c r="D21" s="182">
        <v>53673</v>
      </c>
      <c r="E21" s="182">
        <v>94499</v>
      </c>
      <c r="F21" s="183">
        <v>7.959389772238934</v>
      </c>
    </row>
    <row r="22" spans="1:6" ht="12.75">
      <c r="A22" s="72">
        <v>2004</v>
      </c>
      <c r="B22" s="182">
        <v>21396</v>
      </c>
      <c r="C22" s="182">
        <v>134193</v>
      </c>
      <c r="D22" s="182">
        <v>51732</v>
      </c>
      <c r="E22" s="182">
        <v>82461</v>
      </c>
      <c r="F22" s="183">
        <v>6.271873247335951</v>
      </c>
    </row>
    <row r="23" spans="1:6" ht="12.75">
      <c r="A23" s="72">
        <v>2005</v>
      </c>
      <c r="B23" s="182">
        <v>25492</v>
      </c>
      <c r="C23" s="182">
        <v>188672</v>
      </c>
      <c r="D23" s="182">
        <v>69350</v>
      </c>
      <c r="E23" s="182">
        <v>119322</v>
      </c>
      <c r="F23" s="183">
        <v>7.401223913384591</v>
      </c>
    </row>
    <row r="24" spans="1:6" ht="12.75">
      <c r="A24" s="72">
        <v>2006</v>
      </c>
      <c r="B24" s="182">
        <v>16334</v>
      </c>
      <c r="C24" s="182">
        <v>156083</v>
      </c>
      <c r="D24" s="182">
        <v>71803</v>
      </c>
      <c r="E24" s="182">
        <v>84280</v>
      </c>
      <c r="F24" s="183">
        <v>9.510530182441533</v>
      </c>
    </row>
    <row r="25" spans="1:6" ht="12.75">
      <c r="A25" s="72">
        <v>2007</v>
      </c>
      <c r="B25" s="182">
        <v>10936</v>
      </c>
      <c r="C25" s="182">
        <v>86122</v>
      </c>
      <c r="D25" s="182">
        <v>29409</v>
      </c>
      <c r="E25" s="182">
        <v>56713</v>
      </c>
      <c r="F25" s="183">
        <v>7.875091441111924</v>
      </c>
    </row>
    <row r="26" spans="1:6" ht="12.75">
      <c r="A26" s="72">
        <v>2008</v>
      </c>
      <c r="B26" s="182">
        <v>11655</v>
      </c>
      <c r="C26" s="182">
        <v>50322</v>
      </c>
      <c r="D26" s="182">
        <v>8443</v>
      </c>
      <c r="E26" s="182">
        <v>41878.6</v>
      </c>
      <c r="F26" s="183">
        <v>4.317631917631918</v>
      </c>
    </row>
    <row r="27" spans="1:6" ht="12.75">
      <c r="A27" s="72">
        <v>2009</v>
      </c>
      <c r="B27" s="182">
        <v>15643</v>
      </c>
      <c r="C27" s="182">
        <v>120094</v>
      </c>
      <c r="D27" s="182">
        <v>40402</v>
      </c>
      <c r="E27" s="182">
        <v>79691.73</v>
      </c>
      <c r="F27" s="183">
        <v>7.677171897973534</v>
      </c>
    </row>
    <row r="28" spans="1:6" ht="12.75">
      <c r="A28" s="72">
        <v>2010</v>
      </c>
      <c r="B28" s="182">
        <v>11721</v>
      </c>
      <c r="C28" s="182">
        <v>54770</v>
      </c>
      <c r="D28" s="182">
        <v>10184.91</v>
      </c>
      <c r="E28" s="182">
        <v>44584.97</v>
      </c>
      <c r="F28" s="183">
        <v>4.672809487245115</v>
      </c>
    </row>
    <row r="29" spans="1:6" ht="12.75">
      <c r="A29" s="179">
        <v>2011</v>
      </c>
      <c r="B29" s="182">
        <v>16414</v>
      </c>
      <c r="C29" s="182">
        <v>102161</v>
      </c>
      <c r="D29" s="182">
        <v>18847</v>
      </c>
      <c r="E29" s="182">
        <v>83314</v>
      </c>
      <c r="F29" s="183">
        <v>6.224016083830876</v>
      </c>
    </row>
    <row r="30" spans="1:6" ht="12.75">
      <c r="A30" s="179">
        <v>2012</v>
      </c>
      <c r="B30" s="182">
        <v>17503</v>
      </c>
      <c r="C30" s="182">
        <v>226125</v>
      </c>
      <c r="D30" s="182">
        <v>83991</v>
      </c>
      <c r="E30" s="182">
        <v>142134</v>
      </c>
      <c r="F30" s="183">
        <v>12.919213849054447</v>
      </c>
    </row>
    <row r="31" spans="1:6" ht="13.5" thickBot="1">
      <c r="A31" s="73" t="s">
        <v>325</v>
      </c>
      <c r="B31" s="184">
        <v>10626</v>
      </c>
      <c r="C31" s="184">
        <v>58985</v>
      </c>
      <c r="D31" s="184">
        <v>17274.33</v>
      </c>
      <c r="E31" s="184">
        <v>41710.67</v>
      </c>
      <c r="F31" s="185">
        <v>5.551006964050442</v>
      </c>
    </row>
    <row r="32" spans="1:2" ht="18" customHeight="1">
      <c r="A32" s="298" t="s">
        <v>143</v>
      </c>
      <c r="B32" s="298"/>
    </row>
    <row r="33" spans="1:2" ht="21" customHeight="1">
      <c r="A33" s="277" t="s">
        <v>144</v>
      </c>
      <c r="B33" s="277"/>
    </row>
    <row r="34" spans="1:2" ht="12.75">
      <c r="A34" s="298"/>
      <c r="B34" s="298"/>
    </row>
  </sheetData>
  <mergeCells count="9">
    <mergeCell ref="C6:F6"/>
    <mergeCell ref="A1:F1"/>
    <mergeCell ref="A3:F3"/>
    <mergeCell ref="A4:F4"/>
    <mergeCell ref="A34:B34"/>
    <mergeCell ref="A33:B33"/>
    <mergeCell ref="B6:B7"/>
    <mergeCell ref="A6:A7"/>
    <mergeCell ref="A32:B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75" zoomScaleNormal="75" zoomScaleSheetLayoutView="75" workbookViewId="0" topLeftCell="A1">
      <selection activeCell="A12" sqref="A12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6.28125" style="0" customWidth="1"/>
    <col min="6" max="7" width="12.7109375" style="0" customWidth="1"/>
    <col min="8" max="8" width="16.7109375" style="0" customWidth="1"/>
    <col min="9" max="9" width="16.28125" style="0" customWidth="1"/>
    <col min="10" max="11" width="12.7109375" style="0" customWidth="1"/>
  </cols>
  <sheetData>
    <row r="1" spans="1:11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3" spans="1:11" ht="15">
      <c r="A3" s="310" t="s">
        <v>245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43.5" customHeight="1" thickBot="1">
      <c r="A5" s="47" t="s">
        <v>15</v>
      </c>
      <c r="B5" s="110" t="s">
        <v>80</v>
      </c>
      <c r="C5" s="110" t="s">
        <v>81</v>
      </c>
      <c r="D5" s="110" t="s">
        <v>82</v>
      </c>
      <c r="E5" s="110" t="s">
        <v>83</v>
      </c>
      <c r="F5" s="110" t="s">
        <v>84</v>
      </c>
      <c r="G5" s="110" t="s">
        <v>85</v>
      </c>
      <c r="H5" s="110" t="s">
        <v>86</v>
      </c>
      <c r="I5" s="110" t="s">
        <v>87</v>
      </c>
      <c r="J5" s="111" t="s">
        <v>145</v>
      </c>
      <c r="K5" s="111" t="s">
        <v>16</v>
      </c>
    </row>
    <row r="6" spans="1:11" ht="12.75">
      <c r="A6" s="71">
        <v>1995</v>
      </c>
      <c r="B6" s="186">
        <v>22</v>
      </c>
      <c r="C6" s="186">
        <v>19</v>
      </c>
      <c r="D6" s="186">
        <v>8</v>
      </c>
      <c r="E6" s="186">
        <v>7</v>
      </c>
      <c r="F6" s="186">
        <v>0</v>
      </c>
      <c r="G6" s="186">
        <v>7</v>
      </c>
      <c r="H6" s="186">
        <v>0</v>
      </c>
      <c r="I6" s="186">
        <v>19</v>
      </c>
      <c r="J6" s="176">
        <v>0</v>
      </c>
      <c r="K6" s="261">
        <v>82</v>
      </c>
    </row>
    <row r="7" spans="1:11" ht="12.75">
      <c r="A7" s="72">
        <v>1996</v>
      </c>
      <c r="B7" s="187">
        <v>110</v>
      </c>
      <c r="C7" s="187">
        <v>13</v>
      </c>
      <c r="D7" s="187">
        <v>1</v>
      </c>
      <c r="E7" s="187">
        <v>8</v>
      </c>
      <c r="F7" s="187">
        <v>0</v>
      </c>
      <c r="G7" s="187">
        <v>1</v>
      </c>
      <c r="H7" s="187">
        <v>2</v>
      </c>
      <c r="I7" s="187">
        <v>13</v>
      </c>
      <c r="J7" s="177">
        <v>0</v>
      </c>
      <c r="K7" s="262">
        <v>148</v>
      </c>
    </row>
    <row r="8" spans="1:11" ht="12.75">
      <c r="A8" s="72">
        <v>1997</v>
      </c>
      <c r="B8" s="187">
        <v>40</v>
      </c>
      <c r="C8" s="187">
        <v>14</v>
      </c>
      <c r="D8" s="187">
        <v>4</v>
      </c>
      <c r="E8" s="187">
        <v>2</v>
      </c>
      <c r="F8" s="187">
        <v>0</v>
      </c>
      <c r="G8" s="187">
        <v>0</v>
      </c>
      <c r="H8" s="187">
        <v>5</v>
      </c>
      <c r="I8" s="187">
        <v>13</v>
      </c>
      <c r="J8" s="177">
        <v>0</v>
      </c>
      <c r="K8" s="262">
        <v>78</v>
      </c>
    </row>
    <row r="9" spans="1:11" ht="12.75">
      <c r="A9" s="72">
        <v>1998</v>
      </c>
      <c r="B9" s="187">
        <v>0</v>
      </c>
      <c r="C9" s="187">
        <v>2</v>
      </c>
      <c r="D9" s="187">
        <v>4</v>
      </c>
      <c r="E9" s="187">
        <v>0</v>
      </c>
      <c r="F9" s="187">
        <v>0</v>
      </c>
      <c r="G9" s="187">
        <v>0</v>
      </c>
      <c r="H9" s="187">
        <v>1</v>
      </c>
      <c r="I9" s="187">
        <v>36</v>
      </c>
      <c r="J9" s="177">
        <v>0</v>
      </c>
      <c r="K9" s="262">
        <v>43</v>
      </c>
    </row>
    <row r="10" spans="1:11" ht="12.75">
      <c r="A10" s="72">
        <v>1999</v>
      </c>
      <c r="B10" s="187">
        <v>5</v>
      </c>
      <c r="C10" s="187">
        <v>20</v>
      </c>
      <c r="D10" s="187">
        <v>8</v>
      </c>
      <c r="E10" s="187">
        <v>0</v>
      </c>
      <c r="F10" s="187">
        <v>1</v>
      </c>
      <c r="G10" s="187">
        <v>0</v>
      </c>
      <c r="H10" s="187">
        <v>0</v>
      </c>
      <c r="I10" s="187">
        <v>17</v>
      </c>
      <c r="J10" s="177">
        <v>0</v>
      </c>
      <c r="K10" s="262">
        <v>51</v>
      </c>
    </row>
    <row r="11" spans="1:11" ht="12.75">
      <c r="A11" s="72">
        <v>2000</v>
      </c>
      <c r="B11" s="187">
        <v>14</v>
      </c>
      <c r="C11" s="187">
        <v>28</v>
      </c>
      <c r="D11" s="187">
        <v>6</v>
      </c>
      <c r="E11" s="187">
        <v>0</v>
      </c>
      <c r="F11" s="187">
        <v>0</v>
      </c>
      <c r="G11" s="187">
        <v>4</v>
      </c>
      <c r="H11" s="187">
        <v>2</v>
      </c>
      <c r="I11" s="187">
        <v>37</v>
      </c>
      <c r="J11" s="177">
        <v>0</v>
      </c>
      <c r="K11" s="262">
        <v>91</v>
      </c>
    </row>
    <row r="12" spans="1:11" ht="12.75">
      <c r="A12" s="72">
        <v>2001</v>
      </c>
      <c r="B12" s="187">
        <v>9</v>
      </c>
      <c r="C12" s="187">
        <v>17</v>
      </c>
      <c r="D12" s="187">
        <v>1</v>
      </c>
      <c r="E12" s="187">
        <v>1</v>
      </c>
      <c r="F12" s="187">
        <v>0</v>
      </c>
      <c r="G12" s="187">
        <v>2</v>
      </c>
      <c r="H12" s="187">
        <v>4</v>
      </c>
      <c r="I12" s="187">
        <v>27</v>
      </c>
      <c r="J12" s="177">
        <v>0</v>
      </c>
      <c r="K12" s="262">
        <v>61</v>
      </c>
    </row>
    <row r="13" spans="1:11" ht="12.75">
      <c r="A13" s="72">
        <v>2002</v>
      </c>
      <c r="B13" s="187">
        <v>13</v>
      </c>
      <c r="C13" s="187">
        <v>12</v>
      </c>
      <c r="D13" s="187">
        <v>6</v>
      </c>
      <c r="E13" s="187">
        <v>1</v>
      </c>
      <c r="F13" s="187">
        <v>0</v>
      </c>
      <c r="G13" s="187">
        <v>4</v>
      </c>
      <c r="H13" s="187">
        <v>0</v>
      </c>
      <c r="I13" s="187">
        <v>15</v>
      </c>
      <c r="J13" s="177">
        <v>0</v>
      </c>
      <c r="K13" s="262">
        <v>51</v>
      </c>
    </row>
    <row r="14" spans="1:11" ht="12.75">
      <c r="A14" s="72">
        <v>2003</v>
      </c>
      <c r="B14" s="187">
        <v>9</v>
      </c>
      <c r="C14" s="187">
        <v>8</v>
      </c>
      <c r="D14" s="187">
        <v>11</v>
      </c>
      <c r="E14" s="187">
        <v>2</v>
      </c>
      <c r="F14" s="187">
        <v>60</v>
      </c>
      <c r="G14" s="187">
        <v>4</v>
      </c>
      <c r="H14" s="187">
        <v>0</v>
      </c>
      <c r="I14" s="187">
        <v>5</v>
      </c>
      <c r="J14" s="177">
        <v>0</v>
      </c>
      <c r="K14" s="262">
        <v>99</v>
      </c>
    </row>
    <row r="15" spans="1:11" ht="12.75">
      <c r="A15" s="72">
        <v>2004</v>
      </c>
      <c r="B15" s="187">
        <v>7</v>
      </c>
      <c r="C15" s="187">
        <v>6</v>
      </c>
      <c r="D15" s="187">
        <v>4</v>
      </c>
      <c r="E15" s="187">
        <v>0</v>
      </c>
      <c r="F15" s="187">
        <v>25</v>
      </c>
      <c r="G15" s="187">
        <v>5</v>
      </c>
      <c r="H15" s="187">
        <v>3</v>
      </c>
      <c r="I15" s="187">
        <v>20</v>
      </c>
      <c r="J15" s="177">
        <v>0</v>
      </c>
      <c r="K15" s="262">
        <v>70</v>
      </c>
    </row>
    <row r="16" spans="1:11" ht="12.75">
      <c r="A16" s="72">
        <v>2005</v>
      </c>
      <c r="B16" s="187">
        <v>8</v>
      </c>
      <c r="C16" s="187">
        <v>8</v>
      </c>
      <c r="D16" s="187">
        <v>19</v>
      </c>
      <c r="E16" s="187">
        <v>0</v>
      </c>
      <c r="F16" s="187">
        <v>9</v>
      </c>
      <c r="G16" s="187">
        <v>1</v>
      </c>
      <c r="H16" s="187">
        <v>3</v>
      </c>
      <c r="I16" s="187" t="s">
        <v>326</v>
      </c>
      <c r="J16" s="177">
        <v>0</v>
      </c>
      <c r="K16" s="262">
        <v>48</v>
      </c>
    </row>
    <row r="17" spans="1:11" ht="12.75">
      <c r="A17" s="72">
        <v>2006</v>
      </c>
      <c r="B17" s="187">
        <v>9</v>
      </c>
      <c r="C17" s="187">
        <v>9</v>
      </c>
      <c r="D17" s="187">
        <v>8</v>
      </c>
      <c r="E17" s="187">
        <v>5</v>
      </c>
      <c r="F17" s="187">
        <v>23</v>
      </c>
      <c r="G17" s="187">
        <v>0</v>
      </c>
      <c r="H17" s="187">
        <v>0</v>
      </c>
      <c r="I17" s="187" t="s">
        <v>326</v>
      </c>
      <c r="J17" s="177">
        <v>0</v>
      </c>
      <c r="K17" s="262">
        <v>54</v>
      </c>
    </row>
    <row r="18" spans="1:11" ht="12.75">
      <c r="A18" s="72">
        <v>2007</v>
      </c>
      <c r="B18" s="187">
        <v>11</v>
      </c>
      <c r="C18" s="187">
        <v>4</v>
      </c>
      <c r="D18" s="187">
        <v>1</v>
      </c>
      <c r="E18" s="187">
        <v>2</v>
      </c>
      <c r="F18" s="187">
        <v>9</v>
      </c>
      <c r="G18" s="187">
        <v>0</v>
      </c>
      <c r="H18" s="187">
        <v>0</v>
      </c>
      <c r="I18" s="187" t="s">
        <v>326</v>
      </c>
      <c r="J18" s="177">
        <v>0</v>
      </c>
      <c r="K18" s="262">
        <v>27</v>
      </c>
    </row>
    <row r="19" spans="1:11" ht="12.75">
      <c r="A19" s="72">
        <v>2008</v>
      </c>
      <c r="B19" s="187">
        <v>6</v>
      </c>
      <c r="C19" s="187">
        <v>3</v>
      </c>
      <c r="D19" s="187">
        <v>1</v>
      </c>
      <c r="E19" s="187">
        <v>1</v>
      </c>
      <c r="F19" s="187">
        <v>3</v>
      </c>
      <c r="G19" s="187">
        <v>4</v>
      </c>
      <c r="H19" s="187">
        <v>0</v>
      </c>
      <c r="I19" s="187">
        <v>4</v>
      </c>
      <c r="J19" s="177">
        <v>0</v>
      </c>
      <c r="K19" s="262">
        <v>22</v>
      </c>
    </row>
    <row r="20" spans="1:11" ht="12.75">
      <c r="A20" s="72">
        <v>2009</v>
      </c>
      <c r="B20" s="187">
        <v>5</v>
      </c>
      <c r="C20" s="187">
        <v>11</v>
      </c>
      <c r="D20" s="187">
        <v>11</v>
      </c>
      <c r="E20" s="187">
        <v>2</v>
      </c>
      <c r="F20" s="187">
        <v>6</v>
      </c>
      <c r="G20" s="187">
        <v>3</v>
      </c>
      <c r="H20" s="187">
        <v>1</v>
      </c>
      <c r="I20" s="187">
        <v>2</v>
      </c>
      <c r="J20" s="188">
        <v>0</v>
      </c>
      <c r="K20" s="262">
        <v>41</v>
      </c>
    </row>
    <row r="21" spans="1:11" ht="12.75">
      <c r="A21" s="72">
        <v>2010</v>
      </c>
      <c r="B21" s="187">
        <v>12</v>
      </c>
      <c r="C21" s="187">
        <v>6</v>
      </c>
      <c r="D21" s="187">
        <v>9</v>
      </c>
      <c r="E21" s="187">
        <v>2</v>
      </c>
      <c r="F21" s="187">
        <v>16</v>
      </c>
      <c r="G21" s="187">
        <v>11</v>
      </c>
      <c r="H21" s="187">
        <v>1</v>
      </c>
      <c r="I21" s="187">
        <v>5</v>
      </c>
      <c r="J21" s="177">
        <v>0</v>
      </c>
      <c r="K21" s="262">
        <v>62</v>
      </c>
    </row>
    <row r="22" spans="1:11" ht="12.75">
      <c r="A22" s="72">
        <v>2011</v>
      </c>
      <c r="B22" s="187">
        <v>9</v>
      </c>
      <c r="C22" s="187">
        <v>2</v>
      </c>
      <c r="D22" s="187">
        <v>12</v>
      </c>
      <c r="E22" s="187">
        <v>3</v>
      </c>
      <c r="F22" s="187">
        <v>6</v>
      </c>
      <c r="G22" s="187">
        <v>2</v>
      </c>
      <c r="H22" s="187">
        <v>1</v>
      </c>
      <c r="I22" s="187">
        <v>2</v>
      </c>
      <c r="J22" s="177">
        <v>9</v>
      </c>
      <c r="K22" s="262">
        <v>46</v>
      </c>
    </row>
    <row r="23" spans="1:11" ht="12.75">
      <c r="A23" s="72">
        <v>2012</v>
      </c>
      <c r="B23" s="187">
        <v>15</v>
      </c>
      <c r="C23" s="187">
        <v>1</v>
      </c>
      <c r="D23" s="187">
        <v>10</v>
      </c>
      <c r="E23" s="187">
        <v>0</v>
      </c>
      <c r="F23" s="187">
        <v>6</v>
      </c>
      <c r="G23" s="187">
        <v>0</v>
      </c>
      <c r="H23" s="187">
        <v>0</v>
      </c>
      <c r="I23" s="187">
        <v>7</v>
      </c>
      <c r="J23" s="177">
        <v>0</v>
      </c>
      <c r="K23" s="262">
        <v>39</v>
      </c>
    </row>
    <row r="24" spans="1:11" ht="12.75">
      <c r="A24" s="72">
        <v>2013</v>
      </c>
      <c r="B24" s="187">
        <v>5</v>
      </c>
      <c r="C24" s="187">
        <v>7</v>
      </c>
      <c r="D24" s="187">
        <v>1</v>
      </c>
      <c r="E24" s="187">
        <v>2</v>
      </c>
      <c r="F24" s="187">
        <v>4</v>
      </c>
      <c r="G24" s="187">
        <v>4</v>
      </c>
      <c r="H24" s="187">
        <v>0</v>
      </c>
      <c r="I24" s="187">
        <v>9</v>
      </c>
      <c r="J24" s="177">
        <v>0</v>
      </c>
      <c r="K24" s="262">
        <v>32</v>
      </c>
    </row>
    <row r="25" spans="1:11" ht="12.75">
      <c r="A25" s="87"/>
      <c r="B25" s="187"/>
      <c r="C25" s="187"/>
      <c r="D25" s="187"/>
      <c r="E25" s="187"/>
      <c r="F25" s="187"/>
      <c r="G25" s="187"/>
      <c r="H25" s="187"/>
      <c r="I25" s="187"/>
      <c r="J25" s="177"/>
      <c r="K25" s="177"/>
    </row>
    <row r="26" spans="1:11" s="1" customFormat="1" ht="20.25" customHeight="1" thickBot="1">
      <c r="A26" s="123" t="s">
        <v>18</v>
      </c>
      <c r="B26" s="169">
        <f>SUM(B6:B24)</f>
        <v>309</v>
      </c>
      <c r="C26" s="169">
        <f aca="true" t="shared" si="0" ref="C26:K26">SUM(C6:C24)</f>
        <v>190</v>
      </c>
      <c r="D26" s="169">
        <f t="shared" si="0"/>
        <v>125</v>
      </c>
      <c r="E26" s="169">
        <f t="shared" si="0"/>
        <v>38</v>
      </c>
      <c r="F26" s="169">
        <f t="shared" si="0"/>
        <v>168</v>
      </c>
      <c r="G26" s="169">
        <f t="shared" si="0"/>
        <v>52</v>
      </c>
      <c r="H26" s="169">
        <f t="shared" si="0"/>
        <v>23</v>
      </c>
      <c r="I26" s="169">
        <f t="shared" si="0"/>
        <v>231</v>
      </c>
      <c r="J26" s="169">
        <f t="shared" si="0"/>
        <v>9</v>
      </c>
      <c r="K26" s="169">
        <f t="shared" si="0"/>
        <v>1145</v>
      </c>
    </row>
    <row r="27" spans="1:11" ht="18.75" customHeight="1">
      <c r="A27" s="31" t="s">
        <v>147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4" ht="12.75">
      <c r="A28" s="298" t="s">
        <v>109</v>
      </c>
      <c r="B28" s="298"/>
      <c r="C28" s="298"/>
      <c r="D28" s="298"/>
    </row>
    <row r="29" spans="1:4" ht="12.75">
      <c r="A29" s="298" t="s">
        <v>146</v>
      </c>
      <c r="B29" s="298"/>
      <c r="C29" s="298"/>
      <c r="D29" s="298"/>
    </row>
  </sheetData>
  <mergeCells count="4">
    <mergeCell ref="A1:K1"/>
    <mergeCell ref="A3:K3"/>
    <mergeCell ref="A28:D28"/>
    <mergeCell ref="A29:D2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265" t="s">
        <v>14</v>
      </c>
      <c r="B1" s="265"/>
      <c r="C1" s="265"/>
      <c r="D1" s="6"/>
    </row>
    <row r="3" spans="1:6" ht="15" customHeight="1">
      <c r="A3" s="304" t="s">
        <v>250</v>
      </c>
      <c r="B3" s="304"/>
      <c r="C3" s="304"/>
      <c r="D3" s="4"/>
      <c r="E3" s="4"/>
      <c r="F3" s="4"/>
    </row>
    <row r="4" ht="13.5" thickBot="1"/>
    <row r="5" spans="1:4" ht="32.25" customHeight="1" thickBot="1">
      <c r="A5" s="63"/>
      <c r="B5" s="66" t="s">
        <v>137</v>
      </c>
      <c r="C5" s="65" t="s">
        <v>138</v>
      </c>
      <c r="D5" s="64"/>
    </row>
    <row r="6" spans="1:4" ht="18.75" customHeight="1">
      <c r="A6" s="280" t="s">
        <v>88</v>
      </c>
      <c r="B6" s="75">
        <v>1.7680181029053408</v>
      </c>
      <c r="C6" s="189">
        <v>2.0077282717640466</v>
      </c>
      <c r="D6" s="64"/>
    </row>
    <row r="7" spans="1:4" ht="18.75" customHeight="1">
      <c r="A7" s="281" t="s">
        <v>139</v>
      </c>
      <c r="B7" s="76">
        <v>50.10106835372728</v>
      </c>
      <c r="C7" s="190">
        <v>50.055675408943756</v>
      </c>
      <c r="D7" s="64"/>
    </row>
    <row r="8" spans="1:4" ht="18.75" customHeight="1">
      <c r="A8" s="281" t="s">
        <v>251</v>
      </c>
      <c r="B8" s="76">
        <v>47.27197335605817</v>
      </c>
      <c r="C8" s="190">
        <v>47.071657845010556</v>
      </c>
      <c r="D8" s="64"/>
    </row>
    <row r="9" spans="1:4" ht="18.75" customHeight="1" thickBot="1">
      <c r="A9" s="282" t="s">
        <v>140</v>
      </c>
      <c r="B9" s="77">
        <v>0.8589401873092057</v>
      </c>
      <c r="C9" s="191">
        <v>0.8668776587034568</v>
      </c>
      <c r="D9" s="64"/>
    </row>
    <row r="10" spans="1:3" ht="27" customHeight="1">
      <c r="A10" s="339" t="s">
        <v>252</v>
      </c>
      <c r="B10" s="339"/>
      <c r="C10" s="339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75" zoomScaleSheetLayoutView="75" workbookViewId="0" topLeftCell="A1">
      <selection activeCell="A3" sqref="A3:I3"/>
    </sheetView>
  </sheetViews>
  <sheetFormatPr defaultColWidth="11.421875" defaultRowHeight="12.75"/>
  <cols>
    <col min="1" max="1" width="28.8515625" style="0" customWidth="1"/>
    <col min="2" max="9" width="15.8515625" style="0" customWidth="1"/>
    <col min="10" max="10" width="11.140625" style="0" customWidth="1"/>
    <col min="11" max="16384" width="23.28125" style="0" customWidth="1"/>
  </cols>
  <sheetData>
    <row r="1" spans="1:9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</row>
    <row r="3" spans="1:9" ht="15" customHeight="1">
      <c r="A3" s="304" t="s">
        <v>327</v>
      </c>
      <c r="B3" s="304"/>
      <c r="C3" s="304"/>
      <c r="D3" s="304"/>
      <c r="E3" s="304"/>
      <c r="F3" s="304"/>
      <c r="G3" s="304"/>
      <c r="H3" s="304"/>
      <c r="I3" s="304"/>
    </row>
    <row r="4" spans="1:7" ht="13.5" thickBot="1">
      <c r="A4" s="13"/>
      <c r="B4" s="2"/>
      <c r="C4" s="2"/>
      <c r="D4" s="2"/>
      <c r="E4" s="2"/>
      <c r="F4" s="2"/>
      <c r="G4" s="2"/>
    </row>
    <row r="5" spans="1:17" ht="38.25" customHeight="1">
      <c r="A5" s="341" t="s">
        <v>328</v>
      </c>
      <c r="B5" s="343" t="s">
        <v>329</v>
      </c>
      <c r="C5" s="302"/>
      <c r="D5" s="302"/>
      <c r="E5" s="302"/>
      <c r="F5" s="302"/>
      <c r="G5" s="302"/>
      <c r="H5" s="302"/>
      <c r="I5" s="302"/>
      <c r="Q5" s="336"/>
    </row>
    <row r="6" spans="1:17" ht="36" customHeight="1" thickBot="1">
      <c r="A6" s="342"/>
      <c r="B6" s="267">
        <v>2006</v>
      </c>
      <c r="C6" s="267">
        <v>2007</v>
      </c>
      <c r="D6" s="268">
        <v>2008</v>
      </c>
      <c r="E6" s="267">
        <v>2009</v>
      </c>
      <c r="F6" s="267">
        <v>2010</v>
      </c>
      <c r="G6" s="268">
        <v>2011</v>
      </c>
      <c r="H6" s="267">
        <v>2012</v>
      </c>
      <c r="I6" s="269">
        <v>2013</v>
      </c>
      <c r="Q6" s="336"/>
    </row>
    <row r="7" spans="1:9" ht="12.75">
      <c r="A7" s="174" t="s">
        <v>330</v>
      </c>
      <c r="B7" s="283">
        <v>1.8777974854609696</v>
      </c>
      <c r="C7" s="283">
        <v>1.902419455832776</v>
      </c>
      <c r="D7" s="283">
        <v>1.9765357180733536</v>
      </c>
      <c r="E7" s="283">
        <v>2.0223707509517737</v>
      </c>
      <c r="F7" s="283">
        <v>2.084681239545158</v>
      </c>
      <c r="G7" s="283">
        <v>2.125111176790704</v>
      </c>
      <c r="H7" s="283">
        <v>2.1888803916391173</v>
      </c>
      <c r="I7" s="284">
        <v>2.2446584625016137</v>
      </c>
    </row>
    <row r="8" spans="1:9" ht="12.75">
      <c r="A8" s="175" t="s">
        <v>118</v>
      </c>
      <c r="B8" s="285">
        <v>0.7218382133371054</v>
      </c>
      <c r="C8" s="285">
        <v>0.7129082517379939</v>
      </c>
      <c r="D8" s="285">
        <v>0.749181322394581</v>
      </c>
      <c r="E8" s="285">
        <v>0.7898382762034984</v>
      </c>
      <c r="F8" s="285">
        <v>0.8049148946202085</v>
      </c>
      <c r="G8" s="285">
        <v>0.8184372462424233</v>
      </c>
      <c r="H8" s="285">
        <v>0.7659941010367716</v>
      </c>
      <c r="I8" s="286">
        <v>0.7746260759321252</v>
      </c>
    </row>
    <row r="9" spans="1:9" ht="12.75">
      <c r="A9" s="175" t="s">
        <v>115</v>
      </c>
      <c r="B9" s="285">
        <v>1.3955761210134252</v>
      </c>
      <c r="C9" s="285">
        <v>1.6113496301801657</v>
      </c>
      <c r="D9" s="285">
        <v>1.7162903703480135</v>
      </c>
      <c r="E9" s="285">
        <v>2.180062928791997</v>
      </c>
      <c r="F9" s="285">
        <v>2.177193783329529</v>
      </c>
      <c r="G9" s="285">
        <v>2.244305566821285</v>
      </c>
      <c r="H9" s="285">
        <v>2.4391329936637347</v>
      </c>
      <c r="I9" s="286">
        <v>2.680967435859225</v>
      </c>
    </row>
    <row r="10" spans="1:9" ht="12.75">
      <c r="A10" s="175" t="s">
        <v>331</v>
      </c>
      <c r="B10" s="285">
        <v>5.064667866000488</v>
      </c>
      <c r="C10" s="285">
        <v>5.101158732766254</v>
      </c>
      <c r="D10" s="285">
        <v>4.967928504745916</v>
      </c>
      <c r="E10" s="285">
        <v>4.938631637571469</v>
      </c>
      <c r="F10" s="285">
        <v>4.883161112736044</v>
      </c>
      <c r="G10" s="285">
        <v>4.904057968691778</v>
      </c>
      <c r="H10" s="285">
        <v>4.90906632262614</v>
      </c>
      <c r="I10" s="286">
        <v>4.877653926749819</v>
      </c>
    </row>
    <row r="11" spans="1:9" ht="12.75">
      <c r="A11" s="175" t="s">
        <v>123</v>
      </c>
      <c r="B11" s="285">
        <v>5.204536085242951</v>
      </c>
      <c r="C11" s="285">
        <v>5.242015858841539</v>
      </c>
      <c r="D11" s="285">
        <v>5.408595465257589</v>
      </c>
      <c r="E11" s="285">
        <v>5.5605919201820875</v>
      </c>
      <c r="F11" s="285">
        <v>5.534190507523213</v>
      </c>
      <c r="G11" s="285">
        <v>5.56178435466869</v>
      </c>
      <c r="H11" s="285">
        <v>5.586240004297061</v>
      </c>
      <c r="I11" s="286">
        <v>5.525834066295598</v>
      </c>
    </row>
    <row r="12" spans="1:9" ht="12.75">
      <c r="A12" s="175" t="s">
        <v>56</v>
      </c>
      <c r="B12" s="285">
        <v>3.225609870572642</v>
      </c>
      <c r="C12" s="285">
        <v>3.362612502675283</v>
      </c>
      <c r="D12" s="285">
        <v>3.3493712616445204</v>
      </c>
      <c r="E12" s="285">
        <v>3.428469513042238</v>
      </c>
      <c r="F12" s="285">
        <v>3.4476470654496163</v>
      </c>
      <c r="G12" s="285">
        <v>3.4531459446469936</v>
      </c>
      <c r="H12" s="285">
        <v>3.4661656535011467</v>
      </c>
      <c r="I12" s="286">
        <v>3.438096775768135</v>
      </c>
    </row>
    <row r="13" spans="1:9" ht="12.75">
      <c r="A13" s="175" t="s">
        <v>111</v>
      </c>
      <c r="B13" s="285">
        <v>1.0110351703138731</v>
      </c>
      <c r="C13" s="285">
        <v>1.040633402920673</v>
      </c>
      <c r="D13" s="285">
        <v>1.0663745632749708</v>
      </c>
      <c r="E13" s="285">
        <v>1.1618621474481121</v>
      </c>
      <c r="F13" s="285">
        <v>1.2058003387779563</v>
      </c>
      <c r="G13" s="285">
        <v>1.2304991217477046</v>
      </c>
      <c r="H13" s="285">
        <v>1.2675647540601724</v>
      </c>
      <c r="I13" s="286">
        <v>1.2739302392490637</v>
      </c>
    </row>
    <row r="14" spans="1:9" ht="12.75">
      <c r="A14" s="175" t="s">
        <v>129</v>
      </c>
      <c r="B14" s="285">
        <v>1.019405257634564</v>
      </c>
      <c r="C14" s="285">
        <v>0.9840589152269947</v>
      </c>
      <c r="D14" s="285">
        <v>1.0609103952494507</v>
      </c>
      <c r="E14" s="285">
        <v>1.1262939995069339</v>
      </c>
      <c r="F14" s="285">
        <v>1.1572091655920436</v>
      </c>
      <c r="G14" s="285">
        <v>1.2061547177851242</v>
      </c>
      <c r="H14" s="285">
        <v>1.2554735302937996</v>
      </c>
      <c r="I14" s="286">
        <v>1.270589314611757</v>
      </c>
    </row>
    <row r="15" spans="1:9" ht="12.75">
      <c r="A15" s="175" t="s">
        <v>121</v>
      </c>
      <c r="B15" s="285">
        <v>4.348762594833245</v>
      </c>
      <c r="C15" s="285">
        <v>4.418561046339513</v>
      </c>
      <c r="D15" s="285">
        <v>4.431320881480961</v>
      </c>
      <c r="E15" s="285">
        <v>4.502245833195702</v>
      </c>
      <c r="F15" s="285">
        <v>4.501808632699856</v>
      </c>
      <c r="G15" s="285">
        <v>4.535888769712195</v>
      </c>
      <c r="H15" s="285">
        <v>4.534406401388072</v>
      </c>
      <c r="I15" s="286">
        <v>4.5648898398094895</v>
      </c>
    </row>
    <row r="16" spans="1:9" ht="12.75">
      <c r="A16" s="175" t="s">
        <v>120</v>
      </c>
      <c r="B16" s="285">
        <v>4.381829917577208</v>
      </c>
      <c r="C16" s="285">
        <v>4.460281433822027</v>
      </c>
      <c r="D16" s="285">
        <v>4.482202361780456</v>
      </c>
      <c r="E16" s="285">
        <v>4.658706340151944</v>
      </c>
      <c r="F16" s="285">
        <v>4.698549828441733</v>
      </c>
      <c r="G16" s="285">
        <v>4.8675589101287535</v>
      </c>
      <c r="H16" s="285">
        <v>4.912421214139721</v>
      </c>
      <c r="I16" s="286">
        <v>4.96731899947064</v>
      </c>
    </row>
    <row r="17" spans="1:9" ht="12.75">
      <c r="A17" s="175" t="s">
        <v>117</v>
      </c>
      <c r="B17" s="285">
        <v>0.5372109668664208</v>
      </c>
      <c r="C17" s="285">
        <v>0.5497135788828975</v>
      </c>
      <c r="D17" s="285">
        <v>0.5871508004179227</v>
      </c>
      <c r="E17" s="285">
        <v>0.7117510718274508</v>
      </c>
      <c r="F17" s="285">
        <v>0.7236637884446794</v>
      </c>
      <c r="G17" s="285">
        <v>0.8138092207183947</v>
      </c>
      <c r="H17" s="285">
        <v>0.8394682294731531</v>
      </c>
      <c r="I17" s="286">
        <v>0.8460409035775619</v>
      </c>
    </row>
    <row r="18" spans="1:9" ht="12.75">
      <c r="A18" s="175" t="s">
        <v>114</v>
      </c>
      <c r="B18" s="285">
        <v>2.436035677804231</v>
      </c>
      <c r="C18" s="285">
        <v>2.5965239196082868</v>
      </c>
      <c r="D18" s="285">
        <v>2.7206702758338293</v>
      </c>
      <c r="E18" s="285">
        <v>2.9613612179874074</v>
      </c>
      <c r="F18" s="285">
        <v>3.127110377150192</v>
      </c>
      <c r="G18" s="285">
        <v>3.1437627917655266</v>
      </c>
      <c r="H18" s="285">
        <v>3.4018141863870763</v>
      </c>
      <c r="I18" s="286">
        <v>3.457944952254782</v>
      </c>
    </row>
    <row r="19" spans="1:9" ht="12.75">
      <c r="A19" s="175" t="s">
        <v>332</v>
      </c>
      <c r="B19" s="285">
        <v>11.807415333676314</v>
      </c>
      <c r="C19" s="285">
        <v>11.884870990284876</v>
      </c>
      <c r="D19" s="285">
        <v>11.825081686014283</v>
      </c>
      <c r="E19" s="285">
        <v>12.024466565101543</v>
      </c>
      <c r="F19" s="285">
        <v>12.371820536169183</v>
      </c>
      <c r="G19" s="285">
        <v>12.468102280979958</v>
      </c>
      <c r="H19" s="285">
        <v>12.532038481804852</v>
      </c>
      <c r="I19" s="286">
        <v>12.61419038353499</v>
      </c>
    </row>
    <row r="20" spans="1:9" ht="12.75">
      <c r="A20" s="175" t="s">
        <v>333</v>
      </c>
      <c r="B20" s="285">
        <v>3.251431202829084</v>
      </c>
      <c r="C20" s="285">
        <v>3.7129374371901487</v>
      </c>
      <c r="D20" s="285">
        <v>3.889544816955411</v>
      </c>
      <c r="E20" s="285">
        <v>4.679752623098469</v>
      </c>
      <c r="F20" s="285">
        <v>4.893044049316284</v>
      </c>
      <c r="G20" s="285">
        <v>5.175895866238993</v>
      </c>
      <c r="H20" s="285">
        <v>5.257300968453876</v>
      </c>
      <c r="I20" s="286">
        <v>5.366101551099487</v>
      </c>
    </row>
    <row r="21" spans="1:9" ht="12.75">
      <c r="A21" s="175" t="s">
        <v>119</v>
      </c>
      <c r="B21" s="285">
        <v>1.4851930033199545</v>
      </c>
      <c r="C21" s="285">
        <v>1.5241544026559635</v>
      </c>
      <c r="D21" s="285">
        <v>1.5456597790000495</v>
      </c>
      <c r="E21" s="285">
        <v>1.6146315841633219</v>
      </c>
      <c r="F21" s="285">
        <v>1.6245636985283185</v>
      </c>
      <c r="G21" s="285">
        <v>1.6680778950497994</v>
      </c>
      <c r="H21" s="285">
        <v>1.746276200386502</v>
      </c>
      <c r="I21" s="286">
        <v>1.7752995391705069</v>
      </c>
    </row>
    <row r="22" spans="1:9" ht="12.75">
      <c r="A22" s="175" t="s">
        <v>334</v>
      </c>
      <c r="B22" s="285">
        <v>27.31006160164271</v>
      </c>
      <c r="C22" s="285">
        <v>27.47125256673511</v>
      </c>
      <c r="D22" s="285">
        <v>26.63141683778234</v>
      </c>
      <c r="E22" s="285">
        <v>26.355749486652975</v>
      </c>
      <c r="F22" s="285">
        <v>26.287474332648873</v>
      </c>
      <c r="G22" s="285">
        <v>26.409650924024643</v>
      </c>
      <c r="H22" s="285">
        <v>26.20431211498973</v>
      </c>
      <c r="I22" s="286">
        <v>25.461498973305957</v>
      </c>
    </row>
    <row r="23" spans="1:9" ht="12.75">
      <c r="A23" s="175" t="s">
        <v>335</v>
      </c>
      <c r="B23" s="285">
        <v>32.81879194630873</v>
      </c>
      <c r="C23" s="285">
        <v>32.84041759880686</v>
      </c>
      <c r="D23" s="285">
        <v>37.36987322893363</v>
      </c>
      <c r="E23" s="285">
        <v>37.407158836689035</v>
      </c>
      <c r="F23" s="285">
        <v>37.396718866517524</v>
      </c>
      <c r="G23" s="285">
        <v>37.44593586875466</v>
      </c>
      <c r="H23" s="285">
        <v>37.36838180462342</v>
      </c>
      <c r="I23" s="286">
        <v>37.37360178970917</v>
      </c>
    </row>
    <row r="24" spans="1:9" ht="12.75">
      <c r="A24" s="289"/>
      <c r="B24" s="287"/>
      <c r="C24" s="287"/>
      <c r="D24" s="287"/>
      <c r="E24" s="287"/>
      <c r="F24" s="287"/>
      <c r="G24" s="287"/>
      <c r="H24" s="287"/>
      <c r="I24" s="288"/>
    </row>
    <row r="25" spans="1:9" ht="18.75" customHeight="1">
      <c r="A25" s="290" t="s">
        <v>337</v>
      </c>
      <c r="B25" s="278">
        <v>1.939446235097221</v>
      </c>
      <c r="C25" s="278">
        <v>1.981555681426718</v>
      </c>
      <c r="D25" s="278">
        <v>2.035193082829698</v>
      </c>
      <c r="E25" s="278">
        <v>2.1499533518814573</v>
      </c>
      <c r="F25" s="278">
        <v>2.1989622065771304</v>
      </c>
      <c r="G25" s="278">
        <v>2.24998988937533</v>
      </c>
      <c r="H25" s="278">
        <v>2.2998654012212234</v>
      </c>
      <c r="I25" s="279">
        <v>2.3308223626827176</v>
      </c>
    </row>
    <row r="26" spans="1:9" ht="18.75" customHeight="1">
      <c r="A26" s="291"/>
      <c r="B26" s="270"/>
      <c r="C26" s="270"/>
      <c r="D26" s="270"/>
      <c r="E26" s="270"/>
      <c r="F26" s="270"/>
      <c r="G26" s="270"/>
      <c r="H26" s="270"/>
      <c r="I26" s="271"/>
    </row>
    <row r="27" spans="1:9" ht="18" customHeight="1">
      <c r="A27" s="290" t="s">
        <v>338</v>
      </c>
      <c r="B27" s="278"/>
      <c r="C27" s="278">
        <v>2.1712097797537524</v>
      </c>
      <c r="D27" s="278">
        <v>2.7068329144483556</v>
      </c>
      <c r="E27" s="278">
        <v>5.638790246486039</v>
      </c>
      <c r="F27" s="278">
        <v>2.2795310722804487</v>
      </c>
      <c r="G27" s="278">
        <v>2.320534779796347</v>
      </c>
      <c r="H27" s="278">
        <v>2.216699376357667</v>
      </c>
      <c r="I27" s="279">
        <v>1.346033617665455</v>
      </c>
    </row>
    <row r="28" spans="1:9" ht="12.75">
      <c r="A28" s="291"/>
      <c r="B28" s="270"/>
      <c r="C28" s="270"/>
      <c r="D28" s="270"/>
      <c r="E28" s="270"/>
      <c r="F28" s="270"/>
      <c r="G28" s="270"/>
      <c r="H28" s="270"/>
      <c r="I28" s="271"/>
    </row>
    <row r="29" spans="1:9" ht="13.5" thickBot="1">
      <c r="A29" s="292" t="s">
        <v>339</v>
      </c>
      <c r="B29" s="293">
        <v>100</v>
      </c>
      <c r="C29" s="293">
        <v>102.17120977975375</v>
      </c>
      <c r="D29" s="293">
        <v>104.93681371516222</v>
      </c>
      <c r="E29" s="293">
        <v>110.853980531906</v>
      </c>
      <c r="F29" s="293">
        <v>113.38093146299053</v>
      </c>
      <c r="G29" s="293">
        <v>116.01197541124631</v>
      </c>
      <c r="H29" s="293">
        <v>118.5836121466876</v>
      </c>
      <c r="I29" s="294">
        <v>120.17978743122401</v>
      </c>
    </row>
    <row r="30" spans="1:8" ht="12.75">
      <c r="A30" s="340"/>
      <c r="B30" s="334"/>
      <c r="C30" s="334"/>
      <c r="D30" s="334"/>
      <c r="E30" s="334"/>
      <c r="F30" s="334"/>
      <c r="G30" s="334"/>
      <c r="H30" s="334"/>
    </row>
    <row r="31" spans="1:7" ht="12.75">
      <c r="A31" s="334" t="s">
        <v>156</v>
      </c>
      <c r="B31" s="334"/>
      <c r="C31" s="334"/>
      <c r="D31" s="334"/>
      <c r="E31" s="334"/>
      <c r="F31" s="334"/>
      <c r="G31" s="334"/>
    </row>
    <row r="32" spans="1:8" ht="12.75">
      <c r="A32" s="340" t="s">
        <v>336</v>
      </c>
      <c r="B32" s="334"/>
      <c r="C32" s="334"/>
      <c r="D32" s="334"/>
      <c r="E32" s="334"/>
      <c r="F32" s="334"/>
      <c r="G32" s="334"/>
      <c r="H32" s="334"/>
    </row>
  </sheetData>
  <mergeCells count="8">
    <mergeCell ref="A3:I3"/>
    <mergeCell ref="A5:A6"/>
    <mergeCell ref="B5:I5"/>
    <mergeCell ref="A1:I1"/>
    <mergeCell ref="Q5:Q6"/>
    <mergeCell ref="A30:H30"/>
    <mergeCell ref="A31:G31"/>
    <mergeCell ref="A32:H3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5" zoomScaleNormal="75" zoomScaleSheetLayoutView="75" workbookViewId="0" topLeftCell="A1">
      <selection activeCell="A32" sqref="A32:E32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17.8515625" style="0" customWidth="1"/>
    <col min="5" max="5" width="15.57421875" style="0" customWidth="1"/>
    <col min="7" max="7" width="16.00390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 customHeight="1">
      <c r="A3" s="304" t="s">
        <v>1</v>
      </c>
      <c r="B3" s="304"/>
      <c r="C3" s="304"/>
      <c r="D3" s="304"/>
      <c r="E3" s="304"/>
      <c r="F3" s="304"/>
      <c r="G3" s="304"/>
    </row>
    <row r="4" spans="1:7" ht="15">
      <c r="A4" s="310" t="s">
        <v>259</v>
      </c>
      <c r="B4" s="310"/>
      <c r="C4" s="310"/>
      <c r="D4" s="310"/>
      <c r="E4" s="310"/>
      <c r="F4" s="310"/>
      <c r="G4" s="310"/>
    </row>
    <row r="5" ht="13.5" thickBot="1"/>
    <row r="6" spans="1:7" ht="48.75" customHeight="1" thickBot="1">
      <c r="A6" s="32" t="s">
        <v>253</v>
      </c>
      <c r="B6" s="34" t="s">
        <v>254</v>
      </c>
      <c r="C6" s="34" t="s">
        <v>255</v>
      </c>
      <c r="D6" s="34" t="s">
        <v>256</v>
      </c>
      <c r="E6" s="34" t="s">
        <v>257</v>
      </c>
      <c r="F6" s="34" t="s">
        <v>91</v>
      </c>
      <c r="G6" s="49" t="s">
        <v>258</v>
      </c>
    </row>
    <row r="7" spans="1:7" ht="12.75">
      <c r="A7" s="72">
        <v>1990</v>
      </c>
      <c r="B7" s="76">
        <v>699046.21</v>
      </c>
      <c r="C7" s="76">
        <v>5704.45</v>
      </c>
      <c r="D7" s="76">
        <v>27535.5786</v>
      </c>
      <c r="E7" s="76">
        <v>70504</v>
      </c>
      <c r="F7" s="76">
        <v>306.84</v>
      </c>
      <c r="G7" s="193">
        <f>SUM(B7:F7)</f>
        <v>803097.0785999999</v>
      </c>
    </row>
    <row r="8" spans="1:7" ht="12.75">
      <c r="A8" s="72">
        <v>1991</v>
      </c>
      <c r="B8" s="76">
        <v>739239.91</v>
      </c>
      <c r="C8" s="76">
        <v>5601.542</v>
      </c>
      <c r="D8" s="76">
        <v>28650.048899999998</v>
      </c>
      <c r="E8" s="76">
        <v>74392</v>
      </c>
      <c r="F8" s="76">
        <v>389.11</v>
      </c>
      <c r="G8" s="193">
        <f aca="true" t="shared" si="0" ref="G8:G29">SUM(B8:F8)</f>
        <v>848272.6109000001</v>
      </c>
    </row>
    <row r="9" spans="1:7" ht="12.75">
      <c r="A9" s="72">
        <v>1992</v>
      </c>
      <c r="B9" s="76">
        <v>789849.7</v>
      </c>
      <c r="C9" s="76">
        <v>5559.172</v>
      </c>
      <c r="D9" s="76">
        <v>32210.495600000002</v>
      </c>
      <c r="E9" s="76">
        <v>76552</v>
      </c>
      <c r="F9" s="76">
        <v>311.318</v>
      </c>
      <c r="G9" s="193">
        <f t="shared" si="0"/>
        <v>904482.6856</v>
      </c>
    </row>
    <row r="10" spans="1:7" ht="12.75">
      <c r="A10" s="72">
        <v>1993</v>
      </c>
      <c r="B10" s="76">
        <v>782938.9</v>
      </c>
      <c r="C10" s="76">
        <v>4789.362</v>
      </c>
      <c r="D10" s="76">
        <v>29166.5214</v>
      </c>
      <c r="E10" s="76">
        <v>78561</v>
      </c>
      <c r="F10" s="76">
        <v>465.862</v>
      </c>
      <c r="G10" s="193">
        <f t="shared" si="0"/>
        <v>895921.6453999999</v>
      </c>
    </row>
    <row r="11" spans="1:7" ht="12.75">
      <c r="A11" s="72">
        <v>1994</v>
      </c>
      <c r="B11" s="76">
        <v>825428.83</v>
      </c>
      <c r="C11" s="76">
        <v>4464.181</v>
      </c>
      <c r="D11" s="76">
        <v>29787.8536</v>
      </c>
      <c r="E11" s="76">
        <v>82730</v>
      </c>
      <c r="F11" s="76">
        <v>851.922</v>
      </c>
      <c r="G11" s="193">
        <f t="shared" si="0"/>
        <v>943262.7866</v>
      </c>
    </row>
    <row r="12" spans="1:7" ht="12.75">
      <c r="A12" s="72">
        <v>1995</v>
      </c>
      <c r="B12" s="76">
        <v>836601.26</v>
      </c>
      <c r="C12" s="76">
        <v>4446.543</v>
      </c>
      <c r="D12" s="76">
        <v>31806.4306</v>
      </c>
      <c r="E12" s="76">
        <v>79724.64</v>
      </c>
      <c r="F12" s="76">
        <v>886.08</v>
      </c>
      <c r="G12" s="193">
        <f t="shared" si="0"/>
        <v>953464.9535999999</v>
      </c>
    </row>
    <row r="13" spans="1:7" ht="12.75">
      <c r="A13" s="72">
        <v>1996</v>
      </c>
      <c r="B13" s="76">
        <v>891104.63</v>
      </c>
      <c r="C13" s="76">
        <v>4324.765</v>
      </c>
      <c r="D13" s="76">
        <v>37167.2805</v>
      </c>
      <c r="E13" s="76">
        <v>85192</v>
      </c>
      <c r="F13" s="76">
        <v>2024.92</v>
      </c>
      <c r="G13" s="193">
        <f t="shared" si="0"/>
        <v>1019813.5955</v>
      </c>
    </row>
    <row r="14" spans="1:7" ht="12.75">
      <c r="A14" s="72">
        <v>1997</v>
      </c>
      <c r="B14" s="76">
        <v>900560.24112</v>
      </c>
      <c r="C14" s="76">
        <v>4400.012</v>
      </c>
      <c r="D14" s="76">
        <v>41650.4546</v>
      </c>
      <c r="E14" s="76">
        <v>68516</v>
      </c>
      <c r="F14" s="76">
        <v>2433.326</v>
      </c>
      <c r="G14" s="193">
        <f t="shared" si="0"/>
        <v>1017560.0337200001</v>
      </c>
    </row>
    <row r="15" spans="1:7" ht="12.75">
      <c r="A15" s="72">
        <v>1998</v>
      </c>
      <c r="B15" s="76">
        <v>987335.33125</v>
      </c>
      <c r="C15" s="76">
        <v>4430.037</v>
      </c>
      <c r="D15" s="76">
        <v>43415.3848</v>
      </c>
      <c r="E15" s="76">
        <v>71378.1</v>
      </c>
      <c r="F15" s="76">
        <v>1185.63</v>
      </c>
      <c r="G15" s="193">
        <f t="shared" si="0"/>
        <v>1107744.48305</v>
      </c>
    </row>
    <row r="16" spans="1:7" ht="12.75">
      <c r="A16" s="72">
        <v>1999</v>
      </c>
      <c r="B16" s="76">
        <v>1038307.7897200001</v>
      </c>
      <c r="C16" s="76">
        <v>4387.789</v>
      </c>
      <c r="D16" s="76">
        <v>48991.1873</v>
      </c>
      <c r="E16" s="76">
        <v>67561.4</v>
      </c>
      <c r="F16" s="76">
        <v>1312.204</v>
      </c>
      <c r="G16" s="193">
        <f t="shared" si="0"/>
        <v>1160560.37002</v>
      </c>
    </row>
    <row r="17" spans="1:7" ht="12.75">
      <c r="A17" s="72">
        <v>2000</v>
      </c>
      <c r="B17" s="76">
        <v>1068621.5016</v>
      </c>
      <c r="C17" s="76">
        <v>4170.785</v>
      </c>
      <c r="D17" s="76">
        <v>51154.5371</v>
      </c>
      <c r="E17" s="76">
        <v>58772.76</v>
      </c>
      <c r="F17" s="76">
        <v>2160.688</v>
      </c>
      <c r="G17" s="193">
        <f t="shared" si="0"/>
        <v>1184880.2717000002</v>
      </c>
    </row>
    <row r="18" spans="1:7" ht="12.75">
      <c r="A18" s="72">
        <v>2001</v>
      </c>
      <c r="B18" s="76">
        <v>1121363.5992200002</v>
      </c>
      <c r="C18" s="76">
        <v>4295.264</v>
      </c>
      <c r="D18" s="76">
        <v>52570.5275</v>
      </c>
      <c r="E18" s="76">
        <v>58528.66</v>
      </c>
      <c r="F18" s="76">
        <v>3683.922</v>
      </c>
      <c r="G18" s="193">
        <f t="shared" si="0"/>
        <v>1240441.9727200002</v>
      </c>
    </row>
    <row r="19" spans="1:7" ht="12.75">
      <c r="A19" s="72">
        <v>2002</v>
      </c>
      <c r="B19" s="76">
        <v>1149539.1228</v>
      </c>
      <c r="C19" s="76">
        <v>4162.573</v>
      </c>
      <c r="D19" s="76">
        <v>48956.1668</v>
      </c>
      <c r="E19" s="76">
        <v>58823.84</v>
      </c>
      <c r="F19" s="76">
        <v>4332.994</v>
      </c>
      <c r="G19" s="193">
        <f t="shared" si="0"/>
        <v>1265814.6966000001</v>
      </c>
    </row>
    <row r="20" spans="1:7" ht="12.75">
      <c r="A20" s="72">
        <v>2003</v>
      </c>
      <c r="B20" s="76">
        <v>1203498.72297</v>
      </c>
      <c r="C20" s="76">
        <v>4229.306</v>
      </c>
      <c r="D20" s="76">
        <v>50043.8801</v>
      </c>
      <c r="E20" s="76">
        <v>65790.86</v>
      </c>
      <c r="F20" s="76">
        <v>4368.342</v>
      </c>
      <c r="G20" s="193">
        <f t="shared" si="0"/>
        <v>1327931.11107</v>
      </c>
    </row>
    <row r="21" spans="1:7" ht="12.75">
      <c r="A21" s="72">
        <v>2004</v>
      </c>
      <c r="B21" s="76">
        <v>1245863.2505499998</v>
      </c>
      <c r="C21" s="76">
        <v>4172.872</v>
      </c>
      <c r="D21" s="76">
        <v>56845.2716</v>
      </c>
      <c r="E21" s="76">
        <v>68136.52</v>
      </c>
      <c r="F21" s="76">
        <v>3720.46</v>
      </c>
      <c r="G21" s="193">
        <f t="shared" si="0"/>
        <v>1378738.3741499998</v>
      </c>
    </row>
    <row r="22" spans="1:7" ht="12.75">
      <c r="A22" s="72">
        <v>2005</v>
      </c>
      <c r="B22" s="76">
        <v>1283621.8203399999</v>
      </c>
      <c r="C22" s="76">
        <v>4202.219</v>
      </c>
      <c r="D22" s="76">
        <v>61239.2822</v>
      </c>
      <c r="E22" s="76">
        <v>65536.9</v>
      </c>
      <c r="F22" s="76">
        <v>9186.488000000001</v>
      </c>
      <c r="G22" s="193">
        <f t="shared" si="0"/>
        <v>1423786.7095399997</v>
      </c>
    </row>
    <row r="23" spans="1:7" ht="12.75">
      <c r="A23" s="72">
        <v>2006</v>
      </c>
      <c r="B23" s="76">
        <v>1318320.09152</v>
      </c>
      <c r="C23" s="76">
        <v>4173.022</v>
      </c>
      <c r="D23" s="76">
        <v>63526.342899999996</v>
      </c>
      <c r="E23" s="76">
        <v>71155.8</v>
      </c>
      <c r="F23" s="76">
        <v>5062.418</v>
      </c>
      <c r="G23" s="193">
        <f t="shared" si="0"/>
        <v>1462237.6744200003</v>
      </c>
    </row>
    <row r="24" spans="1:7" ht="12.75">
      <c r="A24" s="72">
        <v>2007</v>
      </c>
      <c r="B24" s="76">
        <v>1366251.9116399998</v>
      </c>
      <c r="C24" s="76">
        <v>4099.421</v>
      </c>
      <c r="D24" s="76">
        <v>66273.0625</v>
      </c>
      <c r="E24" s="76">
        <v>61699.2</v>
      </c>
      <c r="F24" s="76">
        <v>4349.876</v>
      </c>
      <c r="G24" s="193">
        <f t="shared" si="0"/>
        <v>1502673.4711399998</v>
      </c>
    </row>
    <row r="25" spans="1:7" ht="12.75">
      <c r="A25" s="72">
        <v>2008</v>
      </c>
      <c r="B25" s="76">
        <v>1304428.7766800001</v>
      </c>
      <c r="C25" s="76">
        <v>3955.07</v>
      </c>
      <c r="D25" s="76">
        <v>61937.2215</v>
      </c>
      <c r="E25" s="76">
        <v>55920.64</v>
      </c>
      <c r="F25" s="76">
        <v>4651.956</v>
      </c>
      <c r="G25" s="193">
        <f t="shared" si="0"/>
        <v>1430893.66418</v>
      </c>
    </row>
    <row r="26" spans="1:7" ht="12.75">
      <c r="A26" s="72">
        <v>2009</v>
      </c>
      <c r="B26" s="76">
        <v>1241098.29736</v>
      </c>
      <c r="C26" s="76">
        <v>3695.372</v>
      </c>
      <c r="D26" s="76">
        <v>54184.718</v>
      </c>
      <c r="E26" s="76">
        <v>46359.52</v>
      </c>
      <c r="F26" s="76">
        <v>4665.169</v>
      </c>
      <c r="G26" s="193">
        <f t="shared" si="0"/>
        <v>1350003.07636</v>
      </c>
    </row>
    <row r="27" spans="1:7" ht="12.75">
      <c r="A27" s="72">
        <v>2010</v>
      </c>
      <c r="B27" s="76">
        <v>1212333.0035</v>
      </c>
      <c r="C27" s="76">
        <v>3646.635</v>
      </c>
      <c r="D27" s="76">
        <v>53053.8468</v>
      </c>
      <c r="E27" s="76">
        <v>44535.4</v>
      </c>
      <c r="F27" s="76">
        <v>5035.701</v>
      </c>
      <c r="G27" s="193">
        <f t="shared" si="0"/>
        <v>1318604.5862999998</v>
      </c>
    </row>
    <row r="28" spans="1:7" ht="12.75">
      <c r="A28" s="72">
        <v>2011</v>
      </c>
      <c r="B28" s="76">
        <v>1165010.86776</v>
      </c>
      <c r="C28" s="76">
        <v>3752.599</v>
      </c>
      <c r="D28" s="76">
        <v>50412.916800000006</v>
      </c>
      <c r="E28" s="76">
        <v>34850.46</v>
      </c>
      <c r="F28" s="76">
        <v>4859.026</v>
      </c>
      <c r="G28" s="193">
        <f t="shared" si="0"/>
        <v>1258885.86956</v>
      </c>
    </row>
    <row r="29" spans="1:7" ht="13.5" thickBot="1">
      <c r="A29" s="73">
        <v>2012</v>
      </c>
      <c r="B29" s="77">
        <v>1106717.58476</v>
      </c>
      <c r="C29" s="77">
        <v>3493.854</v>
      </c>
      <c r="D29" s="77">
        <v>43349.3363</v>
      </c>
      <c r="E29" s="77">
        <v>36221.04</v>
      </c>
      <c r="F29" s="77">
        <v>4666.103</v>
      </c>
      <c r="G29" s="194">
        <f t="shared" si="0"/>
        <v>1194447.91806</v>
      </c>
    </row>
    <row r="31" spans="1:7" ht="12.75">
      <c r="A31" s="298" t="s">
        <v>340</v>
      </c>
      <c r="B31" s="298"/>
      <c r="C31" s="298"/>
      <c r="D31" s="298"/>
      <c r="E31" s="298"/>
      <c r="F31" s="11"/>
      <c r="G31" s="11"/>
    </row>
    <row r="32" spans="1:5" ht="12.75">
      <c r="A32" s="298" t="s">
        <v>341</v>
      </c>
      <c r="B32" s="298"/>
      <c r="C32" s="298"/>
      <c r="D32" s="298"/>
      <c r="E32" s="298"/>
    </row>
  </sheetData>
  <mergeCells count="5">
    <mergeCell ref="A1:G1"/>
    <mergeCell ref="A32:E32"/>
    <mergeCell ref="A4:G4"/>
    <mergeCell ref="A3:G3"/>
    <mergeCell ref="A31:E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  <ignoredErrors>
    <ignoredError sqref="G7:G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9.421875" style="0" customWidth="1"/>
    <col min="2" max="2" width="29.140625" style="0" bestFit="1" customWidth="1"/>
    <col min="3" max="3" width="20.57421875" style="0" bestFit="1" customWidth="1"/>
    <col min="4" max="4" width="22.421875" style="0" bestFit="1" customWidth="1"/>
    <col min="5" max="5" width="27.00390625" style="0" customWidth="1"/>
  </cols>
  <sheetData>
    <row r="1" spans="1:6" ht="18" customHeight="1">
      <c r="A1" s="303" t="s">
        <v>14</v>
      </c>
      <c r="B1" s="303"/>
      <c r="C1" s="303"/>
      <c r="D1" s="303"/>
      <c r="E1" s="303"/>
      <c r="F1" s="3"/>
    </row>
    <row r="3" spans="1:7" ht="15" customHeight="1">
      <c r="A3" s="304" t="s">
        <v>165</v>
      </c>
      <c r="B3" s="304"/>
      <c r="C3" s="304"/>
      <c r="D3" s="304"/>
      <c r="E3" s="304"/>
      <c r="F3" s="4"/>
      <c r="G3" s="4"/>
    </row>
    <row r="4" spans="1:5" ht="13.5" thickBot="1">
      <c r="A4" s="13"/>
      <c r="B4" s="13"/>
      <c r="C4" s="13"/>
      <c r="D4" s="13"/>
      <c r="E4" s="13"/>
    </row>
    <row r="5" spans="1:7" ht="21.75" customHeight="1">
      <c r="A5" s="273" t="s">
        <v>15</v>
      </c>
      <c r="B5" s="275" t="s">
        <v>20</v>
      </c>
      <c r="C5" s="276"/>
      <c r="D5" s="276"/>
      <c r="E5" s="276"/>
      <c r="F5" s="2"/>
      <c r="G5" s="2"/>
    </row>
    <row r="6" spans="1:7" ht="69.75" customHeight="1" thickBot="1">
      <c r="A6" s="274"/>
      <c r="B6" s="107" t="s">
        <v>265</v>
      </c>
      <c r="C6" s="106" t="s">
        <v>266</v>
      </c>
      <c r="D6" s="106" t="s">
        <v>267</v>
      </c>
      <c r="E6" s="108" t="s">
        <v>268</v>
      </c>
      <c r="F6" s="2"/>
      <c r="G6" s="2"/>
    </row>
    <row r="7" spans="1:7" ht="15" customHeight="1">
      <c r="A7" s="82">
        <v>2000</v>
      </c>
      <c r="B7" s="102">
        <v>100</v>
      </c>
      <c r="C7" s="102">
        <v>100</v>
      </c>
      <c r="D7" s="218">
        <v>100</v>
      </c>
      <c r="E7" s="219">
        <v>100</v>
      </c>
      <c r="F7" s="2"/>
      <c r="G7" s="2"/>
    </row>
    <row r="8" spans="1:7" ht="12.75">
      <c r="A8" s="87">
        <v>2001</v>
      </c>
      <c r="B8" s="59">
        <v>97.6</v>
      </c>
      <c r="C8" s="59">
        <v>111.6</v>
      </c>
      <c r="D8" s="218">
        <v>100.6</v>
      </c>
      <c r="E8" s="220">
        <v>105.1</v>
      </c>
      <c r="F8" s="2"/>
      <c r="G8" s="2"/>
    </row>
    <row r="9" spans="1:7" ht="12.75">
      <c r="A9" s="87">
        <v>2002</v>
      </c>
      <c r="B9" s="59">
        <v>93</v>
      </c>
      <c r="C9" s="59">
        <v>109.5</v>
      </c>
      <c r="D9" s="218">
        <v>101.2</v>
      </c>
      <c r="E9" s="220">
        <v>106.2</v>
      </c>
      <c r="F9" s="2"/>
      <c r="G9" s="2"/>
    </row>
    <row r="10" spans="1:7" ht="12.75">
      <c r="A10" s="87">
        <v>2003</v>
      </c>
      <c r="B10" s="59">
        <v>102.4</v>
      </c>
      <c r="C10" s="59">
        <v>112.8</v>
      </c>
      <c r="D10" s="218">
        <v>101.8</v>
      </c>
      <c r="E10" s="220">
        <v>111.5</v>
      </c>
      <c r="F10" s="2"/>
      <c r="G10" s="2"/>
    </row>
    <row r="11" spans="1:7" ht="12.75">
      <c r="A11" s="87">
        <v>2004</v>
      </c>
      <c r="B11" s="59">
        <v>97.3</v>
      </c>
      <c r="C11" s="59">
        <v>129.3</v>
      </c>
      <c r="D11" s="218">
        <v>102.4</v>
      </c>
      <c r="E11" s="220">
        <v>108.7</v>
      </c>
      <c r="F11" s="2"/>
      <c r="G11" s="2"/>
    </row>
    <row r="12" spans="1:7" ht="12.75">
      <c r="A12" s="87">
        <v>2005</v>
      </c>
      <c r="B12" s="59">
        <v>84.2</v>
      </c>
      <c r="C12" s="59">
        <v>114.5</v>
      </c>
      <c r="D12" s="218">
        <v>103.6</v>
      </c>
      <c r="E12" s="220">
        <v>103.1</v>
      </c>
      <c r="F12" s="2"/>
      <c r="G12" s="2"/>
    </row>
    <row r="13" spans="1:7" ht="12.75">
      <c r="A13" s="87">
        <v>2006</v>
      </c>
      <c r="B13" s="59">
        <v>84.6</v>
      </c>
      <c r="C13" s="59">
        <v>114.2</v>
      </c>
      <c r="D13" s="218">
        <v>101.3</v>
      </c>
      <c r="E13" s="220">
        <v>96.7</v>
      </c>
      <c r="F13" s="2"/>
      <c r="G13" s="2"/>
    </row>
    <row r="14" spans="1:7" ht="12.75">
      <c r="A14" s="87">
        <v>2007</v>
      </c>
      <c r="B14" s="59">
        <v>96.3</v>
      </c>
      <c r="C14" s="59">
        <v>113</v>
      </c>
      <c r="D14" s="218">
        <v>102.5</v>
      </c>
      <c r="E14" s="220">
        <v>107.3</v>
      </c>
      <c r="F14" s="2"/>
      <c r="G14" s="2"/>
    </row>
    <row r="15" spans="1:7" ht="12.75">
      <c r="A15" s="87">
        <v>2008</v>
      </c>
      <c r="B15" s="59">
        <v>66.2</v>
      </c>
      <c r="C15" s="59">
        <v>115</v>
      </c>
      <c r="D15" s="218">
        <v>103</v>
      </c>
      <c r="E15" s="220">
        <v>103.9</v>
      </c>
      <c r="F15" s="2"/>
      <c r="G15" s="2"/>
    </row>
    <row r="16" spans="1:7" ht="12.75">
      <c r="A16" s="87">
        <v>2009</v>
      </c>
      <c r="B16" s="59">
        <v>56.3</v>
      </c>
      <c r="C16" s="59">
        <v>101.1</v>
      </c>
      <c r="D16" s="218">
        <v>104.4</v>
      </c>
      <c r="E16" s="220">
        <v>95.9</v>
      </c>
      <c r="F16" s="2"/>
      <c r="G16" s="2"/>
    </row>
    <row r="17" spans="1:7" ht="12.75">
      <c r="A17" s="87">
        <v>2010</v>
      </c>
      <c r="B17" s="59">
        <v>79.5</v>
      </c>
      <c r="C17" s="59">
        <v>113.4</v>
      </c>
      <c r="D17" s="218">
        <v>104</v>
      </c>
      <c r="E17" s="220">
        <v>102.6</v>
      </c>
      <c r="F17" s="2"/>
      <c r="G17" s="2"/>
    </row>
    <row r="18" spans="1:7" ht="12.75">
      <c r="A18" s="87">
        <v>2011</v>
      </c>
      <c r="B18" s="59">
        <v>73</v>
      </c>
      <c r="C18" s="59">
        <v>111.8</v>
      </c>
      <c r="D18" s="218">
        <v>107.1</v>
      </c>
      <c r="E18" s="220">
        <v>99.3</v>
      </c>
      <c r="F18" s="2"/>
      <c r="G18" s="2"/>
    </row>
    <row r="19" spans="1:7" ht="13.5" thickBot="1">
      <c r="A19" s="91">
        <v>2012</v>
      </c>
      <c r="B19" s="61">
        <v>73.7</v>
      </c>
      <c r="C19" s="61">
        <v>109.9</v>
      </c>
      <c r="D19" s="218">
        <v>108.6</v>
      </c>
      <c r="E19" s="221">
        <v>96.4</v>
      </c>
      <c r="F19" s="2"/>
      <c r="G19" s="2"/>
    </row>
    <row r="20" spans="1:7" ht="16.5" customHeight="1">
      <c r="A20" s="272"/>
      <c r="B20" s="272"/>
      <c r="C20" s="272"/>
      <c r="D20" s="31"/>
      <c r="E20" s="31"/>
      <c r="F20" s="2"/>
      <c r="G20" s="2"/>
    </row>
    <row r="21" spans="1:7" ht="16.5" customHeight="1">
      <c r="A21" s="277" t="s">
        <v>164</v>
      </c>
      <c r="B21" s="277"/>
      <c r="C21" s="277"/>
      <c r="D21" s="277"/>
      <c r="E21" s="277"/>
      <c r="F21" s="2"/>
      <c r="G21" s="2"/>
    </row>
    <row r="22" spans="1:7" ht="16.5" customHeight="1">
      <c r="A22" s="298" t="s">
        <v>263</v>
      </c>
      <c r="B22" s="263"/>
      <c r="C22" s="263"/>
      <c r="D22" s="263"/>
      <c r="E22" s="263"/>
      <c r="F22" s="2"/>
      <c r="G22" s="2"/>
    </row>
    <row r="23" spans="1:6" ht="15" customHeight="1">
      <c r="A23" s="264" t="s">
        <v>264</v>
      </c>
      <c r="B23" s="263"/>
      <c r="C23" s="263"/>
      <c r="D23" s="263"/>
      <c r="E23" s="263"/>
      <c r="F23" s="263"/>
    </row>
    <row r="24" spans="1:5" ht="13.5" customHeight="1">
      <c r="A24" s="298" t="s">
        <v>174</v>
      </c>
      <c r="B24" s="263"/>
      <c r="C24" s="263"/>
      <c r="D24" s="263"/>
      <c r="E24" s="263"/>
    </row>
    <row r="25" spans="1:6" ht="12.75">
      <c r="A25" s="298" t="s">
        <v>175</v>
      </c>
      <c r="B25" s="298"/>
      <c r="C25" s="298"/>
      <c r="D25" s="298"/>
      <c r="E25" s="298"/>
      <c r="F25" s="298"/>
    </row>
  </sheetData>
  <mergeCells count="10">
    <mergeCell ref="A21:E21"/>
    <mergeCell ref="A25:F25"/>
    <mergeCell ref="A22:E22"/>
    <mergeCell ref="A23:F23"/>
    <mergeCell ref="A24:E24"/>
    <mergeCell ref="A20:C20"/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view="pageBreakPreview" zoomScale="75" zoomScaleNormal="75" zoomScaleSheetLayoutView="75" workbookViewId="0" topLeftCell="A7">
      <selection activeCell="A31" sqref="A31:D31"/>
    </sheetView>
  </sheetViews>
  <sheetFormatPr defaultColWidth="11.421875" defaultRowHeight="12.75"/>
  <cols>
    <col min="1" max="1" width="16.7109375" style="0" customWidth="1"/>
    <col min="2" max="2" width="25.421875" style="0" customWidth="1"/>
    <col min="3" max="3" width="29.8515625" style="0" customWidth="1"/>
    <col min="4" max="4" width="30.42187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3</v>
      </c>
      <c r="B3" s="304"/>
      <c r="C3" s="304"/>
      <c r="D3" s="304"/>
    </row>
    <row r="4" spans="1:4" ht="15">
      <c r="A4" s="304" t="s">
        <v>4</v>
      </c>
      <c r="B4" s="304"/>
      <c r="C4" s="304"/>
      <c r="D4" s="304"/>
    </row>
    <row r="5" ht="13.5" thickBot="1"/>
    <row r="6" spans="1:4" ht="34.5" customHeight="1" thickBot="1">
      <c r="A6" s="195" t="s">
        <v>15</v>
      </c>
      <c r="B6" s="196" t="s">
        <v>260</v>
      </c>
      <c r="C6" s="196" t="s">
        <v>92</v>
      </c>
      <c r="D6" s="197" t="s">
        <v>93</v>
      </c>
    </row>
    <row r="7" spans="1:4" ht="20.25" customHeight="1">
      <c r="A7" s="198">
        <v>1990</v>
      </c>
      <c r="B7" s="200">
        <v>100</v>
      </c>
      <c r="C7" s="200">
        <v>100</v>
      </c>
      <c r="D7" s="201">
        <v>100</v>
      </c>
    </row>
    <row r="8" spans="1:4" ht="14.25">
      <c r="A8" s="198">
        <v>1991</v>
      </c>
      <c r="B8" s="200">
        <v>105.6</v>
      </c>
      <c r="C8" s="200">
        <v>105.2</v>
      </c>
      <c r="D8" s="201">
        <v>104.8</v>
      </c>
    </row>
    <row r="9" spans="1:4" ht="14.25">
      <c r="A9" s="198">
        <v>1992</v>
      </c>
      <c r="B9" s="200">
        <v>112.6</v>
      </c>
      <c r="C9" s="200">
        <v>111.3</v>
      </c>
      <c r="D9" s="201">
        <v>111</v>
      </c>
    </row>
    <row r="10" spans="1:4" ht="14.25">
      <c r="A10" s="198">
        <v>1993</v>
      </c>
      <c r="B10" s="200">
        <v>111.5</v>
      </c>
      <c r="C10" s="200">
        <v>109.5</v>
      </c>
      <c r="D10" s="201">
        <v>105.6</v>
      </c>
    </row>
    <row r="11" spans="1:4" ht="14.25">
      <c r="A11" s="198">
        <v>1994</v>
      </c>
      <c r="B11" s="200">
        <v>117.5</v>
      </c>
      <c r="C11" s="200">
        <v>110.9</v>
      </c>
      <c r="D11" s="201">
        <v>104.6</v>
      </c>
    </row>
    <row r="12" spans="1:4" ht="14.25">
      <c r="A12" s="198">
        <v>1995</v>
      </c>
      <c r="B12" s="200">
        <v>118.9</v>
      </c>
      <c r="C12" s="200">
        <v>101.3</v>
      </c>
      <c r="D12" s="201">
        <v>96.5</v>
      </c>
    </row>
    <row r="13" spans="1:4" ht="14.25">
      <c r="A13" s="198">
        <v>1996</v>
      </c>
      <c r="B13" s="200">
        <v>127.2</v>
      </c>
      <c r="C13" s="200">
        <v>102.7</v>
      </c>
      <c r="D13" s="201">
        <v>97.7</v>
      </c>
    </row>
    <row r="14" spans="1:4" ht="14.25">
      <c r="A14" s="198">
        <v>1997</v>
      </c>
      <c r="B14" s="200">
        <v>126.9</v>
      </c>
      <c r="C14" s="200">
        <v>87.6</v>
      </c>
      <c r="D14" s="201">
        <v>89.4</v>
      </c>
    </row>
    <row r="15" spans="1:4" ht="14.25">
      <c r="A15" s="198">
        <v>1998</v>
      </c>
      <c r="B15" s="200">
        <v>138.3</v>
      </c>
      <c r="C15" s="200">
        <v>88.5</v>
      </c>
      <c r="D15" s="201">
        <v>88.4</v>
      </c>
    </row>
    <row r="16" spans="1:4" ht="14.25">
      <c r="A16" s="198">
        <v>1999</v>
      </c>
      <c r="B16" s="200">
        <v>145</v>
      </c>
      <c r="C16" s="200">
        <v>87.7</v>
      </c>
      <c r="D16" s="201">
        <v>84.4</v>
      </c>
    </row>
    <row r="17" spans="1:4" ht="14.25">
      <c r="A17" s="198">
        <v>2000</v>
      </c>
      <c r="B17" s="200">
        <v>147.7</v>
      </c>
      <c r="C17" s="200">
        <v>84.7</v>
      </c>
      <c r="D17" s="201">
        <v>79.2</v>
      </c>
    </row>
    <row r="18" spans="1:4" ht="14.25">
      <c r="A18" s="198">
        <v>2001</v>
      </c>
      <c r="B18" s="200">
        <v>153.6</v>
      </c>
      <c r="C18" s="200">
        <v>82.7</v>
      </c>
      <c r="D18" s="201">
        <v>76.1</v>
      </c>
    </row>
    <row r="19" spans="1:4" ht="14.25">
      <c r="A19" s="198">
        <v>2002</v>
      </c>
      <c r="B19" s="200">
        <v>156.3</v>
      </c>
      <c r="C19" s="200">
        <v>81.9</v>
      </c>
      <c r="D19" s="201">
        <v>70.3</v>
      </c>
    </row>
    <row r="20" spans="1:4" ht="14.25">
      <c r="A20" s="198">
        <v>2003</v>
      </c>
      <c r="B20" s="200">
        <v>163.7</v>
      </c>
      <c r="C20" s="200">
        <v>83.5</v>
      </c>
      <c r="D20" s="201">
        <v>69.2</v>
      </c>
    </row>
    <row r="21" spans="1:4" ht="14.25">
      <c r="A21" s="198">
        <v>2004</v>
      </c>
      <c r="B21" s="200">
        <v>170</v>
      </c>
      <c r="C21" s="200">
        <v>83.6</v>
      </c>
      <c r="D21" s="201">
        <v>68.3</v>
      </c>
    </row>
    <row r="22" spans="1:4" ht="14.25">
      <c r="A22" s="198">
        <v>2005</v>
      </c>
      <c r="B22" s="200">
        <v>175</v>
      </c>
      <c r="C22" s="200">
        <v>78.8</v>
      </c>
      <c r="D22" s="201">
        <v>65</v>
      </c>
    </row>
    <row r="23" spans="1:4" ht="14.25">
      <c r="A23" s="198">
        <v>2006</v>
      </c>
      <c r="B23" s="200">
        <v>180.3</v>
      </c>
      <c r="C23" s="200">
        <v>80.5</v>
      </c>
      <c r="D23" s="201">
        <v>62.1</v>
      </c>
    </row>
    <row r="24" spans="1:4" ht="14.25">
      <c r="A24" s="198">
        <v>2007</v>
      </c>
      <c r="B24" s="200">
        <v>184.2</v>
      </c>
      <c r="C24" s="200">
        <v>77.5</v>
      </c>
      <c r="D24" s="201">
        <v>59.1</v>
      </c>
    </row>
    <row r="25" spans="1:4" ht="14.25">
      <c r="A25" s="198">
        <v>2008</v>
      </c>
      <c r="B25" s="200">
        <v>174</v>
      </c>
      <c r="C25" s="200">
        <v>69.6</v>
      </c>
      <c r="D25" s="201">
        <v>52.7</v>
      </c>
    </row>
    <row r="26" spans="1:4" ht="14.25">
      <c r="A26" s="198">
        <v>2009</v>
      </c>
      <c r="B26" s="200">
        <v>161.5</v>
      </c>
      <c r="C26" s="200">
        <v>61.9</v>
      </c>
      <c r="D26" s="201">
        <v>46.9</v>
      </c>
    </row>
    <row r="27" spans="1:4" ht="14.25">
      <c r="A27" s="198">
        <v>2010</v>
      </c>
      <c r="B27" s="200">
        <v>155.6</v>
      </c>
      <c r="C27" s="200">
        <v>57.9</v>
      </c>
      <c r="D27" s="201">
        <v>44.1</v>
      </c>
    </row>
    <row r="28" spans="1:4" ht="14.25">
      <c r="A28" s="198">
        <v>2011</v>
      </c>
      <c r="B28" s="200">
        <v>146.7</v>
      </c>
      <c r="C28" s="200">
        <v>53.2</v>
      </c>
      <c r="D28" s="201">
        <v>39.8</v>
      </c>
    </row>
    <row r="29" spans="1:4" ht="15" thickBot="1">
      <c r="A29" s="199">
        <v>2012</v>
      </c>
      <c r="B29" s="202">
        <v>136.5</v>
      </c>
      <c r="C29" s="202">
        <v>48.5</v>
      </c>
      <c r="D29" s="203">
        <v>32.4</v>
      </c>
    </row>
    <row r="31" spans="1:4" ht="12.75">
      <c r="A31" s="231" t="s">
        <v>340</v>
      </c>
      <c r="B31" s="231"/>
      <c r="C31" s="231"/>
      <c r="D31" s="231"/>
    </row>
    <row r="32" spans="1:3" ht="12.75">
      <c r="A32" s="298" t="s">
        <v>341</v>
      </c>
      <c r="B32" s="298"/>
      <c r="C32" s="298"/>
    </row>
  </sheetData>
  <mergeCells count="4">
    <mergeCell ref="A32:C32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75" zoomScaleNormal="75" zoomScaleSheetLayoutView="75" workbookViewId="0" topLeftCell="A1">
      <selection activeCell="J20" sqref="J20"/>
    </sheetView>
  </sheetViews>
  <sheetFormatPr defaultColWidth="11.421875" defaultRowHeight="12.75"/>
  <cols>
    <col min="1" max="1" width="16.140625" style="0" customWidth="1"/>
    <col min="2" max="9" width="13.7109375" style="0" customWidth="1"/>
  </cols>
  <sheetData>
    <row r="1" spans="1:9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</row>
    <row r="3" spans="1:9" ht="15">
      <c r="A3" s="310" t="s">
        <v>2</v>
      </c>
      <c r="B3" s="310"/>
      <c r="C3" s="310"/>
      <c r="D3" s="310"/>
      <c r="E3" s="310"/>
      <c r="F3" s="310"/>
      <c r="G3" s="310"/>
      <c r="H3" s="310"/>
      <c r="I3" s="310"/>
    </row>
    <row r="4" spans="1:9" ht="13.5" customHeight="1" thickBot="1">
      <c r="A4" s="40"/>
      <c r="B4" s="40"/>
      <c r="C4" s="40"/>
      <c r="D4" s="40"/>
      <c r="E4" s="40"/>
      <c r="F4" s="13"/>
      <c r="G4" s="13"/>
      <c r="H4" s="13"/>
      <c r="I4" s="13"/>
    </row>
    <row r="5" spans="1:10" ht="42" customHeight="1">
      <c r="A5" s="315" t="s">
        <v>15</v>
      </c>
      <c r="B5" s="301" t="s">
        <v>343</v>
      </c>
      <c r="C5" s="302"/>
      <c r="D5" s="302"/>
      <c r="E5" s="344"/>
      <c r="F5" s="301" t="s">
        <v>344</v>
      </c>
      <c r="G5" s="302"/>
      <c r="H5" s="302"/>
      <c r="I5" s="302"/>
      <c r="J5" s="2"/>
    </row>
    <row r="6" spans="1:10" ht="34.5" customHeight="1" thickBot="1">
      <c r="A6" s="316"/>
      <c r="B6" s="29" t="s">
        <v>72</v>
      </c>
      <c r="C6" s="29" t="s">
        <v>73</v>
      </c>
      <c r="D6" s="29" t="s">
        <v>89</v>
      </c>
      <c r="E6" s="29" t="s">
        <v>90</v>
      </c>
      <c r="F6" s="29" t="s">
        <v>72</v>
      </c>
      <c r="G6" s="29" t="s">
        <v>73</v>
      </c>
      <c r="H6" s="29" t="s">
        <v>91</v>
      </c>
      <c r="I6" s="30" t="s">
        <v>90</v>
      </c>
      <c r="J6" s="2"/>
    </row>
    <row r="7" spans="1:10" ht="12.75">
      <c r="A7" s="71">
        <v>1996</v>
      </c>
      <c r="B7" s="206">
        <v>304.3</v>
      </c>
      <c r="C7" s="206">
        <v>16.8</v>
      </c>
      <c r="D7" s="206">
        <v>11.1</v>
      </c>
      <c r="E7" s="206">
        <v>1.1</v>
      </c>
      <c r="F7" s="206">
        <v>221.3</v>
      </c>
      <c r="G7" s="206">
        <v>10.4</v>
      </c>
      <c r="H7" s="206">
        <v>8.2</v>
      </c>
      <c r="I7" s="207">
        <v>35.1</v>
      </c>
      <c r="J7" s="2"/>
    </row>
    <row r="8" spans="1:10" ht="12.75">
      <c r="A8" s="72">
        <v>1997</v>
      </c>
      <c r="B8" s="208">
        <v>322.3</v>
      </c>
      <c r="C8" s="208">
        <v>17.9</v>
      </c>
      <c r="D8" s="208">
        <v>13.2</v>
      </c>
      <c r="E8" s="208">
        <v>1.2</v>
      </c>
      <c r="F8" s="208">
        <v>228.4</v>
      </c>
      <c r="G8" s="208">
        <v>11.5</v>
      </c>
      <c r="H8" s="208">
        <v>9</v>
      </c>
      <c r="I8" s="209">
        <v>36.5</v>
      </c>
      <c r="J8" s="2"/>
    </row>
    <row r="9" spans="1:10" ht="12.75">
      <c r="A9" s="72">
        <v>1998</v>
      </c>
      <c r="B9" s="208">
        <v>321</v>
      </c>
      <c r="C9" s="208">
        <v>18.9</v>
      </c>
      <c r="D9" s="208">
        <v>13.1</v>
      </c>
      <c r="E9" s="208">
        <v>1.3</v>
      </c>
      <c r="F9" s="208">
        <v>276.3</v>
      </c>
      <c r="G9" s="208">
        <v>11.8</v>
      </c>
      <c r="H9" s="208">
        <v>6.9</v>
      </c>
      <c r="I9" s="209">
        <v>32.3</v>
      </c>
      <c r="J9" s="2"/>
    </row>
    <row r="10" spans="1:10" ht="12.75">
      <c r="A10" s="72">
        <v>1999</v>
      </c>
      <c r="B10" s="208">
        <v>341.3</v>
      </c>
      <c r="C10" s="208">
        <v>19.7</v>
      </c>
      <c r="D10" s="208">
        <v>14.5</v>
      </c>
      <c r="E10" s="208">
        <v>1.3</v>
      </c>
      <c r="F10" s="208">
        <v>279.6</v>
      </c>
      <c r="G10" s="208">
        <v>11.8</v>
      </c>
      <c r="H10" s="208">
        <v>8.9</v>
      </c>
      <c r="I10" s="209">
        <v>32.3</v>
      </c>
      <c r="J10" s="2"/>
    </row>
    <row r="11" spans="1:10" ht="12.75">
      <c r="A11" s="72">
        <v>2000</v>
      </c>
      <c r="B11" s="208">
        <v>352.889</v>
      </c>
      <c r="C11" s="208">
        <v>20.15</v>
      </c>
      <c r="D11" s="208">
        <v>17.02</v>
      </c>
      <c r="E11" s="208">
        <v>1.366</v>
      </c>
      <c r="F11" s="208">
        <v>297.596</v>
      </c>
      <c r="G11" s="208">
        <v>12.167</v>
      </c>
      <c r="H11" s="208">
        <v>9.935</v>
      </c>
      <c r="I11" s="209">
        <v>35.935</v>
      </c>
      <c r="J11" s="2"/>
    </row>
    <row r="12" spans="1:10" ht="12.75">
      <c r="A12" s="72">
        <v>2001</v>
      </c>
      <c r="B12" s="208">
        <v>359.667</v>
      </c>
      <c r="C12" s="208">
        <v>20.827</v>
      </c>
      <c r="D12" s="208">
        <v>17.77</v>
      </c>
      <c r="E12" s="208">
        <v>1.305</v>
      </c>
      <c r="F12" s="208">
        <v>322.637</v>
      </c>
      <c r="G12" s="208">
        <v>12.323</v>
      </c>
      <c r="H12" s="208">
        <v>10.199</v>
      </c>
      <c r="I12" s="209">
        <v>38.436</v>
      </c>
      <c r="J12" s="2"/>
    </row>
    <row r="13" spans="1:10" ht="12.75">
      <c r="A13" s="72">
        <v>2002</v>
      </c>
      <c r="B13" s="208">
        <v>364.269</v>
      </c>
      <c r="C13" s="208">
        <v>21.206</v>
      </c>
      <c r="D13" s="208">
        <v>17.314</v>
      </c>
      <c r="E13" s="208">
        <v>1.291</v>
      </c>
      <c r="F13" s="208">
        <v>324.183</v>
      </c>
      <c r="G13" s="208">
        <v>12.248</v>
      </c>
      <c r="H13" s="208">
        <v>10.448</v>
      </c>
      <c r="I13" s="209">
        <v>38.15</v>
      </c>
      <c r="J13" s="2"/>
    </row>
    <row r="14" spans="1:9" ht="12.75">
      <c r="A14" s="72">
        <v>2003</v>
      </c>
      <c r="B14" s="208">
        <v>373.065</v>
      </c>
      <c r="C14" s="208">
        <v>21.147</v>
      </c>
      <c r="D14" s="208">
        <v>18.784</v>
      </c>
      <c r="E14" s="208">
        <v>1.281</v>
      </c>
      <c r="F14" s="208">
        <v>327.644</v>
      </c>
      <c r="G14" s="208">
        <v>12.391</v>
      </c>
      <c r="H14" s="208">
        <v>10.225</v>
      </c>
      <c r="I14" s="209">
        <v>39.66</v>
      </c>
    </row>
    <row r="15" spans="1:9" ht="12.75">
      <c r="A15" s="72">
        <v>2004</v>
      </c>
      <c r="B15" s="208">
        <v>385.594</v>
      </c>
      <c r="C15" s="208">
        <v>20.786</v>
      </c>
      <c r="D15" s="208">
        <v>20.458</v>
      </c>
      <c r="E15" s="208">
        <v>1.436</v>
      </c>
      <c r="F15" s="208">
        <v>323.919</v>
      </c>
      <c r="G15" s="208">
        <v>12.019</v>
      </c>
      <c r="H15" s="208">
        <v>11.415</v>
      </c>
      <c r="I15" s="209">
        <v>43.12</v>
      </c>
    </row>
    <row r="16" spans="1:9" ht="12.75">
      <c r="A16" s="72">
        <v>2005</v>
      </c>
      <c r="B16" s="208">
        <v>392.596</v>
      </c>
      <c r="C16" s="208">
        <v>21.604</v>
      </c>
      <c r="D16" s="208">
        <v>23.244</v>
      </c>
      <c r="E16" s="208">
        <v>1.407</v>
      </c>
      <c r="F16" s="208">
        <v>329.702</v>
      </c>
      <c r="G16" s="208">
        <v>11.641</v>
      </c>
      <c r="H16" s="208">
        <v>12.658</v>
      </c>
      <c r="I16" s="209">
        <v>43.835</v>
      </c>
    </row>
    <row r="17" spans="1:9" ht="12.75">
      <c r="A17" s="72">
        <v>2006</v>
      </c>
      <c r="B17" s="208">
        <v>392.45</v>
      </c>
      <c r="C17" s="208">
        <v>22.105</v>
      </c>
      <c r="D17" s="208">
        <v>25.861</v>
      </c>
      <c r="E17" s="208">
        <v>1.519</v>
      </c>
      <c r="F17" s="208">
        <v>331.537</v>
      </c>
      <c r="G17" s="208">
        <v>11.592</v>
      </c>
      <c r="H17" s="208">
        <v>12.763</v>
      </c>
      <c r="I17" s="209">
        <v>43.53</v>
      </c>
    </row>
    <row r="18" spans="1:9" ht="12.75">
      <c r="A18" s="72">
        <v>2007</v>
      </c>
      <c r="B18" s="208">
        <v>405.083</v>
      </c>
      <c r="C18" s="208">
        <v>21.857</v>
      </c>
      <c r="D18" s="208">
        <v>24.017</v>
      </c>
      <c r="E18" s="208">
        <v>1.612</v>
      </c>
      <c r="F18" s="208">
        <v>352.515</v>
      </c>
      <c r="G18" s="208">
        <v>11.116</v>
      </c>
      <c r="H18" s="208">
        <v>12.606</v>
      </c>
      <c r="I18" s="209">
        <v>45.675</v>
      </c>
    </row>
    <row r="19" spans="1:9" s="2" customFormat="1" ht="12.75">
      <c r="A19" s="72">
        <v>2008</v>
      </c>
      <c r="B19" s="208">
        <v>405.386</v>
      </c>
      <c r="C19" s="208">
        <v>23.968</v>
      </c>
      <c r="D19" s="208">
        <v>21.286</v>
      </c>
      <c r="E19" s="208">
        <v>1.517</v>
      </c>
      <c r="F19" s="208">
        <v>325.093</v>
      </c>
      <c r="G19" s="208">
        <v>10.279</v>
      </c>
      <c r="H19" s="208">
        <v>12.941</v>
      </c>
      <c r="I19" s="209">
        <v>43.005</v>
      </c>
    </row>
    <row r="20" spans="1:9" s="2" customFormat="1" ht="12.75">
      <c r="A20" s="72">
        <v>2009</v>
      </c>
      <c r="B20" s="208">
        <v>410.192</v>
      </c>
      <c r="C20" s="208">
        <v>23.597</v>
      </c>
      <c r="D20" s="208">
        <v>18.1</v>
      </c>
      <c r="E20" s="208">
        <v>1.409</v>
      </c>
      <c r="F20" s="208">
        <v>286.167</v>
      </c>
      <c r="G20" s="208">
        <v>7.391</v>
      </c>
      <c r="H20" s="208">
        <v>11.344</v>
      </c>
      <c r="I20" s="209">
        <v>38.33</v>
      </c>
    </row>
    <row r="21" spans="1:9" ht="12.75">
      <c r="A21" s="72">
        <v>2010</v>
      </c>
      <c r="B21" s="208">
        <v>395.332</v>
      </c>
      <c r="C21" s="208">
        <v>22.917</v>
      </c>
      <c r="D21" s="208">
        <v>17.542</v>
      </c>
      <c r="E21" s="208">
        <v>1.402</v>
      </c>
      <c r="F21" s="208">
        <v>272.73</v>
      </c>
      <c r="G21" s="208">
        <v>7.872</v>
      </c>
      <c r="H21" s="208">
        <v>11.253</v>
      </c>
      <c r="I21" s="209">
        <v>40.36</v>
      </c>
    </row>
    <row r="22" spans="1:9" ht="12.75">
      <c r="A22" s="72">
        <v>2011</v>
      </c>
      <c r="B22" s="208">
        <v>391.711</v>
      </c>
      <c r="C22" s="208">
        <v>23.313</v>
      </c>
      <c r="D22" s="208">
        <v>17.515</v>
      </c>
      <c r="E22" s="208">
        <v>1.445</v>
      </c>
      <c r="F22" s="208">
        <v>264.806</v>
      </c>
      <c r="G22" s="208">
        <v>8.017</v>
      </c>
      <c r="H22" s="208">
        <v>11.364</v>
      </c>
      <c r="I22" s="209">
        <v>41.68</v>
      </c>
    </row>
    <row r="23" spans="1:9" ht="13.5" thickBot="1">
      <c r="A23" s="73">
        <v>2012</v>
      </c>
      <c r="B23" s="204">
        <v>377.544</v>
      </c>
      <c r="C23" s="204">
        <v>23.016</v>
      </c>
      <c r="D23" s="204">
        <v>10.838</v>
      </c>
      <c r="E23" s="204">
        <v>1.429</v>
      </c>
      <c r="F23" s="204">
        <v>241.973</v>
      </c>
      <c r="G23" s="204">
        <v>7.484</v>
      </c>
      <c r="H23" s="204">
        <v>11.477</v>
      </c>
      <c r="I23" s="205">
        <v>38.97</v>
      </c>
    </row>
    <row r="24" spans="1:9" ht="12.75">
      <c r="A24" s="272" t="s">
        <v>342</v>
      </c>
      <c r="B24" s="272"/>
      <c r="C24" s="272"/>
      <c r="D24" s="272"/>
      <c r="E24" s="272"/>
      <c r="F24" s="272"/>
      <c r="G24" s="272"/>
      <c r="H24" s="272"/>
      <c r="I24" s="272"/>
    </row>
    <row r="36" spans="3:6" ht="12.75">
      <c r="C36" s="192"/>
      <c r="D36" s="192"/>
      <c r="E36" s="192"/>
      <c r="F36" s="192"/>
    </row>
  </sheetData>
  <mergeCells count="6">
    <mergeCell ref="A24:I24"/>
    <mergeCell ref="A1:I1"/>
    <mergeCell ref="A3:I3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75" zoomScaleNormal="75" zoomScaleSheetLayoutView="75" workbookViewId="0" topLeftCell="A1">
      <selection activeCell="A27" sqref="A27"/>
    </sheetView>
  </sheetViews>
  <sheetFormatPr defaultColWidth="11.421875" defaultRowHeight="12.75"/>
  <cols>
    <col min="1" max="4" width="22.85156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5</v>
      </c>
      <c r="B3" s="304"/>
      <c r="C3" s="304"/>
      <c r="D3" s="304"/>
    </row>
    <row r="4" spans="1:4" ht="15">
      <c r="A4" s="304" t="s">
        <v>6</v>
      </c>
      <c r="B4" s="304"/>
      <c r="C4" s="304"/>
      <c r="D4" s="304"/>
    </row>
    <row r="5" spans="1:4" ht="13.5" thickBot="1">
      <c r="A5" s="13"/>
      <c r="B5" s="13"/>
      <c r="C5" s="13"/>
      <c r="D5" s="13"/>
    </row>
    <row r="6" spans="1:4" ht="36.75" customHeight="1" thickBot="1">
      <c r="A6" s="32" t="s">
        <v>15</v>
      </c>
      <c r="B6" s="34" t="s">
        <v>0</v>
      </c>
      <c r="C6" s="34" t="s">
        <v>94</v>
      </c>
      <c r="D6" s="33" t="s">
        <v>95</v>
      </c>
    </row>
    <row r="7" spans="1:4" ht="12.75">
      <c r="A7" s="71">
        <v>1997</v>
      </c>
      <c r="B7" s="186">
        <v>39761023</v>
      </c>
      <c r="C7" s="186">
        <v>39552720</v>
      </c>
      <c r="D7" s="210">
        <v>0.99</v>
      </c>
    </row>
    <row r="8" spans="1:4" ht="12.75">
      <c r="A8" s="72">
        <v>1998</v>
      </c>
      <c r="B8" s="187">
        <v>39852651</v>
      </c>
      <c r="C8" s="187">
        <v>43396083</v>
      </c>
      <c r="D8" s="211">
        <v>1.0889133322648976</v>
      </c>
    </row>
    <row r="9" spans="1:4" ht="12.75">
      <c r="A9" s="72">
        <v>1999</v>
      </c>
      <c r="B9" s="187">
        <v>40202160</v>
      </c>
      <c r="C9" s="187">
        <v>46775869</v>
      </c>
      <c r="D9" s="211">
        <v>1.1635163135513116</v>
      </c>
    </row>
    <row r="10" spans="1:4" ht="12.75">
      <c r="A10" s="72">
        <v>2000</v>
      </c>
      <c r="B10" s="187">
        <v>40499791</v>
      </c>
      <c r="C10" s="187">
        <v>47897915</v>
      </c>
      <c r="D10" s="211">
        <v>1.1826706710659323</v>
      </c>
    </row>
    <row r="11" spans="1:4" ht="12.75">
      <c r="A11" s="72">
        <v>2001</v>
      </c>
      <c r="B11" s="187">
        <v>41116842</v>
      </c>
      <c r="C11" s="187">
        <v>50093555</v>
      </c>
      <c r="D11" s="211">
        <v>1.218322044285405</v>
      </c>
    </row>
    <row r="12" spans="1:4" ht="12.75">
      <c r="A12" s="72">
        <v>2002</v>
      </c>
      <c r="B12" s="187">
        <v>41837894</v>
      </c>
      <c r="C12" s="187">
        <v>52326767</v>
      </c>
      <c r="D12" s="211">
        <v>1.2507027002841014</v>
      </c>
    </row>
    <row r="13" spans="1:4" ht="12.75">
      <c r="A13" s="72">
        <v>2003</v>
      </c>
      <c r="B13" s="187">
        <v>42717064</v>
      </c>
      <c r="C13" s="187">
        <v>52143649</v>
      </c>
      <c r="D13" s="211">
        <v>1.220674927471607</v>
      </c>
    </row>
    <row r="14" spans="1:4" ht="12.75">
      <c r="A14" s="72">
        <v>2004</v>
      </c>
      <c r="B14" s="187">
        <v>43197684</v>
      </c>
      <c r="C14" s="187">
        <v>53598827</v>
      </c>
      <c r="D14" s="211">
        <v>1.240780107563174</v>
      </c>
    </row>
    <row r="15" spans="1:4" ht="12.75">
      <c r="A15" s="72">
        <v>2005</v>
      </c>
      <c r="B15" s="187">
        <v>44108530</v>
      </c>
      <c r="C15" s="187">
        <v>55576513</v>
      </c>
      <c r="D15" s="211">
        <v>1.2599946767666028</v>
      </c>
    </row>
    <row r="16" spans="1:4" ht="12.75">
      <c r="A16" s="72">
        <v>2006</v>
      </c>
      <c r="B16" s="187">
        <v>44708964</v>
      </c>
      <c r="C16" s="187">
        <v>58451142</v>
      </c>
      <c r="D16" s="211">
        <v>1.3073696362098661</v>
      </c>
    </row>
    <row r="17" spans="1:4" ht="12.75">
      <c r="A17" s="72">
        <v>2007</v>
      </c>
      <c r="B17" s="187">
        <v>45200737</v>
      </c>
      <c r="C17" s="187">
        <v>59193289</v>
      </c>
      <c r="D17" s="211">
        <v>1.3095646869651705</v>
      </c>
    </row>
    <row r="18" spans="1:4" ht="12.75">
      <c r="A18" s="72">
        <v>2008</v>
      </c>
      <c r="B18" s="187">
        <v>46157822</v>
      </c>
      <c r="C18" s="187">
        <v>57310880</v>
      </c>
      <c r="D18" s="211">
        <v>1.241628775291867</v>
      </c>
    </row>
    <row r="19" spans="1:4" ht="12.75">
      <c r="A19" s="72">
        <v>2009</v>
      </c>
      <c r="B19" s="187">
        <v>46745807</v>
      </c>
      <c r="C19" s="187">
        <v>52177640</v>
      </c>
      <c r="D19" s="211">
        <v>1.1161993630787035</v>
      </c>
    </row>
    <row r="20" spans="1:4" ht="12.75">
      <c r="A20" s="72">
        <v>2010</v>
      </c>
      <c r="B20" s="187">
        <v>47021031</v>
      </c>
      <c r="C20" s="187">
        <v>52676973</v>
      </c>
      <c r="D20" s="211">
        <v>1.1202853676262436</v>
      </c>
    </row>
    <row r="21" spans="1:4" ht="12.75">
      <c r="A21" s="72">
        <v>2011</v>
      </c>
      <c r="B21" s="187">
        <v>47190493</v>
      </c>
      <c r="C21" s="187">
        <v>56694298</v>
      </c>
      <c r="D21" s="211">
        <v>1.2013923651952523</v>
      </c>
    </row>
    <row r="22" spans="1:4" ht="12.75">
      <c r="A22" s="72">
        <v>2012</v>
      </c>
      <c r="B22" s="187">
        <v>47265321</v>
      </c>
      <c r="C22" s="187">
        <v>57464496</v>
      </c>
      <c r="D22" s="211">
        <v>1.2157855862229308</v>
      </c>
    </row>
    <row r="23" spans="1:4" ht="13.5" thickBot="1">
      <c r="A23" s="72" t="s">
        <v>325</v>
      </c>
      <c r="B23" s="187">
        <v>47129783</v>
      </c>
      <c r="C23" s="187">
        <v>60661073</v>
      </c>
      <c r="D23" s="211">
        <v>1.2871069871040994</v>
      </c>
    </row>
    <row r="24" spans="1:4" ht="12.75">
      <c r="A24" s="272" t="s">
        <v>107</v>
      </c>
      <c r="B24" s="272"/>
      <c r="C24" s="272"/>
      <c r="D24" s="272"/>
    </row>
    <row r="25" spans="1:4" ht="12.75">
      <c r="A25" s="42" t="s">
        <v>347</v>
      </c>
      <c r="B25" s="42"/>
      <c r="C25" s="42"/>
      <c r="D25" s="42"/>
    </row>
    <row r="26" spans="1:4" ht="12.75">
      <c r="A26" s="323" t="s">
        <v>345</v>
      </c>
      <c r="B26" s="298"/>
      <c r="C26" s="298"/>
      <c r="D26" s="298"/>
    </row>
    <row r="27" ht="12.75">
      <c r="A27" s="345" t="s">
        <v>346</v>
      </c>
    </row>
    <row r="34" ht="12.75">
      <c r="C34" s="10"/>
    </row>
  </sheetData>
  <mergeCells count="5">
    <mergeCell ref="A26:D26"/>
    <mergeCell ref="A1:D1"/>
    <mergeCell ref="A3:D3"/>
    <mergeCell ref="A4:D4"/>
    <mergeCell ref="A24:D2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Normal="75" zoomScaleSheetLayoutView="100" workbookViewId="0" topLeftCell="A1">
      <selection activeCell="A3" sqref="A3:D3"/>
    </sheetView>
  </sheetViews>
  <sheetFormatPr defaultColWidth="11.421875" defaultRowHeight="12.75"/>
  <cols>
    <col min="1" max="4" width="25.281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7</v>
      </c>
      <c r="B3" s="304"/>
      <c r="C3" s="304"/>
      <c r="D3" s="304"/>
    </row>
    <row r="4" spans="1:4" ht="18.75" customHeight="1">
      <c r="A4" s="304" t="s">
        <v>8</v>
      </c>
      <c r="B4" s="304"/>
      <c r="C4" s="304"/>
      <c r="D4" s="304"/>
    </row>
    <row r="5" spans="1:4" ht="13.5" thickBot="1">
      <c r="A5" s="13"/>
      <c r="B5" s="13"/>
      <c r="C5" s="13"/>
      <c r="D5" s="13"/>
    </row>
    <row r="6" spans="1:4" ht="29.25" customHeight="1" thickBot="1">
      <c r="A6" s="32" t="s">
        <v>15</v>
      </c>
      <c r="B6" s="34" t="s">
        <v>96</v>
      </c>
      <c r="C6" s="34" t="s">
        <v>62</v>
      </c>
      <c r="D6" s="33" t="s">
        <v>97</v>
      </c>
    </row>
    <row r="7" spans="1:4" ht="12.75">
      <c r="A7" s="126">
        <v>1996</v>
      </c>
      <c r="B7" s="212">
        <v>8469074</v>
      </c>
      <c r="C7" s="212">
        <v>223410</v>
      </c>
      <c r="D7" s="213">
        <v>37.91</v>
      </c>
    </row>
    <row r="8" spans="1:4" ht="12.75">
      <c r="A8" s="72">
        <v>1997</v>
      </c>
      <c r="B8" s="214">
        <v>8862218</v>
      </c>
      <c r="C8" s="214">
        <v>223410</v>
      </c>
      <c r="D8" s="215">
        <v>39.67</v>
      </c>
    </row>
    <row r="9" spans="1:4" ht="12.75">
      <c r="A9" s="72">
        <v>1998</v>
      </c>
      <c r="B9" s="214">
        <v>9076653</v>
      </c>
      <c r="C9" s="214">
        <v>223410</v>
      </c>
      <c r="D9" s="215">
        <v>40.63</v>
      </c>
    </row>
    <row r="10" spans="1:4" ht="12.75">
      <c r="A10" s="72">
        <v>1999</v>
      </c>
      <c r="B10" s="214">
        <v>9927726</v>
      </c>
      <c r="C10" s="214">
        <v>315037</v>
      </c>
      <c r="D10" s="215">
        <v>31.51</v>
      </c>
    </row>
    <row r="11" spans="1:4" ht="12.75">
      <c r="A11" s="72">
        <v>2000</v>
      </c>
      <c r="B11" s="214">
        <v>10252799</v>
      </c>
      <c r="C11" s="214">
        <v>315037</v>
      </c>
      <c r="D11" s="215">
        <v>32.54</v>
      </c>
    </row>
    <row r="12" spans="1:4" ht="12.75">
      <c r="A12" s="72">
        <v>2001</v>
      </c>
      <c r="B12" s="214">
        <v>10002517</v>
      </c>
      <c r="C12" s="214">
        <v>315037</v>
      </c>
      <c r="D12" s="215">
        <v>31.75</v>
      </c>
    </row>
    <row r="13" spans="1:4" ht="12.75">
      <c r="A13" s="72">
        <v>2002</v>
      </c>
      <c r="B13" s="214">
        <v>9661493</v>
      </c>
      <c r="C13" s="214">
        <v>315037</v>
      </c>
      <c r="D13" s="215">
        <v>30.67</v>
      </c>
    </row>
    <row r="14" spans="1:4" ht="12.75">
      <c r="A14" s="72">
        <v>2003</v>
      </c>
      <c r="B14" s="214">
        <v>10296382</v>
      </c>
      <c r="C14" s="214">
        <v>323517</v>
      </c>
      <c r="D14" s="215">
        <v>31.83</v>
      </c>
    </row>
    <row r="15" spans="1:4" ht="12.75">
      <c r="A15" s="72">
        <v>2004</v>
      </c>
      <c r="B15" s="214">
        <v>11134880</v>
      </c>
      <c r="C15" s="214">
        <v>327049</v>
      </c>
      <c r="D15" s="215">
        <v>34.05</v>
      </c>
    </row>
    <row r="16" spans="1:4" ht="12.75">
      <c r="A16" s="72">
        <v>2005</v>
      </c>
      <c r="B16" s="214">
        <v>10728378</v>
      </c>
      <c r="C16" s="214">
        <v>327049</v>
      </c>
      <c r="D16" s="215">
        <v>32.8</v>
      </c>
    </row>
    <row r="17" spans="1:4" ht="12.75">
      <c r="A17" s="72">
        <v>2006</v>
      </c>
      <c r="B17" s="214">
        <v>10979470</v>
      </c>
      <c r="C17" s="214">
        <v>327049</v>
      </c>
      <c r="D17" s="215">
        <v>33.57</v>
      </c>
    </row>
    <row r="18" spans="1:4" ht="12.75">
      <c r="A18" s="72">
        <v>2007</v>
      </c>
      <c r="B18" s="214">
        <v>10864738</v>
      </c>
      <c r="C18" s="214">
        <v>347022</v>
      </c>
      <c r="D18" s="215">
        <v>31.31</v>
      </c>
    </row>
    <row r="19" spans="1:4" ht="12.75">
      <c r="A19" s="72">
        <v>2008</v>
      </c>
      <c r="B19" s="214">
        <v>10222818</v>
      </c>
      <c r="C19" s="214">
        <v>347030</v>
      </c>
      <c r="D19" s="215">
        <v>29.46</v>
      </c>
    </row>
    <row r="20" spans="1:4" ht="12.75">
      <c r="A20" s="72">
        <v>2009</v>
      </c>
      <c r="B20" s="214">
        <v>10083561</v>
      </c>
      <c r="C20" s="214">
        <v>347030</v>
      </c>
      <c r="D20" s="215">
        <v>29.06</v>
      </c>
    </row>
    <row r="21" spans="1:4" ht="12.75">
      <c r="A21" s="72">
        <v>2010</v>
      </c>
      <c r="B21" s="214">
        <v>9514829</v>
      </c>
      <c r="C21" s="214">
        <v>347306</v>
      </c>
      <c r="D21" s="215">
        <v>27.4</v>
      </c>
    </row>
    <row r="22" spans="1:4" ht="12.75">
      <c r="A22" s="72">
        <v>2011</v>
      </c>
      <c r="B22" s="214">
        <v>10181164</v>
      </c>
      <c r="C22" s="214">
        <v>347306</v>
      </c>
      <c r="D22" s="215">
        <v>29.31</v>
      </c>
    </row>
    <row r="23" spans="1:4" ht="12.75">
      <c r="A23" s="72">
        <v>2012</v>
      </c>
      <c r="B23" s="214">
        <v>9543599</v>
      </c>
      <c r="C23" s="214">
        <v>347306</v>
      </c>
      <c r="D23" s="215">
        <v>27.48</v>
      </c>
    </row>
    <row r="24" spans="1:4" ht="13.5" thickBot="1">
      <c r="A24" s="73">
        <v>2013</v>
      </c>
      <c r="B24" s="214">
        <v>10243206</v>
      </c>
      <c r="C24" s="214">
        <v>382271</v>
      </c>
      <c r="D24" s="215">
        <v>26.8</v>
      </c>
    </row>
    <row r="25" spans="1:4" ht="12.75">
      <c r="A25" s="272" t="s">
        <v>9</v>
      </c>
      <c r="B25" s="272"/>
      <c r="C25" s="272"/>
      <c r="D25" s="272"/>
    </row>
  </sheetData>
  <mergeCells count="4">
    <mergeCell ref="A1:D1"/>
    <mergeCell ref="A3:D3"/>
    <mergeCell ref="A4:D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Normal="75" zoomScaleSheetLayoutView="100" workbookViewId="0" topLeftCell="A1">
      <selection activeCell="B20" sqref="B20"/>
    </sheetView>
  </sheetViews>
  <sheetFormatPr defaultColWidth="11.421875" defaultRowHeight="12.75"/>
  <cols>
    <col min="1" max="1" width="29.421875" style="0" customWidth="1"/>
    <col min="2" max="10" width="10.421875" style="0" customWidth="1"/>
    <col min="11" max="11" width="5.140625" style="0" customWidth="1"/>
  </cols>
  <sheetData>
    <row r="1" spans="1:10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  <c r="J1" s="265"/>
    </row>
    <row r="3" spans="1:10" ht="15">
      <c r="A3" s="310" t="s">
        <v>12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5">
      <c r="A4" s="310" t="s">
        <v>348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7" ht="13.5" thickBot="1">
      <c r="A5" s="13"/>
      <c r="B5" s="13"/>
      <c r="C5" s="13"/>
      <c r="D5" s="13"/>
      <c r="E5" s="13"/>
      <c r="F5" s="13"/>
      <c r="G5" s="13"/>
    </row>
    <row r="6" spans="1:10" ht="31.5" customHeight="1" thickBot="1">
      <c r="A6" s="35" t="s">
        <v>17</v>
      </c>
      <c r="B6" s="38">
        <v>2006</v>
      </c>
      <c r="C6" s="38">
        <v>2007</v>
      </c>
      <c r="D6" s="39">
        <v>2008</v>
      </c>
      <c r="E6" s="39">
        <v>2009</v>
      </c>
      <c r="F6" s="39">
        <v>2010</v>
      </c>
      <c r="G6" s="39">
        <v>2010</v>
      </c>
      <c r="H6" s="39">
        <v>2011</v>
      </c>
      <c r="I6" s="39">
        <v>2012</v>
      </c>
      <c r="J6" s="39" t="s">
        <v>325</v>
      </c>
    </row>
    <row r="7" spans="1:10" ht="12.75">
      <c r="A7" s="27" t="s">
        <v>115</v>
      </c>
      <c r="B7" s="14">
        <v>514.3740648379053</v>
      </c>
      <c r="C7" s="14">
        <v>408</v>
      </c>
      <c r="D7" s="14">
        <v>451</v>
      </c>
      <c r="E7" s="14">
        <v>419</v>
      </c>
      <c r="F7" s="14">
        <v>446</v>
      </c>
      <c r="G7" s="23">
        <v>370</v>
      </c>
      <c r="H7" s="23">
        <v>603.209476309227</v>
      </c>
      <c r="I7" s="23">
        <v>577.8977556109726</v>
      </c>
      <c r="J7" s="23">
        <v>580</v>
      </c>
    </row>
    <row r="8" spans="1:10" ht="12.75">
      <c r="A8" s="28" t="s">
        <v>114</v>
      </c>
      <c r="B8" s="17">
        <v>837.8825100133512</v>
      </c>
      <c r="C8" s="17">
        <v>761</v>
      </c>
      <c r="D8" s="17">
        <v>624</v>
      </c>
      <c r="E8" s="17">
        <v>509</v>
      </c>
      <c r="F8" s="17">
        <v>460</v>
      </c>
      <c r="G8" s="24">
        <v>507</v>
      </c>
      <c r="H8" s="24">
        <v>568.4652870493992</v>
      </c>
      <c r="I8" s="24">
        <v>600.9439252336449</v>
      </c>
      <c r="J8" s="24">
        <v>570</v>
      </c>
    </row>
    <row r="9" spans="1:10" ht="12.75">
      <c r="A9" s="28" t="s">
        <v>56</v>
      </c>
      <c r="B9" s="17">
        <v>1382.4471830985915</v>
      </c>
      <c r="C9" s="17">
        <v>1328</v>
      </c>
      <c r="D9" s="17">
        <v>1120</v>
      </c>
      <c r="E9" s="17">
        <v>1109</v>
      </c>
      <c r="F9" s="17">
        <v>967</v>
      </c>
      <c r="G9" s="24">
        <v>672</v>
      </c>
      <c r="H9" s="24">
        <v>1107.0985915492959</v>
      </c>
      <c r="I9" s="24">
        <v>1066.2429577464789</v>
      </c>
      <c r="J9" s="24">
        <v>1094</v>
      </c>
    </row>
    <row r="10" spans="1:10" ht="12.75">
      <c r="A10" s="28" t="s">
        <v>57</v>
      </c>
      <c r="B10" s="17">
        <v>2105.401459854015</v>
      </c>
      <c r="C10" s="17">
        <v>2462</v>
      </c>
      <c r="D10" s="17">
        <v>2894</v>
      </c>
      <c r="E10" s="17">
        <v>3086</v>
      </c>
      <c r="F10" s="17">
        <v>2470</v>
      </c>
      <c r="G10" s="24">
        <v>1893</v>
      </c>
      <c r="H10" s="24">
        <v>2305.1569343065694</v>
      </c>
      <c r="I10" s="24">
        <v>2127.963503649635</v>
      </c>
      <c r="J10" s="24">
        <v>2266</v>
      </c>
    </row>
    <row r="11" spans="1:10" ht="12.75">
      <c r="A11" s="28" t="s">
        <v>112</v>
      </c>
      <c r="B11" s="17">
        <v>4288.841463414634</v>
      </c>
      <c r="C11" s="17">
        <v>4024</v>
      </c>
      <c r="D11" s="17">
        <v>3413</v>
      </c>
      <c r="E11" s="17">
        <v>3267</v>
      </c>
      <c r="F11" s="17">
        <v>3682</v>
      </c>
      <c r="G11" s="24">
        <v>3682</v>
      </c>
      <c r="H11" s="24">
        <v>5116.040650406504</v>
      </c>
      <c r="I11" s="24">
        <v>5406.650406504065</v>
      </c>
      <c r="J11" s="24">
        <v>5961</v>
      </c>
    </row>
    <row r="12" spans="1:10" ht="12.75">
      <c r="A12" s="28" t="s">
        <v>123</v>
      </c>
      <c r="B12" s="17">
        <v>6069.602021478206</v>
      </c>
      <c r="C12" s="17">
        <v>5976</v>
      </c>
      <c r="D12" s="17">
        <v>5911</v>
      </c>
      <c r="E12" s="17">
        <v>5182</v>
      </c>
      <c r="F12" s="17">
        <v>5439</v>
      </c>
      <c r="G12" s="24">
        <v>5439</v>
      </c>
      <c r="H12" s="24">
        <v>6450.461149715729</v>
      </c>
      <c r="I12" s="24">
        <v>6407.539481996209</v>
      </c>
      <c r="J12" s="24">
        <v>6717</v>
      </c>
    </row>
    <row r="13" spans="1:10" ht="12.75">
      <c r="A13" s="28" t="s">
        <v>124</v>
      </c>
      <c r="B13" s="17">
        <v>7077.93487394958</v>
      </c>
      <c r="C13" s="17">
        <v>7166</v>
      </c>
      <c r="D13" s="17">
        <v>7049</v>
      </c>
      <c r="E13" s="17">
        <v>6329</v>
      </c>
      <c r="F13" s="17">
        <v>6427</v>
      </c>
      <c r="G13" s="24">
        <v>6247</v>
      </c>
      <c r="H13" s="24">
        <v>7080.764705882353</v>
      </c>
      <c r="I13" s="24">
        <v>7312.911064425771</v>
      </c>
      <c r="J13" s="24">
        <v>7781</v>
      </c>
    </row>
    <row r="14" spans="1:10" ht="12.75">
      <c r="A14" s="28" t="s">
        <v>125</v>
      </c>
      <c r="B14" s="17">
        <v>9044.937566137567</v>
      </c>
      <c r="C14" s="17">
        <v>9115</v>
      </c>
      <c r="D14" s="17">
        <v>8486</v>
      </c>
      <c r="E14" s="17">
        <v>7775</v>
      </c>
      <c r="F14" s="17">
        <v>7870</v>
      </c>
      <c r="G14" s="24">
        <v>7870</v>
      </c>
      <c r="H14" s="24">
        <v>8216.730158730159</v>
      </c>
      <c r="I14" s="24">
        <v>8028.223280423281</v>
      </c>
      <c r="J14" s="24">
        <v>8339</v>
      </c>
    </row>
    <row r="15" spans="1:10" ht="12.75">
      <c r="A15" s="28" t="s">
        <v>120</v>
      </c>
      <c r="B15" s="17">
        <v>10588.737451737452</v>
      </c>
      <c r="C15" s="17">
        <v>10809</v>
      </c>
      <c r="D15" s="17">
        <v>11040</v>
      </c>
      <c r="E15" s="17">
        <v>9863</v>
      </c>
      <c r="F15" s="17">
        <v>9699</v>
      </c>
      <c r="G15" s="24">
        <v>9699</v>
      </c>
      <c r="H15" s="24">
        <v>10303.916988416988</v>
      </c>
      <c r="I15" s="24">
        <v>10321.84749034749</v>
      </c>
      <c r="J15" s="24">
        <v>11528</v>
      </c>
    </row>
    <row r="16" spans="1:10" ht="12.75">
      <c r="A16" s="28" t="s">
        <v>121</v>
      </c>
      <c r="B16" s="17">
        <v>21463.972818311875</v>
      </c>
      <c r="C16" s="17">
        <v>21807</v>
      </c>
      <c r="D16" s="17">
        <v>20521</v>
      </c>
      <c r="E16" s="17">
        <v>18268</v>
      </c>
      <c r="F16" s="17">
        <v>18851</v>
      </c>
      <c r="G16" s="24">
        <v>18851</v>
      </c>
      <c r="H16" s="24">
        <v>18802.81545064378</v>
      </c>
      <c r="I16" s="24">
        <v>20669.261802575107</v>
      </c>
      <c r="J16" s="24">
        <v>22301</v>
      </c>
    </row>
    <row r="17" spans="1:10" ht="14.25" customHeight="1">
      <c r="A17" s="28"/>
      <c r="B17" s="17"/>
      <c r="C17" s="17"/>
      <c r="D17" s="24"/>
      <c r="E17" s="24"/>
      <c r="F17" s="24"/>
      <c r="G17" s="24"/>
      <c r="H17" s="24"/>
      <c r="I17" s="24"/>
      <c r="J17" s="24"/>
    </row>
    <row r="18" spans="1:10" ht="16.5" customHeight="1" thickBot="1">
      <c r="A18" s="67" t="s">
        <v>141</v>
      </c>
      <c r="B18" s="68">
        <v>6632</v>
      </c>
      <c r="C18" s="68">
        <v>6665</v>
      </c>
      <c r="D18" s="69">
        <v>6421</v>
      </c>
      <c r="E18" s="69">
        <v>5759</v>
      </c>
      <c r="F18" s="69">
        <v>5860</v>
      </c>
      <c r="G18" s="69">
        <v>5860</v>
      </c>
      <c r="H18" s="69">
        <v>6331.366429659725</v>
      </c>
      <c r="I18" s="69">
        <v>6515.367699339767</v>
      </c>
      <c r="J18" s="69">
        <v>6941</v>
      </c>
    </row>
    <row r="19" spans="1:8" ht="24.75" customHeight="1">
      <c r="A19" s="36" t="s">
        <v>107</v>
      </c>
      <c r="B19" s="31"/>
      <c r="C19" s="31"/>
      <c r="D19" s="31"/>
      <c r="E19" s="31"/>
      <c r="F19" s="31"/>
      <c r="G19" s="31"/>
      <c r="H19" s="31"/>
    </row>
    <row r="20" ht="12.75">
      <c r="A20" s="12" t="s">
        <v>347</v>
      </c>
    </row>
    <row r="21" spans="1:8" ht="12.75">
      <c r="A21" s="323" t="s">
        <v>349</v>
      </c>
      <c r="B21" s="323"/>
      <c r="C21" s="323"/>
      <c r="D21" s="323"/>
      <c r="E21" s="323"/>
      <c r="F21" s="323"/>
      <c r="G21" s="323"/>
      <c r="H21" s="323"/>
    </row>
    <row r="22" spans="1:8" ht="12.75">
      <c r="A22" s="323" t="s">
        <v>350</v>
      </c>
      <c r="B22" s="298"/>
      <c r="C22" s="298"/>
      <c r="D22" s="298"/>
      <c r="E22" s="298"/>
      <c r="F22" s="298"/>
      <c r="G22" s="298"/>
      <c r="H22" s="298"/>
    </row>
  </sheetData>
  <mergeCells count="5">
    <mergeCell ref="A22:H22"/>
    <mergeCell ref="A1:J1"/>
    <mergeCell ref="A3:J3"/>
    <mergeCell ref="A4:J4"/>
    <mergeCell ref="A21:H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Normal="75" zoomScaleSheetLayoutView="100" workbookViewId="0" topLeftCell="A1">
      <selection activeCell="E20" sqref="E20"/>
    </sheetView>
  </sheetViews>
  <sheetFormatPr defaultColWidth="11.421875" defaultRowHeight="12.75"/>
  <cols>
    <col min="1" max="1" width="13.28125" style="0" customWidth="1"/>
    <col min="2" max="4" width="17.7109375" style="0" customWidth="1"/>
    <col min="5" max="5" width="20.00390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>
      <c r="A3" s="310" t="s">
        <v>11</v>
      </c>
      <c r="B3" s="310"/>
      <c r="C3" s="310"/>
      <c r="D3" s="310"/>
      <c r="E3" s="310"/>
    </row>
    <row r="4" spans="1:5" ht="15">
      <c r="A4" s="310" t="s">
        <v>10</v>
      </c>
      <c r="B4" s="310"/>
      <c r="C4" s="310"/>
      <c r="D4" s="310"/>
      <c r="E4" s="310"/>
    </row>
    <row r="5" spans="1:5" ht="13.5" thickBot="1">
      <c r="A5" s="13"/>
      <c r="B5" s="13"/>
      <c r="C5" s="13"/>
      <c r="D5" s="13"/>
      <c r="E5" s="13"/>
    </row>
    <row r="6" spans="1:5" ht="30.75" customHeight="1" thickBot="1">
      <c r="A6" s="41" t="s">
        <v>15</v>
      </c>
      <c r="B6" s="38" t="s">
        <v>104</v>
      </c>
      <c r="C6" s="38" t="s">
        <v>105</v>
      </c>
      <c r="D6" s="38" t="s">
        <v>148</v>
      </c>
      <c r="E6" s="41" t="s">
        <v>106</v>
      </c>
    </row>
    <row r="7" spans="1:5" ht="12.75">
      <c r="A7" s="216">
        <v>2001</v>
      </c>
      <c r="B7" s="187">
        <v>5497</v>
      </c>
      <c r="C7" s="187">
        <v>42925</v>
      </c>
      <c r="D7" s="187">
        <v>1210891</v>
      </c>
      <c r="E7" s="176">
        <v>3660815</v>
      </c>
    </row>
    <row r="8" spans="1:5" ht="12.75">
      <c r="A8" s="72">
        <v>2002</v>
      </c>
      <c r="B8" s="187">
        <v>6004</v>
      </c>
      <c r="C8" s="187">
        <v>51010</v>
      </c>
      <c r="D8" s="187">
        <v>1370369</v>
      </c>
      <c r="E8" s="177">
        <v>4104680</v>
      </c>
    </row>
    <row r="9" spans="1:5" ht="12.75">
      <c r="A9" s="72">
        <v>2003</v>
      </c>
      <c r="B9" s="187">
        <v>6974</v>
      </c>
      <c r="C9" s="187">
        <v>59884</v>
      </c>
      <c r="D9" s="187">
        <v>1467539</v>
      </c>
      <c r="E9" s="177">
        <v>4476140</v>
      </c>
    </row>
    <row r="10" spans="1:5" ht="12.75">
      <c r="A10" s="72">
        <v>2004</v>
      </c>
      <c r="B10" s="187">
        <v>8234</v>
      </c>
      <c r="C10" s="187">
        <v>71488</v>
      </c>
      <c r="D10" s="187">
        <v>1754360</v>
      </c>
      <c r="E10" s="177">
        <v>5492516</v>
      </c>
    </row>
    <row r="11" spans="1:5" ht="12.75">
      <c r="A11" s="72">
        <v>2005</v>
      </c>
      <c r="B11" s="187">
        <v>9629</v>
      </c>
      <c r="C11" s="187">
        <v>83916</v>
      </c>
      <c r="D11" s="187">
        <v>1982902</v>
      </c>
      <c r="E11" s="177">
        <v>6306329</v>
      </c>
    </row>
    <row r="12" spans="1:5" ht="12.75">
      <c r="A12" s="72">
        <v>2006</v>
      </c>
      <c r="B12" s="187">
        <v>10830</v>
      </c>
      <c r="C12" s="187">
        <v>95906</v>
      </c>
      <c r="D12" s="187">
        <v>2425429</v>
      </c>
      <c r="E12" s="177">
        <v>7438383</v>
      </c>
    </row>
    <row r="13" spans="1:5" ht="12.75">
      <c r="A13" s="72">
        <v>2007</v>
      </c>
      <c r="B13" s="187">
        <v>11559</v>
      </c>
      <c r="C13" s="187">
        <v>103455</v>
      </c>
      <c r="D13" s="187">
        <v>2661357</v>
      </c>
      <c r="E13" s="177">
        <v>7969361</v>
      </c>
    </row>
    <row r="14" spans="1:5" ht="12.75">
      <c r="A14" s="72">
        <v>2008</v>
      </c>
      <c r="B14" s="187">
        <v>12794</v>
      </c>
      <c r="C14" s="187">
        <v>114766</v>
      </c>
      <c r="D14" s="187">
        <v>2623351</v>
      </c>
      <c r="E14" s="177">
        <v>7843924</v>
      </c>
    </row>
    <row r="15" spans="1:5" ht="12.75">
      <c r="A15" s="72">
        <v>2009</v>
      </c>
      <c r="B15" s="187">
        <v>13889</v>
      </c>
      <c r="C15" s="187">
        <v>126235</v>
      </c>
      <c r="D15" s="187">
        <v>2708581</v>
      </c>
      <c r="E15" s="177">
        <v>7901742</v>
      </c>
    </row>
    <row r="16" spans="1:5" ht="12.75">
      <c r="A16" s="72">
        <v>2010</v>
      </c>
      <c r="B16" s="187">
        <v>14322</v>
      </c>
      <c r="C16" s="187">
        <v>130882</v>
      </c>
      <c r="D16" s="187">
        <v>2647373</v>
      </c>
      <c r="E16" s="177">
        <v>7615990</v>
      </c>
    </row>
    <row r="17" spans="1:5" ht="12.75">
      <c r="A17" s="72">
        <v>2011</v>
      </c>
      <c r="B17" s="187">
        <v>15035</v>
      </c>
      <c r="C17" s="187">
        <v>137761</v>
      </c>
      <c r="D17" s="187">
        <v>2715986</v>
      </c>
      <c r="E17" s="177">
        <v>7696369</v>
      </c>
    </row>
    <row r="18" spans="1:5" ht="12.75">
      <c r="A18" s="72">
        <v>2012</v>
      </c>
      <c r="B18" s="187">
        <v>15395</v>
      </c>
      <c r="C18" s="187">
        <v>142468</v>
      </c>
      <c r="D18" s="187">
        <v>2670386</v>
      </c>
      <c r="E18" s="177">
        <v>7527374</v>
      </c>
    </row>
    <row r="19" spans="1:5" ht="13.5" thickBot="1">
      <c r="A19" s="72">
        <v>2013</v>
      </c>
      <c r="B19" s="187">
        <v>15044</v>
      </c>
      <c r="C19" s="187">
        <v>139266</v>
      </c>
      <c r="D19" s="187">
        <v>2500411</v>
      </c>
      <c r="E19" s="217">
        <v>6912636</v>
      </c>
    </row>
    <row r="20" spans="1:5" ht="18.75" customHeight="1">
      <c r="A20" s="272" t="s">
        <v>351</v>
      </c>
      <c r="B20" s="272"/>
      <c r="C20" s="272"/>
      <c r="D20" s="272"/>
      <c r="E20" s="31"/>
    </row>
  </sheetData>
  <mergeCells count="4">
    <mergeCell ref="A1:E1"/>
    <mergeCell ref="A3:E3"/>
    <mergeCell ref="A4:E4"/>
    <mergeCell ref="A20:D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75" zoomScaleNormal="75" zoomScaleSheetLayoutView="75" workbookViewId="0" topLeftCell="A10">
      <selection activeCell="E18" sqref="E18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170</v>
      </c>
      <c r="B3" s="304"/>
      <c r="C3" s="304"/>
      <c r="D3" s="304"/>
    </row>
    <row r="4" spans="1:4" ht="15">
      <c r="A4" s="266" t="s">
        <v>110</v>
      </c>
      <c r="B4" s="266"/>
      <c r="C4" s="266"/>
      <c r="D4" s="266"/>
    </row>
    <row r="5" spans="1:4" ht="13.5" thickBot="1">
      <c r="A5" s="13"/>
      <c r="B5" s="13"/>
      <c r="C5" s="13"/>
      <c r="D5" s="13"/>
    </row>
    <row r="6" spans="1:7" ht="45" customHeight="1" thickBot="1">
      <c r="A6" s="32" t="s">
        <v>15</v>
      </c>
      <c r="B6" s="32" t="s">
        <v>166</v>
      </c>
      <c r="C6" s="34" t="s">
        <v>167</v>
      </c>
      <c r="D6" s="33" t="s">
        <v>168</v>
      </c>
      <c r="E6" s="5"/>
      <c r="F6" s="5"/>
      <c r="G6" s="5"/>
    </row>
    <row r="7" spans="1:4" ht="12.75">
      <c r="A7" s="103">
        <v>2003</v>
      </c>
      <c r="B7" s="85">
        <v>25029424</v>
      </c>
      <c r="C7" s="85">
        <v>3335539.527802877</v>
      </c>
      <c r="D7" s="104">
        <v>13.3</v>
      </c>
    </row>
    <row r="8" spans="1:4" ht="12.75">
      <c r="A8" s="105">
        <v>2004</v>
      </c>
      <c r="B8" s="89">
        <v>24942736</v>
      </c>
      <c r="C8" s="89">
        <v>3354416.0755999996</v>
      </c>
      <c r="D8" s="60">
        <v>13.4</v>
      </c>
    </row>
    <row r="9" spans="1:4" ht="12.75">
      <c r="A9" s="105">
        <v>2005</v>
      </c>
      <c r="B9" s="89">
        <v>24973015</v>
      </c>
      <c r="C9" s="89">
        <v>3396601.3923</v>
      </c>
      <c r="D9" s="60">
        <v>13.6</v>
      </c>
    </row>
    <row r="10" spans="1:4" ht="12.75">
      <c r="A10" s="105">
        <v>2006</v>
      </c>
      <c r="B10" s="89">
        <v>25096200</v>
      </c>
      <c r="C10" s="89">
        <v>3319790</v>
      </c>
      <c r="D10" s="60">
        <v>13.2</v>
      </c>
    </row>
    <row r="11" spans="1:4" ht="12.75">
      <c r="A11" s="105">
        <v>2007</v>
      </c>
      <c r="B11" s="89">
        <v>25143903</v>
      </c>
      <c r="C11" s="89">
        <v>3398738</v>
      </c>
      <c r="D11" s="60">
        <v>13.5</v>
      </c>
    </row>
    <row r="12" spans="1:4" ht="12.75">
      <c r="A12" s="105">
        <v>2008</v>
      </c>
      <c r="B12" s="89">
        <v>25491069.096</v>
      </c>
      <c r="C12" s="89">
        <v>3421163.2191000003</v>
      </c>
      <c r="D12" s="60">
        <v>13.4</v>
      </c>
    </row>
    <row r="13" spans="1:4" ht="12.75">
      <c r="A13" s="105">
        <v>2009</v>
      </c>
      <c r="B13" s="89">
        <v>25311062</v>
      </c>
      <c r="C13" s="89">
        <v>3456006</v>
      </c>
      <c r="D13" s="60">
        <v>13.7</v>
      </c>
    </row>
    <row r="14" spans="1:4" ht="12.75">
      <c r="A14" s="105">
        <v>2010</v>
      </c>
      <c r="B14" s="89">
        <v>25271187</v>
      </c>
      <c r="C14" s="89">
        <v>3444080</v>
      </c>
      <c r="D14" s="60">
        <v>13.6</v>
      </c>
    </row>
    <row r="15" spans="1:4" ht="12.75">
      <c r="A15" s="105">
        <v>2011</v>
      </c>
      <c r="B15" s="89">
        <v>25491556.4295</v>
      </c>
      <c r="C15" s="89">
        <v>3509334.107</v>
      </c>
      <c r="D15" s="60">
        <v>13.8</v>
      </c>
    </row>
    <row r="16" spans="1:4" ht="12.75">
      <c r="A16" s="105">
        <v>2012</v>
      </c>
      <c r="B16" s="89">
        <v>25436221.093999993</v>
      </c>
      <c r="C16" s="89">
        <v>3557829.9357000003</v>
      </c>
      <c r="D16" s="60">
        <v>14</v>
      </c>
    </row>
    <row r="17" spans="1:4" ht="13.5" thickBot="1">
      <c r="A17" s="79">
        <v>2013</v>
      </c>
      <c r="B17" s="93">
        <v>25445649.092199996</v>
      </c>
      <c r="C17" s="93">
        <v>3575935.2536</v>
      </c>
      <c r="D17" s="62">
        <v>14.1</v>
      </c>
    </row>
    <row r="20" ht="12.75">
      <c r="A20" t="s">
        <v>169</v>
      </c>
    </row>
    <row r="21" spans="1:4" ht="12.75">
      <c r="A21" s="298" t="s">
        <v>176</v>
      </c>
      <c r="B21" s="298"/>
      <c r="C21" s="298"/>
      <c r="D21" s="298"/>
    </row>
    <row r="22" spans="1:4" ht="12.75">
      <c r="A22" s="298" t="s">
        <v>177</v>
      </c>
      <c r="B22" s="298"/>
      <c r="C22" s="298"/>
      <c r="D22" s="298"/>
    </row>
    <row r="28" ht="12.75">
      <c r="F28" s="2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zoomScale="75" zoomScaleNormal="75" zoomScaleSheetLayoutView="75" workbookViewId="0" topLeftCell="A28">
      <selection activeCell="F23" sqref="F23"/>
    </sheetView>
  </sheetViews>
  <sheetFormatPr defaultColWidth="11.421875" defaultRowHeight="12.75"/>
  <cols>
    <col min="1" max="1" width="15.7109375" style="0" customWidth="1"/>
    <col min="2" max="2" width="44.140625" style="0" customWidth="1"/>
    <col min="3" max="4" width="15.7109375" style="0" customWidth="1"/>
    <col min="5" max="5" width="25.8515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4.25" customHeight="1">
      <c r="A3" s="310" t="s">
        <v>178</v>
      </c>
      <c r="B3" s="310"/>
      <c r="C3" s="310"/>
      <c r="D3" s="310"/>
      <c r="E3" s="310"/>
    </row>
    <row r="4" ht="13.5" thickBot="1"/>
    <row r="5" spans="1:5" ht="65.25" customHeight="1" thickBot="1">
      <c r="A5" s="109" t="s">
        <v>195</v>
      </c>
      <c r="B5" s="110" t="s">
        <v>179</v>
      </c>
      <c r="C5" s="110" t="s">
        <v>180</v>
      </c>
      <c r="D5" s="110" t="s">
        <v>181</v>
      </c>
      <c r="E5" s="111" t="s">
        <v>182</v>
      </c>
    </row>
    <row r="6" spans="1:5" ht="12.75">
      <c r="A6" s="87">
        <v>1997</v>
      </c>
      <c r="B6" s="112">
        <v>3229.32</v>
      </c>
      <c r="C6" s="112">
        <v>669.08</v>
      </c>
      <c r="D6" s="112">
        <v>2198.36</v>
      </c>
      <c r="E6" s="113">
        <v>361.89</v>
      </c>
    </row>
    <row r="7" spans="1:5" ht="12.75">
      <c r="A7" s="87">
        <v>1998</v>
      </c>
      <c r="B7" s="112">
        <v>3374.81</v>
      </c>
      <c r="C7" s="112">
        <v>709.49</v>
      </c>
      <c r="D7" s="112">
        <v>2288.71</v>
      </c>
      <c r="E7" s="113">
        <v>376.609</v>
      </c>
    </row>
    <row r="8" spans="1:5" ht="12.75">
      <c r="A8" s="87">
        <v>1999</v>
      </c>
      <c r="B8" s="112">
        <v>3535.72</v>
      </c>
      <c r="C8" s="112">
        <v>754.55</v>
      </c>
      <c r="D8" s="112">
        <v>2368.13</v>
      </c>
      <c r="E8" s="113">
        <v>413.039</v>
      </c>
    </row>
    <row r="9" spans="1:5" ht="12.75">
      <c r="A9" s="87">
        <v>2000</v>
      </c>
      <c r="B9" s="112">
        <v>3781.68</v>
      </c>
      <c r="C9" s="112">
        <v>840.17</v>
      </c>
      <c r="D9" s="112">
        <v>2482.09</v>
      </c>
      <c r="E9" s="113">
        <v>459.43</v>
      </c>
    </row>
    <row r="10" spans="1:5" ht="12.75">
      <c r="A10" s="87">
        <v>2001</v>
      </c>
      <c r="B10" s="112">
        <v>3870.65</v>
      </c>
      <c r="C10" s="112">
        <v>920.13</v>
      </c>
      <c r="D10" s="112">
        <v>2459.55</v>
      </c>
      <c r="E10" s="113">
        <v>490.975</v>
      </c>
    </row>
    <row r="11" spans="1:5" ht="12.75">
      <c r="A11" s="87">
        <v>2002</v>
      </c>
      <c r="B11" s="112">
        <v>3855.7</v>
      </c>
      <c r="C11" s="112">
        <v>891.04</v>
      </c>
      <c r="D11" s="112">
        <v>2511.81</v>
      </c>
      <c r="E11" s="113">
        <v>452.848</v>
      </c>
    </row>
    <row r="12" spans="1:5" ht="12.75">
      <c r="A12" s="87">
        <v>2003</v>
      </c>
      <c r="B12" s="112">
        <v>4019.62</v>
      </c>
      <c r="C12" s="112">
        <v>933.31</v>
      </c>
      <c r="D12" s="112">
        <v>2602.9</v>
      </c>
      <c r="E12" s="113">
        <v>483.402</v>
      </c>
    </row>
    <row r="13" spans="1:5" ht="12.75">
      <c r="A13" s="87">
        <v>2004</v>
      </c>
      <c r="B13" s="112">
        <v>4042.4</v>
      </c>
      <c r="C13" s="112">
        <v>969.34</v>
      </c>
      <c r="D13" s="112">
        <v>2700.93</v>
      </c>
      <c r="E13" s="113">
        <v>372.131</v>
      </c>
    </row>
    <row r="14" spans="1:5" ht="12.75">
      <c r="A14" s="87">
        <v>2005</v>
      </c>
      <c r="B14" s="112">
        <v>4002.18</v>
      </c>
      <c r="C14" s="112">
        <v>947.96</v>
      </c>
      <c r="D14" s="112">
        <v>2673.56</v>
      </c>
      <c r="E14" s="113">
        <v>380.661</v>
      </c>
    </row>
    <row r="15" spans="1:5" ht="12.75">
      <c r="A15" s="87">
        <v>2006</v>
      </c>
      <c r="B15" s="112">
        <v>3913.06</v>
      </c>
      <c r="C15" s="112">
        <v>911.26</v>
      </c>
      <c r="D15" s="112">
        <v>2615.75</v>
      </c>
      <c r="E15" s="113">
        <v>386.044</v>
      </c>
    </row>
    <row r="16" spans="1:5" ht="12.75">
      <c r="A16" s="87">
        <v>2007</v>
      </c>
      <c r="B16" s="112">
        <v>3778.04</v>
      </c>
      <c r="C16" s="112">
        <v>852.28</v>
      </c>
      <c r="D16" s="112">
        <v>2543.71</v>
      </c>
      <c r="E16" s="113">
        <v>382.046</v>
      </c>
    </row>
    <row r="17" spans="1:5" ht="12.75">
      <c r="A17" s="87">
        <v>2008</v>
      </c>
      <c r="B17" s="112">
        <v>3731.4</v>
      </c>
      <c r="C17" s="112">
        <v>832.7</v>
      </c>
      <c r="D17" s="112">
        <v>2539.89</v>
      </c>
      <c r="E17" s="113">
        <v>358.807</v>
      </c>
    </row>
    <row r="18" spans="1:5" ht="12.75">
      <c r="A18" s="87">
        <v>2009</v>
      </c>
      <c r="B18" s="112">
        <v>3500.58</v>
      </c>
      <c r="C18" s="112">
        <v>701.66</v>
      </c>
      <c r="D18" s="112">
        <v>2493.84</v>
      </c>
      <c r="E18" s="113">
        <v>305.081</v>
      </c>
    </row>
    <row r="19" spans="1:5" ht="12.75">
      <c r="A19" s="87">
        <v>2010</v>
      </c>
      <c r="B19" s="112">
        <v>3393.27</v>
      </c>
      <c r="C19" s="112">
        <v>675.45</v>
      </c>
      <c r="D19" s="112">
        <v>2412.71</v>
      </c>
      <c r="E19" s="113">
        <v>305.109</v>
      </c>
    </row>
    <row r="20" spans="1:5" ht="13.5" thickBot="1">
      <c r="A20" s="91">
        <v>2011</v>
      </c>
      <c r="B20" s="114">
        <v>3381.32</v>
      </c>
      <c r="C20" s="114">
        <v>693.42</v>
      </c>
      <c r="D20" s="114">
        <v>2384.39</v>
      </c>
      <c r="E20" s="115">
        <v>303.512</v>
      </c>
    </row>
    <row r="23" ht="12.75">
      <c r="A23" t="s">
        <v>156</v>
      </c>
    </row>
    <row r="24" spans="1:5" ht="12.75">
      <c r="A24" s="311" t="s">
        <v>196</v>
      </c>
      <c r="B24" s="311"/>
      <c r="C24" s="311"/>
      <c r="D24" s="311"/>
      <c r="E24" s="311"/>
    </row>
    <row r="25" spans="1:5" ht="12.75">
      <c r="A25" s="311" t="s">
        <v>269</v>
      </c>
      <c r="B25" s="311"/>
      <c r="C25" s="311"/>
      <c r="D25" s="311"/>
      <c r="E25" s="311"/>
    </row>
  </sheetData>
  <mergeCells count="4">
    <mergeCell ref="A3:E3"/>
    <mergeCell ref="A1:E1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="75" zoomScaleNormal="75" zoomScaleSheetLayoutView="75" workbookViewId="0" topLeftCell="A5">
      <selection activeCell="A33" sqref="A33:G35"/>
    </sheetView>
  </sheetViews>
  <sheetFormatPr defaultColWidth="11.421875" defaultRowHeight="12.75"/>
  <cols>
    <col min="1" max="1" width="13.7109375" style="0" customWidth="1"/>
    <col min="2" max="2" width="18.7109375" style="0" customWidth="1"/>
    <col min="3" max="3" width="15.8515625" style="0" customWidth="1"/>
    <col min="4" max="4" width="19.57421875" style="0" customWidth="1"/>
    <col min="5" max="5" width="17.8515625" style="0" customWidth="1"/>
    <col min="6" max="6" width="18.140625" style="0" customWidth="1"/>
    <col min="7" max="7" width="17.00390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>
      <c r="A3" s="310" t="s">
        <v>33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7" ht="27.75" customHeight="1">
      <c r="A5" s="299" t="s">
        <v>15</v>
      </c>
      <c r="B5" s="312" t="s">
        <v>29</v>
      </c>
      <c r="C5" s="301" t="s">
        <v>183</v>
      </c>
      <c r="D5" s="302"/>
      <c r="E5" s="302"/>
      <c r="F5" s="302"/>
      <c r="G5" s="302"/>
    </row>
    <row r="6" spans="1:7" ht="34.5" customHeight="1" thickBot="1">
      <c r="A6" s="300"/>
      <c r="B6" s="313"/>
      <c r="C6" s="81" t="s">
        <v>24</v>
      </c>
      <c r="D6" s="81" t="s">
        <v>25</v>
      </c>
      <c r="E6" s="81" t="s">
        <v>26</v>
      </c>
      <c r="F6" s="81" t="s">
        <v>27</v>
      </c>
      <c r="G6" s="80" t="s">
        <v>28</v>
      </c>
    </row>
    <row r="7" spans="1:7" ht="12.75">
      <c r="A7" s="82">
        <v>1990</v>
      </c>
      <c r="B7" s="222">
        <v>87964.45569568968</v>
      </c>
      <c r="C7" s="223">
        <v>0.21841118523127992</v>
      </c>
      <c r="D7" s="223">
        <v>0.49376840821091206</v>
      </c>
      <c r="E7" s="223">
        <v>0.05649353690303689</v>
      </c>
      <c r="F7" s="223">
        <v>0.16077595871104436</v>
      </c>
      <c r="G7" s="224">
        <v>0.07050111264775188</v>
      </c>
    </row>
    <row r="8" spans="1:7" ht="12.75">
      <c r="A8" s="87">
        <v>1991</v>
      </c>
      <c r="B8" s="112">
        <v>91616.52612824364</v>
      </c>
      <c r="C8" s="225">
        <v>0.21829001954129643</v>
      </c>
      <c r="D8" s="225">
        <v>0.4959835038651571</v>
      </c>
      <c r="E8" s="225">
        <v>0.061107671384127024</v>
      </c>
      <c r="F8" s="225">
        <v>0.15809335115030632</v>
      </c>
      <c r="G8" s="226">
        <v>0.06672076292702352</v>
      </c>
    </row>
    <row r="9" spans="1:7" ht="12.75">
      <c r="A9" s="87">
        <v>1992</v>
      </c>
      <c r="B9" s="112">
        <v>93466.87624128726</v>
      </c>
      <c r="C9" s="225">
        <v>0.2183058397959677</v>
      </c>
      <c r="D9" s="225">
        <v>0.5080489876971416</v>
      </c>
      <c r="E9" s="225">
        <v>0.06262941777243436</v>
      </c>
      <c r="F9" s="225">
        <v>0.1555323966877772</v>
      </c>
      <c r="G9" s="226">
        <v>0.0544303599797927</v>
      </c>
    </row>
    <row r="10" spans="1:7" ht="12.75">
      <c r="A10" s="87">
        <v>1993</v>
      </c>
      <c r="B10" s="112">
        <v>89938.67998301574</v>
      </c>
      <c r="C10" s="225">
        <v>0.20407484799494566</v>
      </c>
      <c r="D10" s="225">
        <v>0.5060003142989649</v>
      </c>
      <c r="E10" s="225">
        <v>0.0638436948494723</v>
      </c>
      <c r="F10" s="225">
        <v>0.16243929486550912</v>
      </c>
      <c r="G10" s="226">
        <v>0.061948956345058176</v>
      </c>
    </row>
    <row r="11" spans="1:7" ht="12.75">
      <c r="A11" s="87">
        <v>1994</v>
      </c>
      <c r="B11" s="112">
        <v>95257.90038582303</v>
      </c>
      <c r="C11" s="225">
        <v>0.19863667091549778</v>
      </c>
      <c r="D11" s="225">
        <v>0.5191142274624339</v>
      </c>
      <c r="E11" s="225">
        <v>0.06609014633432923</v>
      </c>
      <c r="F11" s="225">
        <v>0.1513250131686543</v>
      </c>
      <c r="G11" s="226">
        <v>0.06255155799011072</v>
      </c>
    </row>
    <row r="12" spans="1:7" ht="12.75">
      <c r="A12" s="87">
        <v>1995</v>
      </c>
      <c r="B12" s="112">
        <v>102606.91207438911</v>
      </c>
      <c r="C12" s="225">
        <v>0.18485323317915398</v>
      </c>
      <c r="D12" s="225">
        <v>0.5407092165075305</v>
      </c>
      <c r="E12" s="225">
        <v>0.07524667595885223</v>
      </c>
      <c r="F12" s="225">
        <v>0.14084732498753672</v>
      </c>
      <c r="G12" s="226">
        <v>0.05367059673336131</v>
      </c>
    </row>
    <row r="13" spans="1:7" ht="12.75">
      <c r="A13" s="87">
        <v>1996</v>
      </c>
      <c r="B13" s="112">
        <v>101447.92234857936</v>
      </c>
      <c r="C13" s="225">
        <v>0.15798525535071675</v>
      </c>
      <c r="D13" s="225">
        <v>0.5413496964176029</v>
      </c>
      <c r="E13" s="225">
        <v>0.08517234766337231</v>
      </c>
      <c r="F13" s="225">
        <v>0.14470418963829043</v>
      </c>
      <c r="G13" s="226">
        <v>0.06884996122444305</v>
      </c>
    </row>
    <row r="14" spans="1:7" ht="12.75">
      <c r="A14" s="87">
        <v>1997</v>
      </c>
      <c r="B14" s="112">
        <v>107803.96923655394</v>
      </c>
      <c r="C14" s="225">
        <v>0.17025946609149847</v>
      </c>
      <c r="D14" s="225">
        <v>0.5311145800463317</v>
      </c>
      <c r="E14" s="225">
        <v>0.10487570285275157</v>
      </c>
      <c r="F14" s="225">
        <v>0.13367776753907767</v>
      </c>
      <c r="G14" s="226">
        <v>0.06162638024414516</v>
      </c>
    </row>
    <row r="15" spans="1:7" ht="12.75">
      <c r="A15" s="87">
        <v>1998</v>
      </c>
      <c r="B15" s="112">
        <v>113264.14905397333</v>
      </c>
      <c r="C15" s="225">
        <v>0.1544299920842993</v>
      </c>
      <c r="D15" s="225">
        <v>0.5440777955735517</v>
      </c>
      <c r="E15" s="225">
        <v>0.1024754759643235</v>
      </c>
      <c r="F15" s="225">
        <v>0.13573521243696668</v>
      </c>
      <c r="G15" s="226">
        <v>0.05987533122036989</v>
      </c>
    </row>
    <row r="16" spans="1:7" ht="12.75">
      <c r="A16" s="87">
        <v>1999</v>
      </c>
      <c r="B16" s="112">
        <v>118774.7381322679</v>
      </c>
      <c r="C16" s="225">
        <v>0.16504609593539749</v>
      </c>
      <c r="D16" s="225">
        <v>0.5382335597137582</v>
      </c>
      <c r="E16" s="225">
        <v>0.1118654054636079</v>
      </c>
      <c r="F16" s="225">
        <v>0.12912836618261656</v>
      </c>
      <c r="G16" s="226">
        <v>0.05074889336558713</v>
      </c>
    </row>
    <row r="17" spans="1:7" ht="12.75">
      <c r="A17" s="87">
        <v>2000</v>
      </c>
      <c r="B17" s="112">
        <v>124550.5548066606</v>
      </c>
      <c r="C17" s="225">
        <v>0.1680953481796966</v>
      </c>
      <c r="D17" s="225">
        <v>0.5208755641522895</v>
      </c>
      <c r="E17" s="225">
        <v>0.12216857715021824</v>
      </c>
      <c r="F17" s="225">
        <v>0.13015807622234432</v>
      </c>
      <c r="G17" s="226">
        <v>0.05471531628725883</v>
      </c>
    </row>
    <row r="18" spans="1:7" ht="12.75">
      <c r="A18" s="87">
        <v>2001</v>
      </c>
      <c r="B18" s="112">
        <v>127763.83288193091</v>
      </c>
      <c r="C18" s="225">
        <v>0.1500289340611265</v>
      </c>
      <c r="D18" s="225">
        <v>0.5244330702564265</v>
      </c>
      <c r="E18" s="225">
        <v>0.12833649584661858</v>
      </c>
      <c r="F18" s="225">
        <v>0.12994828453865956</v>
      </c>
      <c r="G18" s="226">
        <v>0.06384073126185574</v>
      </c>
    </row>
    <row r="19" spans="1:7" ht="12.75">
      <c r="A19" s="87">
        <v>2002</v>
      </c>
      <c r="B19" s="112">
        <v>131422.94687659154</v>
      </c>
      <c r="C19" s="225">
        <v>0.1643382792863466</v>
      </c>
      <c r="D19" s="225">
        <v>0.5113696454859391</v>
      </c>
      <c r="E19" s="225">
        <v>0.14265072809244117</v>
      </c>
      <c r="F19" s="225">
        <v>0.1249580222133688</v>
      </c>
      <c r="G19" s="226">
        <v>0.05245480613422378</v>
      </c>
    </row>
    <row r="20" spans="1:7" ht="12.75">
      <c r="A20" s="87">
        <v>2003</v>
      </c>
      <c r="B20" s="112">
        <v>136028.93056212002</v>
      </c>
      <c r="C20" s="225">
        <v>0.14797608563810416</v>
      </c>
      <c r="D20" s="225">
        <v>0.5073047590599578</v>
      </c>
      <c r="E20" s="225">
        <v>0.15694355010936928</v>
      </c>
      <c r="F20" s="225">
        <v>0.11854095987791534</v>
      </c>
      <c r="G20" s="226">
        <v>0.06760053116642457</v>
      </c>
    </row>
    <row r="21" spans="1:7" ht="12.75">
      <c r="A21" s="87">
        <v>2004</v>
      </c>
      <c r="B21" s="112">
        <v>142307.1391558291</v>
      </c>
      <c r="C21" s="225">
        <v>0.14791312425633707</v>
      </c>
      <c r="D21" s="225">
        <v>0.4977813432594635</v>
      </c>
      <c r="E21" s="225">
        <v>0.17684899187272524</v>
      </c>
      <c r="F21" s="225">
        <v>0.11648121934879126</v>
      </c>
      <c r="G21" s="226">
        <v>0.06194639102643296</v>
      </c>
    </row>
    <row r="22" spans="1:7" ht="12.75">
      <c r="A22" s="87">
        <v>2005</v>
      </c>
      <c r="B22" s="112">
        <v>145058.13016693213</v>
      </c>
      <c r="C22" s="225">
        <v>0.1414100625874201</v>
      </c>
      <c r="D22" s="225">
        <v>0.49112001498996494</v>
      </c>
      <c r="E22" s="225">
        <v>0.20569898912706397</v>
      </c>
      <c r="F22" s="225">
        <v>0.10337243492630119</v>
      </c>
      <c r="G22" s="226">
        <v>0.05789023923261839</v>
      </c>
    </row>
    <row r="23" spans="1:7" ht="12.75">
      <c r="A23" s="87">
        <v>2006</v>
      </c>
      <c r="B23" s="112">
        <v>144875.03592651998</v>
      </c>
      <c r="C23" s="225">
        <v>0.12360799605394207</v>
      </c>
      <c r="D23" s="225">
        <v>0.4896433154803772</v>
      </c>
      <c r="E23" s="225">
        <v>0.2155465709346803</v>
      </c>
      <c r="F23" s="225">
        <v>0.10815665997796439</v>
      </c>
      <c r="G23" s="226">
        <v>0.06325255134119724</v>
      </c>
    </row>
    <row r="24" spans="1:7" ht="12.75">
      <c r="A24" s="87">
        <v>2007</v>
      </c>
      <c r="B24" s="112">
        <v>147425.95921621574</v>
      </c>
      <c r="C24" s="225">
        <v>0.13590985024051397</v>
      </c>
      <c r="D24" s="225">
        <v>0.4845122397015632</v>
      </c>
      <c r="E24" s="225">
        <v>0.21554910728710192</v>
      </c>
      <c r="F24" s="225">
        <v>0.09740601881731724</v>
      </c>
      <c r="G24" s="226">
        <v>0.06788076728958643</v>
      </c>
    </row>
    <row r="25" spans="1:7" ht="12.75">
      <c r="A25" s="87">
        <v>2008</v>
      </c>
      <c r="B25" s="112">
        <v>142213.0413390012</v>
      </c>
      <c r="C25" s="225">
        <v>0.09495635869068914</v>
      </c>
      <c r="D25" s="225">
        <v>0.4817165565266093</v>
      </c>
      <c r="E25" s="225">
        <v>0.24542746698454881</v>
      </c>
      <c r="F25" s="225">
        <v>0.1080682971647159</v>
      </c>
      <c r="G25" s="226">
        <v>0.07420055564978686</v>
      </c>
    </row>
    <row r="26" spans="1:7" ht="12.75">
      <c r="A26" s="87">
        <v>2009</v>
      </c>
      <c r="B26" s="112">
        <v>130192.92613803636</v>
      </c>
      <c r="C26" s="225">
        <v>0.07422346694746274</v>
      </c>
      <c r="D26" s="225">
        <v>0.487530922326018</v>
      </c>
      <c r="E26" s="225">
        <v>0.23979045730103796</v>
      </c>
      <c r="F26" s="225">
        <v>0.1056112399613645</v>
      </c>
      <c r="G26" s="226">
        <v>0.09574585054477991</v>
      </c>
    </row>
    <row r="27" spans="1:7" ht="12.75">
      <c r="A27" s="87">
        <v>2010</v>
      </c>
      <c r="B27" s="112">
        <v>130087.50364956968</v>
      </c>
      <c r="C27" s="225">
        <v>0.055714240803051755</v>
      </c>
      <c r="D27" s="225">
        <v>0.47014516998921835</v>
      </c>
      <c r="E27" s="225">
        <v>0.239249424662958</v>
      </c>
      <c r="F27" s="225">
        <v>0.12418540785045754</v>
      </c>
      <c r="G27" s="226">
        <v>0.11487588176229434</v>
      </c>
    </row>
    <row r="28" spans="1:7" ht="12.75">
      <c r="A28" s="87">
        <v>2011</v>
      </c>
      <c r="B28" s="112">
        <v>129441.12041518059</v>
      </c>
      <c r="C28" s="225">
        <v>0.0981015944468815</v>
      </c>
      <c r="D28" s="225">
        <v>0.4509508136376908</v>
      </c>
      <c r="E28" s="225">
        <v>0.22350257855622752</v>
      </c>
      <c r="F28" s="225">
        <v>0.11620465396015338</v>
      </c>
      <c r="G28" s="226">
        <v>0.11378067980839836</v>
      </c>
    </row>
    <row r="29" spans="1:7" ht="13.5" thickBot="1">
      <c r="A29" s="91">
        <v>2012</v>
      </c>
      <c r="B29" s="114">
        <v>128908.54827605456</v>
      </c>
      <c r="C29" s="227">
        <v>0.12031968834669676</v>
      </c>
      <c r="D29" s="227">
        <v>0.41873090242399935</v>
      </c>
      <c r="E29" s="227">
        <v>0.21863650518850306</v>
      </c>
      <c r="F29" s="227">
        <v>0.12426991661677289</v>
      </c>
      <c r="G29" s="228">
        <v>0.12415178789173338</v>
      </c>
    </row>
    <row r="30" spans="1:7" ht="14.25">
      <c r="A30" s="277" t="s">
        <v>99</v>
      </c>
      <c r="B30" s="277"/>
      <c r="C30" s="45"/>
      <c r="D30" s="2"/>
      <c r="E30" s="2"/>
      <c r="F30" s="2"/>
      <c r="G30" s="2"/>
    </row>
    <row r="31" spans="1:7" ht="12.75">
      <c r="A31" s="277"/>
      <c r="B31" s="277"/>
      <c r="C31" s="277"/>
      <c r="D31" s="277"/>
      <c r="E31" s="277"/>
      <c r="F31" s="277"/>
      <c r="G31" s="277"/>
    </row>
    <row r="32" spans="1:7" ht="12.75">
      <c r="A32" s="277" t="s">
        <v>270</v>
      </c>
      <c r="B32" s="277"/>
      <c r="C32" s="277"/>
      <c r="D32" s="277"/>
      <c r="E32" s="277"/>
      <c r="F32" s="277"/>
      <c r="G32" s="277"/>
    </row>
    <row r="33" spans="1:7" ht="12.75" customHeight="1">
      <c r="A33" s="306" t="s">
        <v>271</v>
      </c>
      <c r="B33" s="306"/>
      <c r="C33" s="306"/>
      <c r="D33" s="306"/>
      <c r="E33" s="306"/>
      <c r="F33" s="306"/>
      <c r="G33" s="306"/>
    </row>
    <row r="34" spans="1:7" ht="12.75">
      <c r="A34" s="306"/>
      <c r="B34" s="306"/>
      <c r="C34" s="306"/>
      <c r="D34" s="306"/>
      <c r="E34" s="306"/>
      <c r="F34" s="306"/>
      <c r="G34" s="306"/>
    </row>
    <row r="35" spans="1:7" ht="12.75">
      <c r="A35" s="306"/>
      <c r="B35" s="306"/>
      <c r="C35" s="306"/>
      <c r="D35" s="306"/>
      <c r="E35" s="306"/>
      <c r="F35" s="306"/>
      <c r="G35" s="306"/>
    </row>
    <row r="37" spans="1:7" ht="12.75">
      <c r="A37" s="9"/>
      <c r="B37" s="116"/>
      <c r="C37" s="9"/>
      <c r="D37" s="9"/>
      <c r="E37" s="9"/>
      <c r="F37" s="9"/>
      <c r="G37" s="9"/>
    </row>
    <row r="38" spans="1:7" ht="12.75">
      <c r="A38" s="9"/>
      <c r="B38" s="116"/>
      <c r="C38" s="9"/>
      <c r="D38" s="9"/>
      <c r="E38" s="9"/>
      <c r="F38" s="9"/>
      <c r="G38" s="9"/>
    </row>
    <row r="39" spans="1:7" ht="12.75">
      <c r="A39" s="9"/>
      <c r="B39" s="116"/>
      <c r="C39" s="9"/>
      <c r="D39" s="9"/>
      <c r="E39" s="9"/>
      <c r="F39" s="9"/>
      <c r="G39" s="9"/>
    </row>
    <row r="40" spans="1:7" ht="12.75">
      <c r="A40" s="9"/>
      <c r="B40" s="116"/>
      <c r="C40" s="9"/>
      <c r="D40" s="9"/>
      <c r="E40" s="9"/>
      <c r="F40" s="9"/>
      <c r="G40" s="9"/>
    </row>
    <row r="41" spans="1:7" ht="12.75">
      <c r="A41" s="9"/>
      <c r="B41" s="116"/>
      <c r="C41" s="9"/>
      <c r="D41" s="9"/>
      <c r="E41" s="9"/>
      <c r="F41" s="9"/>
      <c r="G41" s="9"/>
    </row>
    <row r="42" spans="1:7" ht="12.75">
      <c r="A42" s="9"/>
      <c r="B42" s="116"/>
      <c r="C42" s="9"/>
      <c r="D42" s="9"/>
      <c r="E42" s="9"/>
      <c r="F42" s="9"/>
      <c r="G42" s="9"/>
    </row>
    <row r="43" spans="1:7" ht="12.75">
      <c r="A43" s="9"/>
      <c r="B43" s="116"/>
      <c r="C43" s="9"/>
      <c r="D43" s="9"/>
      <c r="E43" s="9"/>
      <c r="F43" s="9"/>
      <c r="G43" s="9"/>
    </row>
    <row r="44" spans="1:7" ht="12.75">
      <c r="A44" s="9"/>
      <c r="B44" s="116"/>
      <c r="C44" s="9"/>
      <c r="D44" s="9"/>
      <c r="E44" s="9"/>
      <c r="F44" s="9"/>
      <c r="G44" s="9"/>
    </row>
    <row r="45" spans="1:7" ht="12.75">
      <c r="A45" s="9"/>
      <c r="B45" s="116"/>
      <c r="C45" s="9"/>
      <c r="D45" s="9"/>
      <c r="E45" s="9"/>
      <c r="F45" s="9"/>
      <c r="G45" s="9"/>
    </row>
    <row r="46" spans="1:7" ht="12.75">
      <c r="A46" s="9"/>
      <c r="B46" s="116"/>
      <c r="C46" s="9"/>
      <c r="D46" s="9"/>
      <c r="E46" s="9"/>
      <c r="F46" s="9"/>
      <c r="G46" s="9"/>
    </row>
    <row r="47" spans="1:7" ht="12.75">
      <c r="A47" s="9"/>
      <c r="B47" s="116"/>
      <c r="C47" s="9"/>
      <c r="D47" s="9"/>
      <c r="E47" s="9"/>
      <c r="F47" s="9"/>
      <c r="G47" s="9"/>
    </row>
    <row r="48" spans="1:7" ht="12.75">
      <c r="A48" s="9"/>
      <c r="B48" s="116"/>
      <c r="C48" s="9"/>
      <c r="D48" s="9"/>
      <c r="E48" s="9"/>
      <c r="F48" s="9"/>
      <c r="G48" s="9"/>
    </row>
    <row r="49" spans="1:7" ht="12.75">
      <c r="A49" s="9"/>
      <c r="B49" s="116"/>
      <c r="C49" s="9"/>
      <c r="D49" s="9"/>
      <c r="E49" s="9"/>
      <c r="F49" s="9"/>
      <c r="G49" s="9"/>
    </row>
  </sheetData>
  <mergeCells count="9">
    <mergeCell ref="A32:G32"/>
    <mergeCell ref="A33:G35"/>
    <mergeCell ref="A1:G1"/>
    <mergeCell ref="A3:G3"/>
    <mergeCell ref="A30:B30"/>
    <mergeCell ref="A31:G31"/>
    <mergeCell ref="B5:B6"/>
    <mergeCell ref="A5:A6"/>
    <mergeCell ref="C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75" zoomScaleNormal="75" zoomScaleSheetLayoutView="75" workbookViewId="0" topLeftCell="A10">
      <selection activeCell="C28" sqref="C28"/>
    </sheetView>
  </sheetViews>
  <sheetFormatPr defaultColWidth="11.421875" defaultRowHeight="12.75"/>
  <cols>
    <col min="1" max="1" width="15.421875" style="0" customWidth="1"/>
    <col min="2" max="2" width="76.421875" style="0" customWidth="1"/>
    <col min="3" max="3" width="15.28125" style="0" customWidth="1"/>
    <col min="6" max="6" width="19.421875" style="0" customWidth="1"/>
  </cols>
  <sheetData>
    <row r="1" spans="1:3" ht="18">
      <c r="A1" s="265" t="s">
        <v>14</v>
      </c>
      <c r="B1" s="265"/>
      <c r="C1" s="6"/>
    </row>
    <row r="3" spans="1:3" ht="23.25" customHeight="1">
      <c r="A3" s="304" t="s">
        <v>197</v>
      </c>
      <c r="B3" s="304"/>
      <c r="C3" s="4"/>
    </row>
    <row r="4" spans="1:2" ht="13.5" thickBot="1">
      <c r="A4" s="13"/>
      <c r="B4" s="13"/>
    </row>
    <row r="5" spans="1:3" ht="46.5" customHeight="1" thickBot="1">
      <c r="A5" s="65" t="s">
        <v>15</v>
      </c>
      <c r="B5" s="49" t="s">
        <v>130</v>
      </c>
      <c r="C5" s="2"/>
    </row>
    <row r="6" spans="1:3" ht="12.75">
      <c r="A6" s="125">
        <v>1990</v>
      </c>
      <c r="B6" s="117">
        <v>193.3238029567478</v>
      </c>
      <c r="C6" s="2"/>
    </row>
    <row r="7" spans="1:3" ht="12.75">
      <c r="A7" s="125">
        <v>1991</v>
      </c>
      <c r="B7" s="117">
        <v>175.87199327386867</v>
      </c>
      <c r="C7" s="2"/>
    </row>
    <row r="8" spans="1:3" ht="12.75">
      <c r="A8" s="125">
        <v>1992</v>
      </c>
      <c r="B8" s="117">
        <v>185.16390371936623</v>
      </c>
      <c r="C8" s="2"/>
    </row>
    <row r="9" spans="1:3" ht="12.75">
      <c r="A9" s="125">
        <v>1993</v>
      </c>
      <c r="B9" s="117">
        <v>187.81590176090367</v>
      </c>
      <c r="C9" s="2"/>
    </row>
    <row r="10" spans="1:3" ht="12.75">
      <c r="A10" s="125">
        <v>1994</v>
      </c>
      <c r="B10" s="117">
        <v>188.46461170040894</v>
      </c>
      <c r="C10" s="2"/>
    </row>
    <row r="11" spans="1:3" ht="12.75">
      <c r="A11" s="125">
        <v>1995</v>
      </c>
      <c r="B11" s="117">
        <v>188.21607149674642</v>
      </c>
      <c r="C11" s="2"/>
    </row>
    <row r="12" spans="1:3" ht="12.75">
      <c r="A12" s="125">
        <v>1996</v>
      </c>
      <c r="B12" s="117">
        <v>148.7389767734741</v>
      </c>
      <c r="C12" s="2"/>
    </row>
    <row r="13" spans="1:3" ht="12.75">
      <c r="A13" s="125">
        <v>1997</v>
      </c>
      <c r="B13" s="117">
        <v>168.86905135668</v>
      </c>
      <c r="C13" s="2"/>
    </row>
    <row r="14" spans="1:3" ht="12.75">
      <c r="A14" s="125">
        <v>1998</v>
      </c>
      <c r="B14" s="117">
        <v>157.3003791011977</v>
      </c>
      <c r="C14" s="44"/>
    </row>
    <row r="15" spans="1:3" ht="12.75">
      <c r="A15" s="125">
        <v>1999</v>
      </c>
      <c r="B15" s="117">
        <v>172.61609043051877</v>
      </c>
      <c r="C15" s="44"/>
    </row>
    <row r="16" spans="1:3" ht="12.75">
      <c r="A16" s="125">
        <v>2000</v>
      </c>
      <c r="B16" s="117">
        <v>165.5776977462425</v>
      </c>
      <c r="C16" s="44"/>
    </row>
    <row r="17" spans="1:3" ht="12.75">
      <c r="A17" s="125">
        <v>2001</v>
      </c>
      <c r="B17" s="117">
        <v>145.40622777123443</v>
      </c>
      <c r="C17" s="44"/>
    </row>
    <row r="18" spans="1:3" ht="12.75">
      <c r="A18" s="125">
        <v>2002</v>
      </c>
      <c r="B18" s="117">
        <v>154.45678858023103</v>
      </c>
      <c r="C18" s="44"/>
    </row>
    <row r="19" spans="1:3" ht="12.75">
      <c r="A19" s="125">
        <v>2003</v>
      </c>
      <c r="B19" s="117">
        <v>134.99680580688076</v>
      </c>
      <c r="C19" s="44"/>
    </row>
    <row r="20" spans="1:3" ht="12.75">
      <c r="A20" s="125">
        <v>2004</v>
      </c>
      <c r="B20" s="117">
        <v>137.05153669145045</v>
      </c>
      <c r="C20" s="44"/>
    </row>
    <row r="21" spans="1:3" ht="12.75">
      <c r="A21" s="125">
        <v>2005</v>
      </c>
      <c r="B21" s="117">
        <v>137.66697555349788</v>
      </c>
      <c r="C21" s="44"/>
    </row>
    <row r="22" spans="1:3" ht="12.75">
      <c r="A22" s="125">
        <v>2006</v>
      </c>
      <c r="B22" s="117">
        <v>121.89535038571249</v>
      </c>
      <c r="C22" s="44"/>
    </row>
    <row r="23" spans="1:3" ht="12.75">
      <c r="A23" s="125">
        <v>2007</v>
      </c>
      <c r="B23" s="117">
        <v>119.52601321566868</v>
      </c>
      <c r="C23" s="44"/>
    </row>
    <row r="24" spans="1:3" ht="12.75">
      <c r="A24" s="125">
        <v>2008</v>
      </c>
      <c r="B24" s="117">
        <v>99.88901361353494</v>
      </c>
      <c r="C24" s="44"/>
    </row>
    <row r="25" spans="1:3" ht="12.75">
      <c r="A25" s="125">
        <v>2009</v>
      </c>
      <c r="B25" s="117">
        <v>86.95208396945968</v>
      </c>
      <c r="C25" s="44"/>
    </row>
    <row r="26" spans="1:2" ht="12.75">
      <c r="A26" s="126">
        <v>2010</v>
      </c>
      <c r="B26" s="117">
        <v>71.45547723886331</v>
      </c>
    </row>
    <row r="27" spans="1:2" ht="12.75">
      <c r="A27" s="126">
        <v>2011</v>
      </c>
      <c r="B27" s="117">
        <v>83.21124543678637</v>
      </c>
    </row>
    <row r="28" spans="1:2" ht="13.5" thickBot="1">
      <c r="A28" s="127">
        <v>2012</v>
      </c>
      <c r="B28" s="124">
        <v>89.3077004220662</v>
      </c>
    </row>
    <row r="30" ht="12.75">
      <c r="A30" t="s">
        <v>156</v>
      </c>
    </row>
    <row r="31" spans="1:3" ht="12.75">
      <c r="A31" s="298" t="s">
        <v>272</v>
      </c>
      <c r="B31" s="298"/>
      <c r="C31" s="128"/>
    </row>
    <row r="32" spans="1:2" ht="12.75">
      <c r="A32" s="298" t="s">
        <v>273</v>
      </c>
      <c r="B32" s="298"/>
    </row>
    <row r="33" spans="1:3" ht="12.75">
      <c r="A33" s="298" t="s">
        <v>198</v>
      </c>
      <c r="B33" s="298"/>
      <c r="C33" s="298"/>
    </row>
  </sheetData>
  <mergeCells count="5">
    <mergeCell ref="A32:B32"/>
    <mergeCell ref="A33:C33"/>
    <mergeCell ref="A1:B1"/>
    <mergeCell ref="A3:B3"/>
    <mergeCell ref="A31:B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14.140625" style="0" customWidth="1"/>
    <col min="2" max="2" width="26.28125" style="0" customWidth="1"/>
    <col min="3" max="3" width="23.28125" style="0" customWidth="1"/>
  </cols>
  <sheetData>
    <row r="1" spans="1:4" ht="18">
      <c r="A1" s="265" t="s">
        <v>14</v>
      </c>
      <c r="B1" s="265"/>
      <c r="C1" s="265"/>
      <c r="D1" s="6"/>
    </row>
    <row r="3" spans="1:4" ht="15" customHeight="1">
      <c r="A3" s="304" t="s">
        <v>199</v>
      </c>
      <c r="B3" s="304"/>
      <c r="C3" s="304"/>
      <c r="D3" s="4"/>
    </row>
    <row r="4" ht="13.5" thickBot="1"/>
    <row r="5" spans="1:3" ht="50.25" customHeight="1">
      <c r="A5" s="299" t="s">
        <v>15</v>
      </c>
      <c r="B5" s="301" t="s">
        <v>185</v>
      </c>
      <c r="C5" s="314"/>
    </row>
    <row r="6" spans="1:3" ht="38.25" customHeight="1" thickBot="1">
      <c r="A6" s="300"/>
      <c r="B6" s="30" t="s">
        <v>274</v>
      </c>
      <c r="C6" s="30" t="s">
        <v>32</v>
      </c>
    </row>
    <row r="7" spans="1:3" ht="12.75">
      <c r="A7" s="234">
        <v>2001</v>
      </c>
      <c r="B7" s="229">
        <v>170.9</v>
      </c>
      <c r="C7" s="232">
        <v>158</v>
      </c>
    </row>
    <row r="8" spans="1:3" ht="12.75">
      <c r="A8" s="234">
        <v>2002</v>
      </c>
      <c r="B8" s="229">
        <v>168.2</v>
      </c>
      <c r="C8" s="232">
        <v>158.3</v>
      </c>
    </row>
    <row r="9" spans="1:3" ht="12.75">
      <c r="A9" s="234">
        <v>2003</v>
      </c>
      <c r="B9" s="229">
        <v>169.2</v>
      </c>
      <c r="C9" s="232">
        <v>158.9</v>
      </c>
    </row>
    <row r="10" spans="1:3" ht="12.75">
      <c r="A10" s="234">
        <v>2004</v>
      </c>
      <c r="B10" s="229">
        <v>166.9</v>
      </c>
      <c r="C10" s="232">
        <v>160.8</v>
      </c>
    </row>
    <row r="11" spans="1:3" ht="12.75">
      <c r="A11" s="234">
        <v>2005</v>
      </c>
      <c r="B11" s="229">
        <v>163.9</v>
      </c>
      <c r="C11" s="232">
        <v>158.6</v>
      </c>
    </row>
    <row r="12" spans="1:3" ht="12.75">
      <c r="A12" s="234">
        <v>2006</v>
      </c>
      <c r="B12" s="229">
        <v>159.2</v>
      </c>
      <c r="C12" s="232">
        <v>152.6</v>
      </c>
    </row>
    <row r="13" spans="1:3" ht="12.75">
      <c r="A13" s="234">
        <v>2007</v>
      </c>
      <c r="B13" s="229">
        <v>151.9</v>
      </c>
      <c r="C13" s="232">
        <v>149.4</v>
      </c>
    </row>
    <row r="14" spans="1:3" ht="12.75">
      <c r="A14" s="234">
        <v>2008</v>
      </c>
      <c r="B14" s="229">
        <v>151</v>
      </c>
      <c r="C14" s="232">
        <v>143.5</v>
      </c>
    </row>
    <row r="15" spans="1:3" ht="12.75">
      <c r="A15" s="234">
        <v>2009</v>
      </c>
      <c r="B15" s="229">
        <v>148.9</v>
      </c>
      <c r="C15" s="232">
        <v>137.2</v>
      </c>
    </row>
    <row r="16" spans="1:3" ht="12.75">
      <c r="A16" s="234">
        <v>2010</v>
      </c>
      <c r="B16" s="229">
        <v>151.6</v>
      </c>
      <c r="C16" s="232">
        <v>137</v>
      </c>
    </row>
    <row r="17" spans="1:3" ht="12.75">
      <c r="A17" s="87">
        <v>2011</v>
      </c>
      <c r="B17" s="229">
        <v>144</v>
      </c>
      <c r="C17" s="232">
        <v>135.1</v>
      </c>
    </row>
    <row r="18" spans="1:3" ht="13.5" thickBot="1">
      <c r="A18" s="91">
        <v>2012</v>
      </c>
      <c r="B18" s="230">
        <v>143.2</v>
      </c>
      <c r="C18" s="233">
        <v>136.4</v>
      </c>
    </row>
    <row r="20" spans="1:3" ht="12.75" customHeight="1">
      <c r="A20" s="306" t="s">
        <v>275</v>
      </c>
      <c r="B20" s="306"/>
      <c r="C20" s="306"/>
    </row>
    <row r="21" spans="1:3" ht="12.75">
      <c r="A21" s="306"/>
      <c r="B21" s="306"/>
      <c r="C21" s="306"/>
    </row>
    <row r="22" spans="1:3" ht="12.75">
      <c r="A22" s="306"/>
      <c r="B22" s="306"/>
      <c r="C22" s="306"/>
    </row>
  </sheetData>
  <mergeCells count="5">
    <mergeCell ref="A1:C1"/>
    <mergeCell ref="A3:C3"/>
    <mergeCell ref="A20:C22"/>
    <mergeCell ref="A5:A6"/>
    <mergeCell ref="B5:C5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85" r:id="rId1"/>
  <colBreaks count="1" manualBreakCount="1">
    <brk id="4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75" zoomScaleNormal="75" zoomScaleSheetLayoutView="75" workbookViewId="0" topLeftCell="A16">
      <selection activeCell="G2" sqref="G2"/>
    </sheetView>
  </sheetViews>
  <sheetFormatPr defaultColWidth="11.421875" defaultRowHeight="12.75"/>
  <cols>
    <col min="1" max="1" width="17.7109375" style="0" customWidth="1"/>
    <col min="2" max="2" width="23.28125" style="0" customWidth="1"/>
    <col min="3" max="3" width="21.421875" style="0" customWidth="1"/>
    <col min="4" max="4" width="24.421875" style="0" customWidth="1"/>
    <col min="5" max="5" width="13.8515625" style="0" customWidth="1"/>
    <col min="10" max="10" width="4.7109375" style="0" customWidth="1"/>
  </cols>
  <sheetData>
    <row r="1" spans="1:9" ht="18" customHeight="1">
      <c r="A1" s="303" t="s">
        <v>14</v>
      </c>
      <c r="B1" s="303"/>
      <c r="C1" s="303"/>
      <c r="D1" s="303"/>
      <c r="E1" s="303"/>
      <c r="F1" s="303"/>
      <c r="G1" s="303"/>
      <c r="H1" s="303"/>
      <c r="I1" s="303"/>
    </row>
    <row r="2" ht="12.75" customHeight="1"/>
    <row r="3" spans="1:9" ht="15" customHeight="1">
      <c r="A3" s="304" t="s">
        <v>200</v>
      </c>
      <c r="B3" s="304"/>
      <c r="C3" s="304"/>
      <c r="D3" s="304"/>
      <c r="E3" s="304"/>
      <c r="F3" s="304"/>
      <c r="G3" s="304"/>
      <c r="H3" s="304"/>
      <c r="I3" s="304"/>
    </row>
    <row r="4" spans="1:5" ht="13.5" thickBot="1">
      <c r="A4" s="2"/>
      <c r="B4" s="2"/>
      <c r="C4" s="2"/>
      <c r="D4" s="2"/>
      <c r="E4" s="2"/>
    </row>
    <row r="5" spans="1:9" ht="30" customHeight="1">
      <c r="A5" s="315" t="s">
        <v>15</v>
      </c>
      <c r="B5" s="318" t="s">
        <v>191</v>
      </c>
      <c r="C5" s="317"/>
      <c r="D5" s="317"/>
      <c r="E5" s="319"/>
      <c r="F5" s="317" t="s">
        <v>19</v>
      </c>
      <c r="G5" s="317"/>
      <c r="H5" s="317"/>
      <c r="I5" s="317"/>
    </row>
    <row r="6" spans="1:9" ht="94.5" customHeight="1" thickBot="1">
      <c r="A6" s="316"/>
      <c r="B6" s="20" t="s">
        <v>184</v>
      </c>
      <c r="C6" s="20" t="s">
        <v>186</v>
      </c>
      <c r="D6" s="20" t="s">
        <v>187</v>
      </c>
      <c r="E6" s="20" t="s">
        <v>188</v>
      </c>
      <c r="F6" s="20" t="s">
        <v>30</v>
      </c>
      <c r="G6" s="20" t="s">
        <v>100</v>
      </c>
      <c r="H6" s="20" t="s">
        <v>189</v>
      </c>
      <c r="I6" s="21" t="s">
        <v>190</v>
      </c>
    </row>
    <row r="7" spans="1:9" ht="12.75">
      <c r="A7" s="71">
        <v>1990</v>
      </c>
      <c r="B7" s="235">
        <v>401.6858</v>
      </c>
      <c r="C7" s="235">
        <v>87964.45569568968</v>
      </c>
      <c r="D7" s="235">
        <v>6201.591999999999</v>
      </c>
      <c r="E7" s="236">
        <v>77655.65012267</v>
      </c>
      <c r="F7" s="237">
        <v>100</v>
      </c>
      <c r="G7" s="237">
        <v>100</v>
      </c>
      <c r="H7" s="237">
        <v>100</v>
      </c>
      <c r="I7" s="238">
        <v>100</v>
      </c>
    </row>
    <row r="8" spans="1:9" ht="12.75">
      <c r="A8" s="72">
        <v>1991</v>
      </c>
      <c r="B8" s="118">
        <v>443.71520000000004</v>
      </c>
      <c r="C8" s="118">
        <v>91616.52612824364</v>
      </c>
      <c r="D8" s="118">
        <v>6112.72452</v>
      </c>
      <c r="E8" s="229">
        <v>78036.9843736343</v>
      </c>
      <c r="F8" s="239">
        <v>110.46325262182533</v>
      </c>
      <c r="G8" s="239">
        <v>104.15175698373918</v>
      </c>
      <c r="H8" s="239">
        <v>98.56702150028575</v>
      </c>
      <c r="I8" s="240">
        <v>100.49146626016766</v>
      </c>
    </row>
    <row r="9" spans="1:9" ht="12.75">
      <c r="A9" s="72">
        <v>1992</v>
      </c>
      <c r="B9" s="118">
        <v>463.2629</v>
      </c>
      <c r="C9" s="118">
        <v>93466.87624128726</v>
      </c>
      <c r="D9" s="118">
        <v>5087.4357199999995</v>
      </c>
      <c r="E9" s="229">
        <v>85779.58034588638</v>
      </c>
      <c r="F9" s="239">
        <v>115.32966811373467</v>
      </c>
      <c r="G9" s="239">
        <v>106.25527720495768</v>
      </c>
      <c r="H9" s="239">
        <v>82.03435053450792</v>
      </c>
      <c r="I9" s="240">
        <v>110.46178088776652</v>
      </c>
    </row>
    <row r="10" spans="1:9" ht="12.75">
      <c r="A10" s="72">
        <v>1993</v>
      </c>
      <c r="B10" s="118">
        <v>425.936</v>
      </c>
      <c r="C10" s="118">
        <v>89938.67998301574</v>
      </c>
      <c r="D10" s="118">
        <v>5571.60736</v>
      </c>
      <c r="E10" s="229">
        <v>79997.53283481525</v>
      </c>
      <c r="F10" s="239">
        <v>106.03710661417456</v>
      </c>
      <c r="G10" s="239">
        <v>102.24434320852937</v>
      </c>
      <c r="H10" s="239">
        <v>89.84156584309322</v>
      </c>
      <c r="I10" s="240">
        <v>103.01605127907581</v>
      </c>
    </row>
    <row r="11" spans="1:9" ht="12.75">
      <c r="A11" s="72">
        <v>1994</v>
      </c>
      <c r="B11" s="118">
        <v>425.0891</v>
      </c>
      <c r="C11" s="118">
        <v>95257.90038582303</v>
      </c>
      <c r="D11" s="118">
        <v>5958.5300799999995</v>
      </c>
      <c r="E11" s="229">
        <v>80066.67028349932</v>
      </c>
      <c r="F11" s="239">
        <v>105.82627018430823</v>
      </c>
      <c r="G11" s="239">
        <v>108.29135431175155</v>
      </c>
      <c r="H11" s="239">
        <v>96.08065283881946</v>
      </c>
      <c r="I11" s="240">
        <v>103.16632826869429</v>
      </c>
    </row>
    <row r="12" spans="1:9" ht="12.75">
      <c r="A12" s="72">
        <v>1995</v>
      </c>
      <c r="B12" s="118">
        <v>456.4947</v>
      </c>
      <c r="C12" s="118">
        <v>102606.91207438911</v>
      </c>
      <c r="D12" s="118">
        <v>5506.9742</v>
      </c>
      <c r="E12" s="229">
        <v>85804.07942970682</v>
      </c>
      <c r="F12" s="239">
        <v>113.64471933038212</v>
      </c>
      <c r="G12" s="239">
        <v>116.64587845499157</v>
      </c>
      <c r="H12" s="239">
        <v>88.7993631312734</v>
      </c>
      <c r="I12" s="240">
        <v>110.64215731107049</v>
      </c>
    </row>
    <row r="13" spans="1:9" ht="12.75">
      <c r="A13" s="72">
        <v>1996</v>
      </c>
      <c r="B13" s="118">
        <v>490.4762</v>
      </c>
      <c r="C13" s="118">
        <v>101447.92234857936</v>
      </c>
      <c r="D13" s="118">
        <v>6984.685519999999</v>
      </c>
      <c r="E13" s="229">
        <v>72960.46942436582</v>
      </c>
      <c r="F13" s="239">
        <v>122.10444083410468</v>
      </c>
      <c r="G13" s="239">
        <v>115.32831249423666</v>
      </c>
      <c r="H13" s="239">
        <v>112.62729828082854</v>
      </c>
      <c r="I13" s="240">
        <v>93.94440473129549</v>
      </c>
    </row>
    <row r="14" spans="1:9" ht="12.75">
      <c r="A14" s="72">
        <v>1997</v>
      </c>
      <c r="B14" s="118">
        <v>505.4378</v>
      </c>
      <c r="C14" s="118">
        <v>107803.96923655394</v>
      </c>
      <c r="D14" s="118">
        <v>6643.5684</v>
      </c>
      <c r="E14" s="229">
        <v>85367.49079598274</v>
      </c>
      <c r="F14" s="239">
        <v>125.82914307650408</v>
      </c>
      <c r="G14" s="239">
        <v>122.55401159929693</v>
      </c>
      <c r="H14" s="239">
        <v>107.12682162902689</v>
      </c>
      <c r="I14" s="240">
        <v>109.91221825440269</v>
      </c>
    </row>
    <row r="15" spans="1:9" ht="12.75">
      <c r="A15" s="72">
        <v>1998</v>
      </c>
      <c r="B15" s="118">
        <v>536.9172</v>
      </c>
      <c r="C15" s="118">
        <v>113264.14905397333</v>
      </c>
      <c r="D15" s="118">
        <v>6781.728439999999</v>
      </c>
      <c r="E15" s="229">
        <v>84749.32388104858</v>
      </c>
      <c r="F15" s="239">
        <v>133.6659647913867</v>
      </c>
      <c r="G15" s="239">
        <v>128.76126858080855</v>
      </c>
      <c r="H15" s="239">
        <v>109.35463732538355</v>
      </c>
      <c r="I15" s="240">
        <v>108.7590178397046</v>
      </c>
    </row>
    <row r="16" spans="1:9" ht="12.75">
      <c r="A16" s="72">
        <v>1999</v>
      </c>
      <c r="B16" s="118">
        <v>579.942</v>
      </c>
      <c r="C16" s="118">
        <v>118774.7381322679</v>
      </c>
      <c r="D16" s="118">
        <v>6027.686519999999</v>
      </c>
      <c r="E16" s="229">
        <v>99884.66853460792</v>
      </c>
      <c r="F16" s="239">
        <v>144.37702303641305</v>
      </c>
      <c r="G16" s="239">
        <v>135.02583196008786</v>
      </c>
      <c r="H16" s="239">
        <v>97.1957929512293</v>
      </c>
      <c r="I16" s="240">
        <v>128.91220265369134</v>
      </c>
    </row>
    <row r="17" spans="1:9" ht="12.75">
      <c r="A17" s="72">
        <v>2000</v>
      </c>
      <c r="B17" s="118">
        <v>629.907</v>
      </c>
      <c r="C17" s="118">
        <v>124550.5548066606</v>
      </c>
      <c r="D17" s="118">
        <v>6814.823</v>
      </c>
      <c r="E17" s="229">
        <v>105373.72113210839</v>
      </c>
      <c r="F17" s="239">
        <v>156.81584960185302</v>
      </c>
      <c r="G17" s="239">
        <v>141.59191212134525</v>
      </c>
      <c r="H17" s="239">
        <v>109.88828352461758</v>
      </c>
      <c r="I17" s="240">
        <v>134.30941741304883</v>
      </c>
    </row>
    <row r="18" spans="1:9" ht="12.75">
      <c r="A18" s="72">
        <v>2001</v>
      </c>
      <c r="B18" s="118">
        <v>680.397</v>
      </c>
      <c r="C18" s="118">
        <v>127763.83288193091</v>
      </c>
      <c r="D18" s="118">
        <v>8156.53652</v>
      </c>
      <c r="E18" s="229">
        <v>98811.5758797926</v>
      </c>
      <c r="F18" s="239">
        <v>169.38537533564795</v>
      </c>
      <c r="G18" s="239">
        <v>145.24483994299464</v>
      </c>
      <c r="H18" s="239">
        <v>131.52326886386595</v>
      </c>
      <c r="I18" s="240">
        <v>127.40122059714315</v>
      </c>
    </row>
    <row r="19" spans="1:9" ht="12.75">
      <c r="A19" s="72">
        <v>2002</v>
      </c>
      <c r="B19" s="118">
        <v>729.258</v>
      </c>
      <c r="C19" s="118">
        <v>131422.94687659154</v>
      </c>
      <c r="D19" s="118">
        <v>6893.7652</v>
      </c>
      <c r="E19" s="229">
        <v>112652.0670855651</v>
      </c>
      <c r="F19" s="239">
        <v>181.54936022134714</v>
      </c>
      <c r="G19" s="239">
        <v>149.40460420882403</v>
      </c>
      <c r="H19" s="239">
        <v>111.16121795822752</v>
      </c>
      <c r="I19" s="240">
        <v>145.04955271782302</v>
      </c>
    </row>
    <row r="20" spans="1:9" ht="12.75">
      <c r="A20" s="72">
        <v>2003</v>
      </c>
      <c r="B20" s="118">
        <v>783.082</v>
      </c>
      <c r="C20" s="118">
        <v>136028.93056212002</v>
      </c>
      <c r="D20" s="118">
        <v>9195.627959999998</v>
      </c>
      <c r="E20" s="229">
        <v>105696.54595532281</v>
      </c>
      <c r="F20" s="239">
        <v>194.94888791189533</v>
      </c>
      <c r="G20" s="239">
        <v>154.64079154051484</v>
      </c>
      <c r="H20" s="239">
        <v>148.27850590622538</v>
      </c>
      <c r="I20" s="240">
        <v>136.13159249509224</v>
      </c>
    </row>
    <row r="21" spans="1:9" ht="12.75">
      <c r="A21" s="72">
        <v>2004</v>
      </c>
      <c r="B21" s="118">
        <v>841.294</v>
      </c>
      <c r="C21" s="118">
        <v>142307.1391558291</v>
      </c>
      <c r="D21" s="118">
        <v>8815.413687999999</v>
      </c>
      <c r="E21" s="229">
        <v>115305.95518053512</v>
      </c>
      <c r="F21" s="239">
        <v>209.44081169909416</v>
      </c>
      <c r="G21" s="239">
        <v>161.77800229690075</v>
      </c>
      <c r="H21" s="239">
        <v>142.14759190865828</v>
      </c>
      <c r="I21" s="240">
        <v>148.4772420687769</v>
      </c>
    </row>
    <row r="22" spans="1:9" ht="12.75">
      <c r="A22" s="72">
        <v>2005</v>
      </c>
      <c r="B22" s="118">
        <v>909.298</v>
      </c>
      <c r="C22" s="118">
        <v>145058.13016693213</v>
      </c>
      <c r="D22" s="118">
        <v>8397.449858</v>
      </c>
      <c r="E22" s="229">
        <v>125168.39355943349</v>
      </c>
      <c r="F22" s="239">
        <v>226.37046168921086</v>
      </c>
      <c r="G22" s="239">
        <v>164.90539163768173</v>
      </c>
      <c r="H22" s="239">
        <v>135.40797037276883</v>
      </c>
      <c r="I22" s="240">
        <v>161.19968849554886</v>
      </c>
    </row>
    <row r="23" spans="1:9" ht="12.75">
      <c r="A23" s="72">
        <v>2006</v>
      </c>
      <c r="B23" s="118">
        <v>985.547</v>
      </c>
      <c r="C23" s="118">
        <v>144875.03592651998</v>
      </c>
      <c r="D23" s="118">
        <v>9163.715648</v>
      </c>
      <c r="E23" s="229">
        <v>120098.95818623478</v>
      </c>
      <c r="F23" s="239">
        <v>245.35271099949264</v>
      </c>
      <c r="G23" s="239">
        <v>164.69724592818568</v>
      </c>
      <c r="H23" s="239">
        <v>147.7639233280745</v>
      </c>
      <c r="I23" s="240">
        <v>154.7008398239443</v>
      </c>
    </row>
    <row r="24" spans="1:9" ht="12.75">
      <c r="A24" s="72">
        <v>2007</v>
      </c>
      <c r="B24" s="118">
        <v>1053.161</v>
      </c>
      <c r="C24" s="118">
        <v>147425.95921621574</v>
      </c>
      <c r="D24" s="118">
        <v>10007.38723</v>
      </c>
      <c r="E24" s="229">
        <v>125560.00650080085</v>
      </c>
      <c r="F24" s="239">
        <v>262.18527017883133</v>
      </c>
      <c r="G24" s="239">
        <v>167.59719371905317</v>
      </c>
      <c r="H24" s="239">
        <v>161.36803630422642</v>
      </c>
      <c r="I24" s="240">
        <v>162.10088767682623</v>
      </c>
    </row>
    <row r="25" spans="1:9" ht="12.75">
      <c r="A25" s="72">
        <v>2008</v>
      </c>
      <c r="B25" s="118">
        <v>1087.788</v>
      </c>
      <c r="C25" s="118">
        <v>142213.0413390012</v>
      </c>
      <c r="D25" s="118">
        <v>10552.286688</v>
      </c>
      <c r="E25" s="229">
        <v>108682.5417554459</v>
      </c>
      <c r="F25" s="239">
        <v>270.8056894219313</v>
      </c>
      <c r="G25" s="239">
        <v>161.67102975204307</v>
      </c>
      <c r="H25" s="239">
        <v>170.15448110743182</v>
      </c>
      <c r="I25" s="240">
        <v>139.92334510066513</v>
      </c>
    </row>
    <row r="26" spans="1:9" ht="12.75">
      <c r="A26" s="72">
        <v>2009</v>
      </c>
      <c r="B26" s="118">
        <v>1046.894</v>
      </c>
      <c r="C26" s="118">
        <v>130192.92613803636</v>
      </c>
      <c r="D26" s="118">
        <v>12465.432448</v>
      </c>
      <c r="E26" s="229">
        <v>91043.63649586153</v>
      </c>
      <c r="F26" s="239">
        <v>260.6250955348683</v>
      </c>
      <c r="G26" s="239">
        <v>148.00628857232377</v>
      </c>
      <c r="H26" s="239">
        <v>201.00374948884098</v>
      </c>
      <c r="I26" s="240">
        <v>117.22247775441522</v>
      </c>
    </row>
    <row r="27" spans="1:9" ht="12.75">
      <c r="A27" s="72">
        <v>2010</v>
      </c>
      <c r="B27" s="118">
        <v>1045.62</v>
      </c>
      <c r="C27" s="118">
        <v>130087.50364956968</v>
      </c>
      <c r="D27" s="118">
        <v>14943.916688</v>
      </c>
      <c r="E27" s="229">
        <v>74712.23862778125</v>
      </c>
      <c r="F27" s="239">
        <v>260.30793221966024</v>
      </c>
      <c r="G27" s="239">
        <v>147.88644188239323</v>
      </c>
      <c r="H27" s="239">
        <v>240.9690396917437</v>
      </c>
      <c r="I27" s="240">
        <v>96.21385075886887</v>
      </c>
    </row>
    <row r="28" spans="1:9" ht="12.75">
      <c r="A28" s="72">
        <v>2011</v>
      </c>
      <c r="B28" s="118">
        <v>1046.327</v>
      </c>
      <c r="C28" s="118">
        <v>129441.12041518059</v>
      </c>
      <c r="D28" s="118">
        <v>14727.898675999999</v>
      </c>
      <c r="E28" s="229">
        <v>87063.02224350537</v>
      </c>
      <c r="F28" s="239">
        <v>260.48394043304495</v>
      </c>
      <c r="G28" s="239">
        <v>147.15161867536375</v>
      </c>
      <c r="H28" s="239">
        <v>237.48577262096578</v>
      </c>
      <c r="I28" s="240">
        <v>112.11859464902373</v>
      </c>
    </row>
    <row r="29" spans="1:9" ht="13.5" thickBot="1">
      <c r="A29" s="73">
        <v>2012</v>
      </c>
      <c r="B29" s="96">
        <v>1029.002</v>
      </c>
      <c r="C29" s="96">
        <v>128908.54827605456</v>
      </c>
      <c r="D29" s="96">
        <v>16004.226742999997</v>
      </c>
      <c r="E29" s="230">
        <v>91919.12071360098</v>
      </c>
      <c r="F29" s="241">
        <v>256.170867877331</v>
      </c>
      <c r="G29" s="241">
        <v>146.5461785178433</v>
      </c>
      <c r="H29" s="241">
        <v>258.06642460516593</v>
      </c>
      <c r="I29" s="242">
        <v>118.34047735119232</v>
      </c>
    </row>
    <row r="30" spans="1:15" ht="27" customHeight="1">
      <c r="A30" s="2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164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4" customHeight="1">
      <c r="A32" s="78" t="s">
        <v>193</v>
      </c>
      <c r="B32" s="42" t="s">
        <v>192</v>
      </c>
      <c r="C32" s="42"/>
      <c r="D32" s="42"/>
      <c r="E32" s="42"/>
      <c r="F32" s="42"/>
      <c r="G32" s="42"/>
      <c r="H32" s="42"/>
      <c r="I32" s="42"/>
      <c r="J32" s="119"/>
      <c r="K32" s="119"/>
      <c r="L32" s="119"/>
      <c r="M32" s="119"/>
      <c r="N32" s="119"/>
      <c r="O32" s="119"/>
    </row>
    <row r="33" spans="1:15" ht="44.25" customHeight="1">
      <c r="A33" s="78" t="s">
        <v>276</v>
      </c>
      <c r="B33" s="277" t="s">
        <v>277</v>
      </c>
      <c r="C33" s="277"/>
      <c r="D33" s="277"/>
      <c r="E33" s="42"/>
      <c r="F33" s="42"/>
      <c r="G33" s="42"/>
      <c r="H33" s="42"/>
      <c r="I33" s="42"/>
      <c r="J33" s="119"/>
      <c r="K33" s="119"/>
      <c r="L33" s="119"/>
      <c r="M33" s="119"/>
      <c r="N33" s="119"/>
      <c r="O33" s="119"/>
    </row>
    <row r="34" spans="1:15" ht="30" customHeight="1">
      <c r="A34" s="78" t="s">
        <v>194</v>
      </c>
      <c r="B34" s="295" t="s">
        <v>278</v>
      </c>
      <c r="C34" s="295"/>
      <c r="D34" s="295"/>
      <c r="E34" s="295"/>
      <c r="F34" s="295"/>
      <c r="G34" s="295"/>
      <c r="H34" s="295"/>
      <c r="I34" s="295"/>
      <c r="J34" s="120"/>
      <c r="K34" s="120"/>
      <c r="L34" s="120"/>
      <c r="M34" s="120"/>
      <c r="N34" s="120"/>
      <c r="O34" s="120"/>
    </row>
  </sheetData>
  <mergeCells count="7">
    <mergeCell ref="A1:I1"/>
    <mergeCell ref="A3:I3"/>
    <mergeCell ref="B33:D33"/>
    <mergeCell ref="B34:I34"/>
    <mergeCell ref="A5:A6"/>
    <mergeCell ref="F5:I5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2014-09-23T06:52:26Z</cp:lastPrinted>
  <dcterms:created xsi:type="dcterms:W3CDTF">1996-11-27T10:00:04Z</dcterms:created>
  <dcterms:modified xsi:type="dcterms:W3CDTF">2014-09-23T07:48:05Z</dcterms:modified>
  <cp:category/>
  <cp:version/>
  <cp:contentType/>
  <cp:contentStatus/>
</cp:coreProperties>
</file>