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500" activeTab="9"/>
  </bookViews>
  <sheets>
    <sheet name="8.1 " sheetId="1" r:id="rId1"/>
    <sheet name="8.2" sheetId="2" r:id="rId2"/>
    <sheet name="8.3" sheetId="3" r:id="rId3"/>
    <sheet name="8.4 " sheetId="4" r:id="rId4"/>
    <sheet name="8.5" sheetId="5" r:id="rId5"/>
    <sheet name="8.6 " sheetId="6" r:id="rId6"/>
    <sheet name="8.7 " sheetId="7" r:id="rId7"/>
    <sheet name="8.8" sheetId="8" r:id="rId8"/>
    <sheet name="8.9" sheetId="9" r:id="rId9"/>
    <sheet name="8.10" sheetId="10" r:id="rId10"/>
    <sheet name="8.11 " sheetId="11" r:id="rId11"/>
    <sheet name="8.12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 '!$A$1:$E$48</definedName>
    <definedName name="_xlnm.Print_Area" localSheetId="9">'8.10'!$A$1:$E$21</definedName>
    <definedName name="_xlnm.Print_Area" localSheetId="10">'8.11 '!$A$1:$D$15</definedName>
    <definedName name="_xlnm.Print_Area" localSheetId="11">'8.12'!$A$1:$F$21</definedName>
    <definedName name="_xlnm.Print_Area" localSheetId="1">'8.2'!$A$1:$C$16</definedName>
    <definedName name="_xlnm.Print_Area" localSheetId="2">'8.3'!$A$1:$Q$26</definedName>
    <definedName name="_xlnm.Print_Area" localSheetId="3">'8.4 '!$A$1:$S$29</definedName>
    <definedName name="_xlnm.Print_Area" localSheetId="4">'8.5'!$A$1:$J$22</definedName>
    <definedName name="_xlnm.Print_Area" localSheetId="5">'8.6 '!$A$1:$I$29</definedName>
    <definedName name="_xlnm.Print_Area" localSheetId="6">'8.7 '!$A$1:$I$20</definedName>
    <definedName name="_xlnm.Print_Area" localSheetId="7">'8.8'!$A$1:$J$32</definedName>
    <definedName name="_xlnm.Print_Area" localSheetId="8">'8.9'!$A$1:$K$29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localSheetId="9" hidden="1">'[16]19.14-15'!#REF!</definedName>
    <definedName name="kk" localSheetId="11" hidden="1">'[16]19.14-15'!#REF!</definedName>
    <definedName name="kk" hidden="1">'[14]19.14-15'!#REF!</definedName>
    <definedName name="kkjkj" localSheetId="9">#REF!</definedName>
    <definedName name="kkjkj" localSheetId="11">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localSheetId="9" hidden="1">'[16]19.14-15'!#REF!</definedName>
    <definedName name="p7" localSheetId="11" hidden="1">'[16]19.14-15'!#REF!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71270737_B7E3_4FD5_BBAA_DAAEEAED8EAD_.wvu.PrintArea" localSheetId="10" hidden="1">'8.11 '!$A$1:$C$14</definedName>
    <definedName name="Z_D9078923_52ED_4967_96FA_D31D5B162594_.wvu.PrintArea" localSheetId="0" hidden="1">'8.1 '!$A$1:$D$39</definedName>
    <definedName name="Z_D9078923_52ED_4967_96FA_D31D5B162594_.wvu.PrintArea" localSheetId="1" hidden="1">'8.2'!$A$1:$C$11</definedName>
    <definedName name="Z_D9078923_52ED_4967_96FA_D31D5B162594_.wvu.PrintArea" localSheetId="2" hidden="1">'8.3'!$A$1:$L$23</definedName>
    <definedName name="Z_D9078923_52ED_4967_96FA_D31D5B162594_.wvu.PrintArea" localSheetId="3" hidden="1">'8.4 '!$A$1:$M$21</definedName>
    <definedName name="Z_D9078923_52ED_4967_96FA_D31D5B162594_.wvu.PrintArea" localSheetId="5" hidden="1">'8.6 '!$A$1:$B$28</definedName>
    <definedName name="Z_D9078923_52ED_4967_96FA_D31D5B162594_.wvu.PrintArea" localSheetId="6" hidden="1">'8.7 '!$A$1:$C$15</definedName>
    <definedName name="Z_D9078923_52ED_4967_96FA_D31D5B162594_.wvu.PrintArea" localSheetId="7" hidden="1">'8.8'!$A$1:$E$26</definedName>
    <definedName name="Z_F9DE2A80_EDA3_4D4E_BE05_FD168AE5E82B_.wvu.PrintArea" localSheetId="8" hidden="1">'8.9'!$A$1:$E$29</definedName>
  </definedNames>
  <calcPr fullCalcOnLoad="1"/>
</workbook>
</file>

<file path=xl/sharedStrings.xml><?xml version="1.0" encoding="utf-8"?>
<sst xmlns="http://schemas.openxmlformats.org/spreadsheetml/2006/main" count="317" uniqueCount="181">
  <si>
    <t>RESIDUOS</t>
  </si>
  <si>
    <t>Comunidad Autónoma</t>
  </si>
  <si>
    <t>Número de plantas</t>
  </si>
  <si>
    <t>ESPAÑA</t>
  </si>
  <si>
    <t>Modalidad de Recogida</t>
  </si>
  <si>
    <t>Recogida (toneladas/año)</t>
  </si>
  <si>
    <t>Porcentaje</t>
  </si>
  <si>
    <t>Instalaciones de Tratamiento y eliminación</t>
  </si>
  <si>
    <t>Nº centros</t>
  </si>
  <si>
    <t>Entrada (tonelada/año)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</si>
  <si>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</si>
  <si>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</si>
  <si>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</si>
  <si>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</si>
  <si>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Vidrio</t>
  </si>
  <si>
    <t>Plástico</t>
  </si>
  <si>
    <t>Comunidades Autónomas</t>
  </si>
  <si>
    <t>Número de instalaciones</t>
  </si>
  <si>
    <t>Materiales recuperados (t)</t>
  </si>
  <si>
    <t>Metales</t>
  </si>
  <si>
    <t>Compuestos</t>
  </si>
  <si>
    <t>Biorresiduos</t>
  </si>
  <si>
    <t>Otros materiales</t>
  </si>
  <si>
    <t>Entrada triaje (t)</t>
  </si>
  <si>
    <t>Incineración</t>
  </si>
  <si>
    <t>Vertedero</t>
  </si>
  <si>
    <t>Rechazos (t)</t>
  </si>
  <si>
    <t>Entrada de residuos (t)</t>
  </si>
  <si>
    <t>Salidas (t)</t>
  </si>
  <si>
    <t>Fuente: Información proporcionada por las CCAA</t>
  </si>
  <si>
    <t>Fuente: Información propporcionada por las CCAA</t>
  </si>
  <si>
    <t>Gestión</t>
  </si>
  <si>
    <t>Cantidad (t)</t>
  </si>
  <si>
    <t xml:space="preserve">Reciclado de material </t>
  </si>
  <si>
    <t xml:space="preserve">Valorización energética </t>
  </si>
  <si>
    <t>TOTAL</t>
  </si>
  <si>
    <t>Fuente: Registro Nacional de Lodos</t>
  </si>
  <si>
    <t>Año</t>
  </si>
  <si>
    <t>Vehículos valorizados</t>
  </si>
  <si>
    <t>Nacionales</t>
  </si>
  <si>
    <t>Importados</t>
  </si>
  <si>
    <t>Total</t>
  </si>
  <si>
    <t>Categoría</t>
  </si>
  <si>
    <t>Grandes electrodomésticos</t>
  </si>
  <si>
    <t>Pequeños electrodomésticos</t>
  </si>
  <si>
    <t>Equipos de Informática y Telecomun.</t>
  </si>
  <si>
    <t>Aparatos electrónicos de consumo</t>
  </si>
  <si>
    <t>Herramientas eléctricas y electrónicas</t>
  </si>
  <si>
    <t>Aparatos médicos</t>
  </si>
  <si>
    <t>Máquinas expendedoras</t>
  </si>
  <si>
    <t>Residuos Mezclados</t>
  </si>
  <si>
    <t>Mezclas de residuos municipales</t>
  </si>
  <si>
    <t>Papel y cartón. Envases de papel y cartón</t>
  </si>
  <si>
    <t>Residuos biodegradables de cocinas y restaurantes</t>
  </si>
  <si>
    <t>Residuos biodegradables de parques y jardines</t>
  </si>
  <si>
    <t>Envases mezclados</t>
  </si>
  <si>
    <t>Envases de vidrio</t>
  </si>
  <si>
    <t>Residuos Recogidos Separadamente</t>
  </si>
  <si>
    <t>Instalaciones de incineración *</t>
  </si>
  <si>
    <t>Vertederos **</t>
  </si>
  <si>
    <t>*,** Las cantidades que entran en las instalaciones de incineración y vertido llevan incorporada las cantidades provenientes del rechazo de las plantas de tratamiento</t>
  </si>
  <si>
    <t>CCAA</t>
  </si>
  <si>
    <t>Lodos EDAR</t>
  </si>
  <si>
    <t>C.A. Andalucía</t>
  </si>
  <si>
    <t>C.A. Islas Baleares</t>
  </si>
  <si>
    <t>C.A. Canarias</t>
  </si>
  <si>
    <t xml:space="preserve">C.A. Cantabria </t>
  </si>
  <si>
    <t>C.A. Castilla-La Mancha</t>
  </si>
  <si>
    <t>C.A. Castilla y León</t>
  </si>
  <si>
    <t xml:space="preserve">C.A. Cataluña </t>
  </si>
  <si>
    <t xml:space="preserve">C.A. Extremadura </t>
  </si>
  <si>
    <t>C.A. Galicia</t>
  </si>
  <si>
    <t>C. de Madrid</t>
  </si>
  <si>
    <t>Región de Murcia</t>
  </si>
  <si>
    <t>C. Valenciana</t>
  </si>
  <si>
    <t xml:space="preserve"> Número de Instalaciones</t>
  </si>
  <si>
    <t>Recogida separada F.O.</t>
  </si>
  <si>
    <t>Recogida separada F.V.</t>
  </si>
  <si>
    <t>Salidas</t>
  </si>
  <si>
    <t>Rechazados</t>
  </si>
  <si>
    <t>Incineradora</t>
  </si>
  <si>
    <t>F.V.: Franción Vegetal</t>
  </si>
  <si>
    <t>F.O. : Fracción Orgánica.</t>
  </si>
  <si>
    <r>
      <t>OBSERVACIONES:</t>
    </r>
    <r>
      <rPr>
        <sz val="10"/>
        <rFont val="Arial"/>
        <family val="2"/>
      </rPr>
      <t xml:space="preserve"> </t>
    </r>
  </si>
  <si>
    <t>C.A. Aragón</t>
  </si>
  <si>
    <t>C.A. Cataluña</t>
  </si>
  <si>
    <t>C.A. La Rioja</t>
  </si>
  <si>
    <t>C. De Madrid</t>
  </si>
  <si>
    <t>C. Foral de Navarra</t>
  </si>
  <si>
    <t>C.A. País Vasco</t>
  </si>
  <si>
    <t>Papel / Cartón</t>
  </si>
  <si>
    <t xml:space="preserve">Salidas 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</si>
  <si>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</si>
  <si>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Potencia eléctrica generada (Gwh/año)</t>
  </si>
  <si>
    <t>Compost (t)</t>
  </si>
  <si>
    <t>Principado de Asturias</t>
  </si>
  <si>
    <t>Comunidad Foral Navarra</t>
  </si>
  <si>
    <t>Comunidad Valencia</t>
  </si>
  <si>
    <t>Recogida separada FO</t>
  </si>
  <si>
    <t>Recogida separada FV</t>
  </si>
  <si>
    <t>Otros materiales biodegradables</t>
  </si>
  <si>
    <t>C.A. Cantabria</t>
  </si>
  <si>
    <t>C.A. Extremadura</t>
  </si>
  <si>
    <t>Ciudad Autónoma de Ceuta</t>
  </si>
  <si>
    <t>Ciudad Autónoma de Melilla</t>
  </si>
  <si>
    <t>Cantidad total recogida (t)</t>
  </si>
  <si>
    <t>Papel / cartón</t>
  </si>
  <si>
    <t>Nº Instalaciones</t>
  </si>
  <si>
    <t>Capacidad</t>
  </si>
  <si>
    <t>Entrada TOTAL (t)</t>
  </si>
  <si>
    <t>Salida TOTAL</t>
  </si>
  <si>
    <t>Nºde Hornos</t>
  </si>
  <si>
    <t>Capacidad nominal (t/año)</t>
  </si>
  <si>
    <t>Residuos mezclados</t>
  </si>
  <si>
    <t>Rechazos Instalaciones</t>
  </si>
  <si>
    <t>Potencia</t>
  </si>
  <si>
    <t>Residuos Generados (t)</t>
  </si>
  <si>
    <t>Generada</t>
  </si>
  <si>
    <t>(kwh/año)</t>
  </si>
  <si>
    <t>Numero de instalaciones</t>
  </si>
  <si>
    <t>Otros residuos</t>
  </si>
  <si>
    <t>Rechazo instalaciones</t>
  </si>
  <si>
    <t>Vertederos con captacion de Biogas</t>
  </si>
  <si>
    <r>
      <t>Biogas producido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</si>
  <si>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Potencia generada (Kwh/año)</t>
  </si>
  <si>
    <t>Vehículos afectados x RD1383/2002</t>
  </si>
  <si>
    <t>Puesta en el mercado</t>
  </si>
  <si>
    <t xml:space="preserve">Turismos y vehículos industriales ligeros </t>
  </si>
  <si>
    <t xml:space="preserve">Fuente: Sistemas colectivos de responsabilidad ampliada </t>
  </si>
  <si>
    <t xml:space="preserve">                     SIGNUS: Sistema Integrado de Gestión de Neumáticos</t>
  </si>
  <si>
    <t xml:space="preserve">                     TNU: Tratamiento de neumáticos usados.</t>
  </si>
  <si>
    <t>Valorización (t)</t>
  </si>
  <si>
    <t>% Valorización</t>
  </si>
  <si>
    <t>Reutilización y reciclado (t)</t>
  </si>
  <si>
    <t xml:space="preserve">Lamparas de descarga de gas </t>
  </si>
  <si>
    <t>% Reutilización y reciclado</t>
  </si>
  <si>
    <t>Juguetes o equipos deportivos</t>
  </si>
  <si>
    <t>Instrumentos de vigilancia y control</t>
  </si>
  <si>
    <t>Aparatos de alumbrado</t>
  </si>
  <si>
    <t xml:space="preserve"> </t>
  </si>
  <si>
    <t>8.1. Cantidad de residuos urbanos recogidos según modalidad, 2012</t>
  </si>
  <si>
    <t>8.3.  Distribución por CCAA de instalaciones de triaje y compostaje de residuos mezclados y cantidades tratadas, 2012</t>
  </si>
  <si>
    <t>8.4. Distribución por CCAA de instalaciones de triaje, biometanización, y compostaje de residuos mezclados y de biorresiduos recogidos separadamente, 2012</t>
  </si>
  <si>
    <t xml:space="preserve">Residuos en masa </t>
  </si>
  <si>
    <t>Compuesto</t>
  </si>
  <si>
    <t>Material bioestabilizado</t>
  </si>
  <si>
    <t xml:space="preserve">Biorresiduos </t>
  </si>
  <si>
    <t>Lodo EDAR</t>
  </si>
  <si>
    <t>Material bioestabilizado (t)</t>
  </si>
  <si>
    <t>0 </t>
  </si>
  <si>
    <t>16.096*</t>
  </si>
  <si>
    <r>
      <t xml:space="preserve">Entrada biometanización (t) </t>
    </r>
    <r>
      <rPr>
        <vertAlign val="superscript"/>
        <sz val="9"/>
        <rFont val="Arial"/>
        <family val="2"/>
      </rPr>
      <t>(1)</t>
    </r>
  </si>
  <si>
    <r>
      <t xml:space="preserve">Entrada compostaje (t) </t>
    </r>
    <r>
      <rPr>
        <vertAlign val="superscript"/>
        <sz val="9"/>
        <rFont val="Arial"/>
        <family val="2"/>
      </rPr>
      <t>(1)</t>
    </r>
  </si>
  <si>
    <t>[1] Las columnas de “Entrada a biometanización” y “Entrada a compostaje” indican las toneladas de biorresiduos recogidos separadamente y lodos EDAR que entran a las fases de biometanización y compostaje, junto con la materia orgánica recuperada en la fase de triaje.</t>
  </si>
  <si>
    <t>8.5. Distribución por CCAA de instalaciones de compostaje de biorresiduos y cantidades tratadas, 2012</t>
  </si>
  <si>
    <t xml:space="preserve">8.6. Cantidad de residuos urbanos recogidas selectivamente por CCAA, 2012 </t>
  </si>
  <si>
    <t>8.7 Distribución por CCAA de las plantas de incineración de residuos y cantidades tratadas, 2012</t>
  </si>
  <si>
    <t>8.8. Distribución por CCAA de las instalaciones de vertido de residuos de competencia municipal y cantidades tratadas, 2012</t>
  </si>
  <si>
    <t>Residuos en masa</t>
  </si>
  <si>
    <t>8.9.  Producción y destino de lodos , 2012</t>
  </si>
  <si>
    <t>Destinos</t>
  </si>
  <si>
    <t>Aplicados en suelos agrícolas</t>
  </si>
  <si>
    <t>Eliminados en vertedero</t>
  </si>
  <si>
    <t>Incinerados</t>
  </si>
  <si>
    <t>Otros destinos</t>
  </si>
  <si>
    <t>(t m.s.)</t>
  </si>
  <si>
    <t>%</t>
  </si>
  <si>
    <t>Lodos generados (t.m.s)</t>
  </si>
  <si>
    <t>Ciudades Autónomas de Ceuta y Melilla</t>
  </si>
  <si>
    <t>C. de Madrid *</t>
  </si>
  <si>
    <t>8.11. Gestión de neumáticos fuera de uso, 2012</t>
  </si>
  <si>
    <t>Reutilizado (Recauchutado + Uso de 2ª mano)</t>
  </si>
  <si>
    <t>8.2. Cantidad de residuos urbanos tratados según tipo de instalación, 2012</t>
  </si>
  <si>
    <t>[1] La columna de “Entrada a compostaje” indica las toneladas de biorresiduos recogidos separadamente y lodos EDAR que entran a la fase de compostaje, junto con la materia orgánica recuperada en la fase de triaje.</t>
  </si>
  <si>
    <t>Entrada compostaje (t) (1)</t>
  </si>
  <si>
    <t>Material recuperado en el Triaje (t)</t>
  </si>
  <si>
    <t>t: Toneladas</t>
  </si>
  <si>
    <t>8.12. Residuos de aparatos eléctricos y electrónicos gestionados según categoría y uso, 2012</t>
  </si>
  <si>
    <t>Recogida nacional *</t>
  </si>
  <si>
    <t xml:space="preserve">* La cantidad de vehículos recogidos equivale a la cantidad total de vehículos valorizados </t>
  </si>
  <si>
    <t xml:space="preserve">8.10.  Serie histórica de vehículos valorizados procedentes del mercado nacional e importados, 2012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</si>
</sst>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vertAlign val="superscript"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327">
    <xf numFmtId="0" fontId="0" fillId="2" borderId="0" xfId="0" applyAlignment="1">
      <alignment/>
    </xf>
    <xf numFmtId="0" fontId="6" fillId="2" borderId="0" xfId="0" applyFont="1" applyBorder="1" applyAlignment="1">
      <alignment vertical="center" wrapText="1"/>
    </xf>
    <xf numFmtId="0" fontId="0" fillId="2" borderId="0" xfId="0" applyBorder="1" applyAlignment="1">
      <alignment/>
    </xf>
    <xf numFmtId="37" fontId="0" fillId="2" borderId="1" xfId="21" applyFont="1" applyFill="1" applyBorder="1" applyAlignment="1">
      <alignment horizontal="right"/>
      <protection/>
    </xf>
    <xf numFmtId="37" fontId="0" fillId="2" borderId="2" xfId="21" applyFont="1" applyFill="1" applyBorder="1" applyAlignment="1">
      <alignment horizontal="right"/>
      <protection/>
    </xf>
    <xf numFmtId="37" fontId="0" fillId="2" borderId="3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5" xfId="0" applyBorder="1" applyAlignment="1">
      <alignment/>
    </xf>
    <xf numFmtId="0" fontId="0" fillId="2" borderId="6" xfId="0" applyFont="1" applyBorder="1" applyAlignment="1">
      <alignment wrapText="1"/>
    </xf>
    <xf numFmtId="0" fontId="0" fillId="2" borderId="7" xfId="0" applyFont="1" applyBorder="1" applyAlignment="1">
      <alignment wrapText="1"/>
    </xf>
    <xf numFmtId="0" fontId="7" fillId="2" borderId="0" xfId="0" applyFont="1" applyBorder="1" applyAlignment="1">
      <alignment/>
    </xf>
    <xf numFmtId="0" fontId="0" fillId="2" borderId="8" xfId="0" applyFont="1" applyBorder="1" applyAlignment="1">
      <alignment wrapText="1"/>
    </xf>
    <xf numFmtId="37" fontId="0" fillId="2" borderId="9" xfId="21" applyFont="1" applyFill="1" applyBorder="1" applyAlignment="1">
      <alignment horizontal="right"/>
      <protection/>
    </xf>
    <xf numFmtId="37" fontId="0" fillId="2" borderId="10" xfId="21" applyFont="1" applyFill="1" applyBorder="1" applyAlignment="1">
      <alignment horizontal="right"/>
      <protection/>
    </xf>
    <xf numFmtId="0" fontId="0" fillId="2" borderId="0" xfId="0" applyFont="1" applyAlignment="1">
      <alignment/>
    </xf>
    <xf numFmtId="0" fontId="0" fillId="2" borderId="0" xfId="0" applyAlignment="1">
      <alignment/>
    </xf>
    <xf numFmtId="0" fontId="0" fillId="2" borderId="5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Alignment="1">
      <alignment horizontal="center"/>
    </xf>
    <xf numFmtId="0" fontId="0" fillId="2" borderId="0" xfId="0" applyFont="1" applyBorder="1" applyAlignment="1">
      <alignment wrapText="1"/>
    </xf>
    <xf numFmtId="37" fontId="7" fillId="2" borderId="0" xfId="2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12" fillId="2" borderId="0" xfId="0" applyFont="1" applyAlignment="1">
      <alignment/>
    </xf>
    <xf numFmtId="0" fontId="12" fillId="2" borderId="0" xfId="0" applyFont="1" applyBorder="1" applyAlignment="1">
      <alignment/>
    </xf>
    <xf numFmtId="0" fontId="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2" borderId="7" xfId="0" applyFont="1" applyBorder="1" applyAlignment="1">
      <alignment vertical="top" wrapText="1"/>
    </xf>
    <xf numFmtId="37" fontId="0" fillId="2" borderId="1" xfId="21" applyFont="1" applyFill="1" applyBorder="1" applyAlignment="1">
      <alignment/>
      <protection/>
    </xf>
    <xf numFmtId="37" fontId="0" fillId="2" borderId="2" xfId="21" applyFont="1" applyFill="1" applyBorder="1" applyAlignment="1">
      <alignment/>
      <protection/>
    </xf>
    <xf numFmtId="37" fontId="0" fillId="2" borderId="3" xfId="21" applyFont="1" applyFill="1" applyBorder="1" applyAlignment="1">
      <alignment/>
      <protection/>
    </xf>
    <xf numFmtId="37" fontId="0" fillId="2" borderId="4" xfId="21" applyFont="1" applyFill="1" applyBorder="1" applyAlignment="1">
      <alignment/>
      <protection/>
    </xf>
    <xf numFmtId="37" fontId="7" fillId="2" borderId="3" xfId="21" applyFont="1" applyFill="1" applyBorder="1" applyAlignment="1">
      <alignment horizontal="right"/>
      <protection/>
    </xf>
    <xf numFmtId="37" fontId="7" fillId="2" borderId="4" xfId="21" applyFont="1" applyFill="1" applyBorder="1" applyAlignment="1">
      <alignment horizontal="right"/>
      <protection/>
    </xf>
    <xf numFmtId="0" fontId="0" fillId="2" borderId="6" xfId="0" applyFont="1" applyFill="1" applyBorder="1" applyAlignment="1">
      <alignment vertical="top" wrapText="1"/>
    </xf>
    <xf numFmtId="0" fontId="0" fillId="2" borderId="0" xfId="0" applyBorder="1" applyAlignment="1">
      <alignment vertical="center"/>
    </xf>
    <xf numFmtId="0" fontId="0" fillId="2" borderId="0" xfId="0" applyFont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6" xfId="0" applyBorder="1" applyAlignment="1">
      <alignment horizontal="left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7" xfId="0" applyBorder="1" applyAlignment="1">
      <alignment horizontal="left"/>
    </xf>
    <xf numFmtId="0" fontId="0" fillId="2" borderId="8" xfId="0" applyBorder="1" applyAlignment="1">
      <alignment horizontal="left"/>
    </xf>
    <xf numFmtId="0" fontId="14" fillId="2" borderId="0" xfId="0" applyFont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37" fontId="0" fillId="2" borderId="9" xfId="21" applyFont="1" applyFill="1" applyBorder="1" applyAlignment="1">
      <alignment/>
      <protection/>
    </xf>
    <xf numFmtId="37" fontId="0" fillId="2" borderId="10" xfId="21" applyFont="1" applyFill="1" applyBorder="1" applyAlignment="1">
      <alignment/>
      <protection/>
    </xf>
    <xf numFmtId="0" fontId="0" fillId="2" borderId="7" xfId="0" applyFont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37" fontId="7" fillId="3" borderId="9" xfId="21" applyFont="1" applyFill="1" applyBorder="1" applyAlignment="1">
      <alignment horizontal="right"/>
      <protection/>
    </xf>
    <xf numFmtId="37" fontId="7" fillId="3" borderId="10" xfId="21" applyFont="1" applyFill="1" applyBorder="1" applyAlignment="1">
      <alignment horizontal="right"/>
      <protection/>
    </xf>
    <xf numFmtId="0" fontId="0" fillId="2" borderId="3" xfId="0" applyBorder="1" applyAlignment="1">
      <alignment horizontal="right" vertical="justify"/>
    </xf>
    <xf numFmtId="0" fontId="0" fillId="2" borderId="4" xfId="0" applyBorder="1" applyAlignment="1">
      <alignment horizontal="right" vertical="justify"/>
    </xf>
    <xf numFmtId="0" fontId="0" fillId="2" borderId="7" xfId="0" applyBorder="1" applyAlignment="1">
      <alignment horizontal="left" vertical="justify"/>
    </xf>
    <xf numFmtId="0" fontId="7" fillId="3" borderId="8" xfId="0" applyFont="1" applyFill="1" applyBorder="1" applyAlignment="1">
      <alignment wrapText="1"/>
    </xf>
    <xf numFmtId="0" fontId="7" fillId="2" borderId="0" xfId="0" applyFont="1" applyBorder="1" applyAlignment="1">
      <alignment wrapText="1"/>
    </xf>
    <xf numFmtId="0" fontId="0" fillId="2" borderId="1" xfId="0" applyBorder="1" applyAlignment="1">
      <alignment horizontal="center"/>
    </xf>
    <xf numFmtId="0" fontId="0" fillId="2" borderId="2" xfId="0" applyBorder="1" applyAlignment="1">
      <alignment horizontal="center"/>
    </xf>
    <xf numFmtId="0" fontId="0" fillId="2" borderId="0" xfId="0" applyFont="1" applyBorder="1" applyAlignment="1">
      <alignment horizontal="left" wrapText="1"/>
    </xf>
    <xf numFmtId="0" fontId="0" fillId="2" borderId="6" xfId="0" applyBorder="1" applyAlignment="1">
      <alignment/>
    </xf>
    <xf numFmtId="0" fontId="7" fillId="2" borderId="13" xfId="0" applyFont="1" applyBorder="1" applyAlignment="1">
      <alignment horizontal="left" wrapText="1"/>
    </xf>
    <xf numFmtId="0" fontId="7" fillId="2" borderId="0" xfId="0" applyFont="1" applyBorder="1" applyAlignment="1">
      <alignment horizontal="left" wrapText="1"/>
    </xf>
    <xf numFmtId="0" fontId="0" fillId="2" borderId="1" xfId="0" applyFont="1" applyBorder="1" applyAlignment="1">
      <alignment horizontal="right" wrapText="1" indent="1"/>
    </xf>
    <xf numFmtId="3" fontId="0" fillId="2" borderId="1" xfId="0" applyNumberFormat="1" applyFont="1" applyBorder="1" applyAlignment="1">
      <alignment horizontal="right" wrapText="1" indent="1"/>
    </xf>
    <xf numFmtId="0" fontId="0" fillId="2" borderId="3" xfId="0" applyFont="1" applyBorder="1" applyAlignment="1">
      <alignment horizontal="right" wrapText="1" indent="1"/>
    </xf>
    <xf numFmtId="3" fontId="0" fillId="2" borderId="3" xfId="0" applyNumberFormat="1" applyFont="1" applyBorder="1" applyAlignment="1">
      <alignment horizontal="right" wrapText="1" indent="1"/>
    </xf>
    <xf numFmtId="3" fontId="0" fillId="2" borderId="4" xfId="0" applyNumberFormat="1" applyFont="1" applyBorder="1" applyAlignment="1">
      <alignment horizontal="right" wrapText="1" indent="1"/>
    </xf>
    <xf numFmtId="3" fontId="16" fillId="2" borderId="3" xfId="0" applyNumberFormat="1" applyFont="1" applyBorder="1" applyAlignment="1">
      <alignment horizontal="right" wrapText="1" indent="1"/>
    </xf>
    <xf numFmtId="0" fontId="15" fillId="3" borderId="8" xfId="0" applyFont="1" applyFill="1" applyBorder="1" applyAlignment="1">
      <alignment horizontal="left" indent="1"/>
    </xf>
    <xf numFmtId="0" fontId="7" fillId="3" borderId="9" xfId="0" applyFont="1" applyFill="1" applyBorder="1" applyAlignment="1">
      <alignment horizontal="right" wrapText="1" indent="1"/>
    </xf>
    <xf numFmtId="3" fontId="7" fillId="3" borderId="9" xfId="0" applyNumberFormat="1" applyFont="1" applyFill="1" applyBorder="1" applyAlignment="1">
      <alignment horizontal="right" wrapText="1" indent="1"/>
    </xf>
    <xf numFmtId="3" fontId="7" fillId="3" borderId="10" xfId="0" applyNumberFormat="1" applyFont="1" applyFill="1" applyBorder="1" applyAlignment="1">
      <alignment horizontal="right" wrapText="1" indent="1"/>
    </xf>
    <xf numFmtId="0" fontId="0" fillId="3" borderId="1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justify" wrapText="1" indent="2"/>
    </xf>
    <xf numFmtId="0" fontId="0" fillId="0" borderId="7" xfId="0" applyFont="1" applyFill="1" applyBorder="1" applyAlignment="1">
      <alignment horizontal="left" vertical="justify" wrapText="1" indent="1"/>
    </xf>
    <xf numFmtId="0" fontId="0" fillId="2" borderId="7" xfId="0" applyFont="1" applyBorder="1" applyAlignment="1">
      <alignment horizontal="left" vertical="justify" wrapText="1" indent="1"/>
    </xf>
    <xf numFmtId="0" fontId="0" fillId="2" borderId="7" xfId="0" applyBorder="1" applyAlignment="1">
      <alignment horizontal="left" vertical="justify" indent="1"/>
    </xf>
    <xf numFmtId="37" fontId="7" fillId="3" borderId="9" xfId="21" applyFont="1" applyFill="1" applyBorder="1" applyAlignment="1">
      <alignment horizontal="right" vertical="justify" indent="1"/>
      <protection/>
    </xf>
    <xf numFmtId="0" fontId="0" fillId="2" borderId="0" xfId="0" applyFont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2" borderId="0" xfId="0" applyFont="1" applyAlignment="1">
      <alignment horizontal="left" vertical="center" wrapText="1"/>
    </xf>
    <xf numFmtId="0" fontId="0" fillId="2" borderId="0" xfId="0" applyFont="1" applyBorder="1" applyAlignment="1">
      <alignment/>
    </xf>
    <xf numFmtId="0" fontId="7" fillId="3" borderId="8" xfId="0" applyFont="1" applyFill="1" applyBorder="1" applyAlignment="1">
      <alignment horizontal="left" wrapText="1" indent="2"/>
    </xf>
    <xf numFmtId="0" fontId="16" fillId="2" borderId="7" xfId="0" applyFont="1" applyBorder="1" applyAlignment="1">
      <alignment horizontal="left" wrapText="1" indent="1"/>
    </xf>
    <xf numFmtId="0" fontId="0" fillId="2" borderId="7" xfId="22" applyFont="1" applyFill="1" applyBorder="1" applyAlignment="1" applyProtection="1">
      <alignment horizontal="left" indent="1"/>
      <protection/>
    </xf>
    <xf numFmtId="0" fontId="18" fillId="3" borderId="8" xfId="0" applyFont="1" applyFill="1" applyBorder="1" applyAlignment="1">
      <alignment horizontal="left" wrapText="1" indent="2"/>
    </xf>
    <xf numFmtId="0" fontId="0" fillId="2" borderId="3" xfId="0" applyFont="1" applyBorder="1" applyAlignment="1">
      <alignment horizontal="right" vertical="center" wrapText="1" indent="1"/>
    </xf>
    <xf numFmtId="0" fontId="0" fillId="2" borderId="3" xfId="0" applyFont="1" applyBorder="1" applyAlignment="1">
      <alignment horizontal="right" vertical="center" indent="1"/>
    </xf>
    <xf numFmtId="3" fontId="0" fillId="2" borderId="3" xfId="0" applyNumberFormat="1" applyFont="1" applyBorder="1" applyAlignment="1">
      <alignment horizontal="right" vertical="center" indent="1"/>
    </xf>
    <xf numFmtId="3" fontId="0" fillId="2" borderId="4" xfId="0" applyNumberFormat="1" applyFont="1" applyBorder="1" applyAlignment="1">
      <alignment horizontal="right" vertical="center" indent="1"/>
    </xf>
    <xf numFmtId="37" fontId="0" fillId="2" borderId="3" xfId="21" applyFont="1" applyFill="1" applyBorder="1" applyAlignment="1">
      <alignment horizontal="right" vertical="center" indent="1"/>
      <protection/>
    </xf>
    <xf numFmtId="0" fontId="0" fillId="2" borderId="3" xfId="0" applyBorder="1" applyAlignment="1">
      <alignment horizontal="right" vertical="center" indent="1"/>
    </xf>
    <xf numFmtId="0" fontId="0" fillId="2" borderId="4" xfId="0" applyBorder="1" applyAlignment="1">
      <alignment horizontal="right" vertical="center" indent="1"/>
    </xf>
    <xf numFmtId="0" fontId="15" fillId="3" borderId="9" xfId="0" applyFont="1" applyFill="1" applyBorder="1" applyAlignment="1">
      <alignment horizontal="right" vertical="center" wrapText="1" indent="1"/>
    </xf>
    <xf numFmtId="0" fontId="15" fillId="3" borderId="9" xfId="0" applyFont="1" applyFill="1" applyBorder="1" applyAlignment="1">
      <alignment horizontal="right" vertical="center" indent="1"/>
    </xf>
    <xf numFmtId="3" fontId="15" fillId="3" borderId="9" xfId="0" applyNumberFormat="1" applyFont="1" applyFill="1" applyBorder="1" applyAlignment="1">
      <alignment horizontal="right" vertical="center" indent="1"/>
    </xf>
    <xf numFmtId="3" fontId="15" fillId="3" borderId="10" xfId="0" applyNumberFormat="1" applyFont="1" applyFill="1" applyBorder="1" applyAlignment="1">
      <alignment horizontal="right" vertical="center" inden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2" borderId="6" xfId="0" applyFont="1" applyBorder="1" applyAlignment="1">
      <alignment horizontal="left" wrapText="1" indent="1"/>
    </xf>
    <xf numFmtId="0" fontId="0" fillId="2" borderId="1" xfId="0" applyFont="1" applyBorder="1" applyAlignment="1">
      <alignment horizontal="right" vertical="center" wrapText="1" indent="1"/>
    </xf>
    <xf numFmtId="0" fontId="0" fillId="2" borderId="1" xfId="0" applyFont="1" applyBorder="1" applyAlignment="1">
      <alignment horizontal="right" vertical="center" indent="1"/>
    </xf>
    <xf numFmtId="3" fontId="0" fillId="2" borderId="1" xfId="0" applyNumberFormat="1" applyFont="1" applyBorder="1" applyAlignment="1">
      <alignment horizontal="right" vertical="center" indent="1"/>
    </xf>
    <xf numFmtId="0" fontId="16" fillId="2" borderId="7" xfId="0" applyFont="1" applyBorder="1" applyAlignment="1">
      <alignment horizontal="left" vertical="center" wrapText="1" indent="1"/>
    </xf>
    <xf numFmtId="0" fontId="13" fillId="2" borderId="0" xfId="22" applyFont="1" applyFill="1" applyBorder="1" applyAlignment="1" applyProtection="1">
      <alignment horizontal="left" vertical="center" indent="1"/>
      <protection/>
    </xf>
    <xf numFmtId="0" fontId="19" fillId="3" borderId="8" xfId="0" applyFont="1" applyFill="1" applyBorder="1" applyAlignment="1">
      <alignment horizontal="left" vertical="center" indent="2"/>
    </xf>
    <xf numFmtId="0" fontId="16" fillId="2" borderId="3" xfId="0" applyFont="1" applyBorder="1" applyAlignment="1">
      <alignment horizontal="right" vertical="center" wrapText="1" indent="1"/>
    </xf>
    <xf numFmtId="3" fontId="16" fillId="2" borderId="3" xfId="0" applyNumberFormat="1" applyFont="1" applyBorder="1" applyAlignment="1">
      <alignment horizontal="right" vertical="center" indent="1"/>
    </xf>
    <xf numFmtId="0" fontId="16" fillId="2" borderId="3" xfId="0" applyFont="1" applyBorder="1" applyAlignment="1">
      <alignment horizontal="right" vertical="center" indent="1"/>
    </xf>
    <xf numFmtId="3" fontId="16" fillId="2" borderId="4" xfId="0" applyNumberFormat="1" applyFont="1" applyBorder="1" applyAlignment="1">
      <alignment horizontal="right" vertical="center" indent="1"/>
    </xf>
    <xf numFmtId="0" fontId="13" fillId="2" borderId="3" xfId="22" applyFont="1" applyFill="1" applyBorder="1" applyAlignment="1" applyProtection="1">
      <alignment horizontal="right" vertical="center" indent="1"/>
      <protection/>
    </xf>
    <xf numFmtId="0" fontId="13" fillId="2" borderId="7" xfId="22" applyFont="1" applyFill="1" applyBorder="1" applyAlignment="1" applyProtection="1">
      <alignment horizontal="right" vertical="center" indent="1"/>
      <protection/>
    </xf>
    <xf numFmtId="0" fontId="7" fillId="2" borderId="3" xfId="0" applyFont="1" applyBorder="1" applyAlignment="1">
      <alignment horizontal="right" vertical="center" indent="1"/>
    </xf>
    <xf numFmtId="0" fontId="7" fillId="2" borderId="4" xfId="0" applyFont="1" applyBorder="1" applyAlignment="1">
      <alignment horizontal="right" vertical="center" indent="1"/>
    </xf>
    <xf numFmtId="3" fontId="15" fillId="3" borderId="9" xfId="0" applyNumberFormat="1" applyFont="1" applyFill="1" applyBorder="1" applyAlignment="1">
      <alignment horizontal="right" vertical="center" wrapText="1" indent="1"/>
    </xf>
    <xf numFmtId="3" fontId="15" fillId="3" borderId="10" xfId="0" applyNumberFormat="1" applyFont="1" applyFill="1" applyBorder="1" applyAlignment="1">
      <alignment horizontal="right" vertical="center" wrapText="1" indent="1"/>
    </xf>
    <xf numFmtId="194" fontId="0" fillId="3" borderId="11" xfId="24" applyNumberFormat="1" applyFont="1" applyFill="1" applyBorder="1" applyAlignment="1">
      <alignment horizontal="center" vertical="center" wrapText="1"/>
      <protection/>
    </xf>
    <xf numFmtId="194" fontId="0" fillId="3" borderId="12" xfId="24" applyNumberFormat="1" applyFont="1" applyFill="1" applyBorder="1" applyAlignment="1">
      <alignment horizontal="center" vertical="center" wrapText="1"/>
      <protection/>
    </xf>
    <xf numFmtId="37" fontId="7" fillId="3" borderId="10" xfId="21" applyFont="1" applyFill="1" applyBorder="1" applyAlignment="1">
      <alignment horizontal="right" vertical="justify" indent="1"/>
      <protection/>
    </xf>
    <xf numFmtId="3" fontId="0" fillId="2" borderId="3" xfId="0" applyNumberFormat="1" applyBorder="1" applyAlignment="1">
      <alignment horizontal="right" wrapText="1" indent="1"/>
    </xf>
    <xf numFmtId="3" fontId="0" fillId="2" borderId="2" xfId="0" applyNumberFormat="1" applyBorder="1" applyAlignment="1">
      <alignment horizontal="right" vertical="center" indent="1"/>
    </xf>
    <xf numFmtId="0" fontId="0" fillId="2" borderId="3" xfId="0" applyBorder="1" applyAlignment="1">
      <alignment horizontal="right" vertical="center" wrapText="1" indent="1"/>
    </xf>
    <xf numFmtId="0" fontId="16" fillId="2" borderId="3" xfId="0" applyFont="1" applyBorder="1" applyAlignment="1">
      <alignment horizontal="right" vertical="center" indent="1"/>
    </xf>
    <xf numFmtId="0" fontId="16" fillId="2" borderId="4" xfId="0" applyFont="1" applyBorder="1" applyAlignment="1">
      <alignment horizontal="right" vertical="center" indent="1"/>
    </xf>
    <xf numFmtId="3" fontId="16" fillId="2" borderId="3" xfId="0" applyNumberFormat="1" applyFont="1" applyBorder="1" applyAlignment="1">
      <alignment horizontal="right" vertical="center" indent="1"/>
    </xf>
    <xf numFmtId="4" fontId="0" fillId="2" borderId="1" xfId="21" applyNumberFormat="1" applyFont="1" applyFill="1" applyBorder="1" applyAlignment="1">
      <alignment horizontal="right"/>
      <protection/>
    </xf>
    <xf numFmtId="4" fontId="0" fillId="2" borderId="3" xfId="21" applyNumberFormat="1" applyFont="1" applyFill="1" applyBorder="1" applyAlignment="1">
      <alignment horizontal="right"/>
      <protection/>
    </xf>
    <xf numFmtId="4" fontId="0" fillId="2" borderId="1" xfId="21" applyNumberFormat="1" applyFont="1" applyFill="1" applyBorder="1" applyAlignment="1">
      <alignment horizontal="right" indent="1"/>
      <protection/>
    </xf>
    <xf numFmtId="4" fontId="0" fillId="2" borderId="3" xfId="21" applyNumberFormat="1" applyFont="1" applyFill="1" applyBorder="1" applyAlignment="1">
      <alignment horizontal="right" indent="1"/>
      <protection/>
    </xf>
    <xf numFmtId="4" fontId="7" fillId="3" borderId="9" xfId="21" applyNumberFormat="1" applyFont="1" applyFill="1" applyBorder="1" applyAlignment="1">
      <alignment horizontal="right"/>
      <protection/>
    </xf>
    <xf numFmtId="4" fontId="7" fillId="3" borderId="10" xfId="21" applyNumberFormat="1" applyFont="1" applyFill="1" applyBorder="1" applyAlignment="1">
      <alignment horizontal="right"/>
      <protection/>
    </xf>
    <xf numFmtId="10" fontId="0" fillId="2" borderId="1" xfId="0" applyNumberFormat="1" applyFont="1" applyFill="1" applyBorder="1" applyAlignment="1" applyProtection="1">
      <alignment/>
      <protection/>
    </xf>
    <xf numFmtId="10" fontId="0" fillId="2" borderId="3" xfId="0" applyNumberFormat="1" applyFont="1" applyFill="1" applyBorder="1" applyAlignment="1" applyProtection="1">
      <alignment/>
      <protection/>
    </xf>
    <xf numFmtId="10" fontId="0" fillId="2" borderId="3" xfId="0" applyNumberFormat="1" applyFont="1" applyFill="1" applyBorder="1" applyAlignment="1" applyProtection="1">
      <alignment horizontal="right" vertical="center" wrapText="1"/>
      <protection/>
    </xf>
    <xf numFmtId="10" fontId="0" fillId="2" borderId="2" xfId="0" applyNumberFormat="1" applyFont="1" applyFill="1" applyBorder="1" applyAlignment="1" applyProtection="1">
      <alignment/>
      <protection/>
    </xf>
    <xf numFmtId="10" fontId="0" fillId="2" borderId="4" xfId="0" applyNumberFormat="1" applyFont="1" applyFill="1" applyBorder="1" applyAlignment="1" applyProtection="1">
      <alignment/>
      <protection/>
    </xf>
    <xf numFmtId="3" fontId="0" fillId="2" borderId="0" xfId="0" applyNumberFormat="1" applyFont="1" applyBorder="1" applyAlignment="1">
      <alignment horizontal="left" wrapText="1"/>
    </xf>
    <xf numFmtId="0" fontId="0" fillId="2" borderId="0" xfId="0" applyNumberFormat="1" applyBorder="1" applyAlignment="1">
      <alignment horizontal="left" wrapText="1"/>
    </xf>
    <xf numFmtId="0" fontId="13" fillId="2" borderId="0" xfId="0" applyFont="1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0" fontId="7" fillId="2" borderId="4" xfId="0" applyFont="1" applyBorder="1" applyAlignment="1">
      <alignment/>
    </xf>
    <xf numFmtId="0" fontId="0" fillId="2" borderId="13" xfId="0" applyFont="1" applyBorder="1" applyAlignment="1">
      <alignment horizontal="left" vertical="center" wrapText="1"/>
    </xf>
    <xf numFmtId="3" fontId="0" fillId="2" borderId="6" xfId="0" applyNumberFormat="1" applyFont="1" applyBorder="1" applyAlignment="1">
      <alignment horizontal="right" wrapText="1" indent="1"/>
    </xf>
    <xf numFmtId="0" fontId="0" fillId="2" borderId="7" xfId="0" applyFont="1" applyBorder="1" applyAlignment="1">
      <alignment horizontal="right" wrapText="1" indent="1"/>
    </xf>
    <xf numFmtId="3" fontId="0" fillId="2" borderId="7" xfId="0" applyNumberFormat="1" applyFont="1" applyBorder="1" applyAlignment="1">
      <alignment horizontal="right" wrapText="1" indent="1"/>
    </xf>
    <xf numFmtId="3" fontId="0" fillId="2" borderId="7" xfId="0" applyNumberFormat="1" applyBorder="1" applyAlignment="1">
      <alignment horizontal="right" wrapText="1" indent="1"/>
    </xf>
    <xf numFmtId="0" fontId="0" fillId="2" borderId="7" xfId="0" applyBorder="1" applyAlignment="1">
      <alignment vertical="center"/>
    </xf>
    <xf numFmtId="0" fontId="0" fillId="2" borderId="3" xfId="0" applyBorder="1" applyAlignment="1">
      <alignment horizontal="right" vertical="center"/>
    </xf>
    <xf numFmtId="3" fontId="0" fillId="2" borderId="3" xfId="0" applyNumberFormat="1" applyFont="1" applyBorder="1" applyAlignment="1">
      <alignment horizontal="right" vertical="center" wrapText="1"/>
    </xf>
    <xf numFmtId="37" fontId="0" fillId="2" borderId="7" xfId="21" applyFont="1" applyFill="1" applyBorder="1" applyAlignment="1">
      <alignment horizontal="right" vertical="center"/>
      <protection/>
    </xf>
    <xf numFmtId="37" fontId="0" fillId="4" borderId="7" xfId="21" applyFont="1" applyFill="1" applyBorder="1" applyAlignment="1">
      <alignment horizontal="right" vertical="center"/>
      <protection/>
    </xf>
    <xf numFmtId="37" fontId="0" fillId="2" borderId="0" xfId="21" applyFont="1" applyFill="1" applyBorder="1" applyAlignment="1">
      <alignment horizontal="right" vertical="center"/>
      <protection/>
    </xf>
    <xf numFmtId="0" fontId="0" fillId="2" borderId="0" xfId="0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37" fontId="0" fillId="2" borderId="3" xfId="21" applyFont="1" applyFill="1" applyBorder="1" applyAlignment="1">
      <alignment horizontal="right" vertical="center"/>
      <protection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2" borderId="7" xfId="22" applyFont="1" applyFill="1" applyBorder="1" applyAlignment="1" applyProtection="1">
      <alignment horizontal="left" vertical="center"/>
      <protection/>
    </xf>
    <xf numFmtId="37" fontId="0" fillId="2" borderId="7" xfId="21" applyFont="1" applyFill="1" applyBorder="1" applyAlignment="1">
      <alignment horizontal="right" vertical="center"/>
      <protection/>
    </xf>
    <xf numFmtId="3" fontId="0" fillId="4" borderId="3" xfId="0" applyNumberFormat="1" applyFont="1" applyFill="1" applyBorder="1" applyAlignment="1">
      <alignment horizontal="right" vertical="center" wrapText="1"/>
    </xf>
    <xf numFmtId="37" fontId="0" fillId="4" borderId="7" xfId="21" applyFont="1" applyFill="1" applyBorder="1" applyAlignment="1">
      <alignment horizontal="right" vertical="center"/>
      <protection/>
    </xf>
    <xf numFmtId="37" fontId="0" fillId="2" borderId="4" xfId="21" applyFont="1" applyFill="1" applyBorder="1" applyAlignment="1">
      <alignment horizontal="right" vertical="center"/>
      <protection/>
    </xf>
    <xf numFmtId="0" fontId="0" fillId="2" borderId="7" xfId="0" applyBorder="1" applyAlignment="1">
      <alignment horizontal="left" vertical="center"/>
    </xf>
    <xf numFmtId="0" fontId="0" fillId="2" borderId="7" xfId="0" applyFont="1" applyBorder="1" applyAlignment="1">
      <alignment horizontal="left" vertical="center"/>
    </xf>
    <xf numFmtId="37" fontId="0" fillId="2" borderId="3" xfId="21" applyFont="1" applyFill="1" applyBorder="1" applyAlignment="1">
      <alignment horizontal="right" vertical="center"/>
      <protection/>
    </xf>
    <xf numFmtId="0" fontId="7" fillId="2" borderId="0" xfId="0" applyFont="1" applyAlignment="1">
      <alignment vertical="center"/>
    </xf>
    <xf numFmtId="0" fontId="0" fillId="2" borderId="7" xfId="0" applyFont="1" applyFill="1" applyBorder="1" applyAlignment="1">
      <alignment horizontal="left" vertical="center"/>
    </xf>
    <xf numFmtId="37" fontId="0" fillId="0" borderId="7" xfId="21" applyFont="1" applyFill="1" applyBorder="1" applyAlignment="1">
      <alignment horizontal="right" vertical="center"/>
      <protection/>
    </xf>
    <xf numFmtId="37" fontId="0" fillId="0" borderId="3" xfId="21" applyFont="1" applyFill="1" applyBorder="1" applyAlignment="1">
      <alignment horizontal="right" vertical="center"/>
      <protection/>
    </xf>
    <xf numFmtId="37" fontId="0" fillId="0" borderId="4" xfId="21" applyFont="1" applyFill="1" applyBorder="1" applyAlignment="1">
      <alignment horizontal="right" vertical="center"/>
      <protection/>
    </xf>
    <xf numFmtId="0" fontId="0" fillId="2" borderId="7" xfId="0" applyBorder="1" applyAlignment="1">
      <alignment horizontal="right" vertical="center"/>
    </xf>
    <xf numFmtId="0" fontId="0" fillId="2" borderId="4" xfId="0" applyBorder="1" applyAlignment="1">
      <alignment horizontal="right" vertical="center"/>
    </xf>
    <xf numFmtId="0" fontId="7" fillId="3" borderId="8" xfId="0" applyFont="1" applyFill="1" applyBorder="1" applyAlignment="1">
      <alignment horizontal="left" vertical="center"/>
    </xf>
    <xf numFmtId="37" fontId="7" fillId="3" borderId="9" xfId="0" applyNumberFormat="1" applyFont="1" applyFill="1" applyBorder="1" applyAlignment="1">
      <alignment horizontal="right" vertical="center"/>
    </xf>
    <xf numFmtId="37" fontId="7" fillId="3" borderId="10" xfId="0" applyNumberFormat="1" applyFont="1" applyFill="1" applyBorder="1" applyAlignment="1">
      <alignment horizontal="right" vertical="center"/>
    </xf>
    <xf numFmtId="37" fontId="0" fillId="2" borderId="2" xfId="21" applyFont="1" applyFill="1" applyBorder="1" applyAlignment="1">
      <alignment horizontal="right" vertical="center"/>
      <protection/>
    </xf>
    <xf numFmtId="0" fontId="0" fillId="2" borderId="2" xfId="0" applyFont="1" applyBorder="1" applyAlignment="1">
      <alignment horizontal="right" wrapText="1" indent="1"/>
    </xf>
    <xf numFmtId="0" fontId="0" fillId="2" borderId="4" xfId="0" applyFont="1" applyBorder="1" applyAlignment="1">
      <alignment horizontal="right" wrapText="1" indent="1"/>
    </xf>
    <xf numFmtId="0" fontId="0" fillId="4" borderId="3" xfId="0" applyFont="1" applyFill="1" applyBorder="1" applyAlignment="1">
      <alignment horizontal="right" wrapText="1" indent="1"/>
    </xf>
    <xf numFmtId="0" fontId="0" fillId="4" borderId="4" xfId="0" applyFont="1" applyFill="1" applyBorder="1" applyAlignment="1">
      <alignment horizontal="right" wrapText="1" indent="1"/>
    </xf>
    <xf numFmtId="3" fontId="0" fillId="4" borderId="1" xfId="0" applyNumberFormat="1" applyFont="1" applyFill="1" applyBorder="1" applyAlignment="1">
      <alignment horizontal="right" vertical="center" indent="1"/>
    </xf>
    <xf numFmtId="3" fontId="0" fillId="4" borderId="4" xfId="0" applyNumberFormat="1" applyFill="1" applyBorder="1" applyAlignment="1">
      <alignment horizontal="right" wrapText="1" indent="1"/>
    </xf>
    <xf numFmtId="3" fontId="0" fillId="4" borderId="3" xfId="0" applyNumberFormat="1" applyFont="1" applyFill="1" applyBorder="1" applyAlignment="1">
      <alignment horizontal="right" wrapText="1" indent="1"/>
    </xf>
    <xf numFmtId="0" fontId="16" fillId="4" borderId="3" xfId="0" applyFont="1" applyFill="1" applyBorder="1" applyAlignment="1">
      <alignment horizontal="right" vertical="center" indent="1"/>
    </xf>
    <xf numFmtId="3" fontId="16" fillId="4" borderId="3" xfId="0" applyNumberFormat="1" applyFont="1" applyFill="1" applyBorder="1" applyAlignment="1">
      <alignment horizontal="right" vertical="center" indent="1"/>
    </xf>
    <xf numFmtId="3" fontId="0" fillId="4" borderId="3" xfId="0" applyNumberFormat="1" applyFill="1" applyBorder="1" applyAlignment="1">
      <alignment horizontal="right" wrapText="1" indent="1"/>
    </xf>
    <xf numFmtId="3" fontId="16" fillId="4" borderId="4" xfId="0" applyNumberFormat="1" applyFont="1" applyFill="1" applyBorder="1" applyAlignment="1">
      <alignment horizontal="right" vertical="center" indent="1"/>
    </xf>
    <xf numFmtId="3" fontId="16" fillId="4" borderId="3" xfId="0" applyNumberFormat="1" applyFont="1" applyFill="1" applyBorder="1" applyAlignment="1">
      <alignment horizontal="right" vertical="center" indent="1"/>
    </xf>
    <xf numFmtId="3" fontId="16" fillId="2" borderId="3" xfId="0" applyNumberFormat="1" applyFont="1" applyBorder="1" applyAlignment="1">
      <alignment horizontal="right"/>
    </xf>
    <xf numFmtId="9" fontId="16" fillId="2" borderId="3" xfId="0" applyNumberFormat="1" applyFont="1" applyBorder="1" applyAlignment="1">
      <alignment horizontal="right"/>
    </xf>
    <xf numFmtId="0" fontId="16" fillId="2" borderId="3" xfId="0" applyFont="1" applyBorder="1" applyAlignment="1">
      <alignment horizontal="right"/>
    </xf>
    <xf numFmtId="9" fontId="0" fillId="2" borderId="4" xfId="0" applyNumberFormat="1" applyFont="1" applyBorder="1" applyAlignment="1">
      <alignment horizontal="right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9" fontId="15" fillId="3" borderId="9" xfId="0" applyNumberFormat="1" applyFont="1" applyFill="1" applyBorder="1" applyAlignment="1">
      <alignment horizontal="right" vertical="center" indent="1"/>
    </xf>
    <xf numFmtId="9" fontId="7" fillId="3" borderId="10" xfId="0" applyNumberFormat="1" applyFont="1" applyFill="1" applyBorder="1" applyAlignment="1">
      <alignment horizontal="right" vertical="center" indent="1"/>
    </xf>
    <xf numFmtId="3" fontId="16" fillId="2" borderId="3" xfId="0" applyNumberFormat="1" applyFont="1" applyBorder="1" applyAlignment="1">
      <alignment horizontal="right" indent="1"/>
    </xf>
    <xf numFmtId="9" fontId="16" fillId="2" borderId="3" xfId="0" applyNumberFormat="1" applyFont="1" applyBorder="1" applyAlignment="1">
      <alignment horizontal="right" indent="1"/>
    </xf>
    <xf numFmtId="0" fontId="16" fillId="2" borderId="3" xfId="0" applyFont="1" applyBorder="1" applyAlignment="1">
      <alignment horizontal="right" indent="1"/>
    </xf>
    <xf numFmtId="9" fontId="0" fillId="2" borderId="4" xfId="0" applyNumberFormat="1" applyFont="1" applyBorder="1" applyAlignment="1">
      <alignment horizontal="right" indent="1"/>
    </xf>
    <xf numFmtId="0" fontId="0" fillId="2" borderId="1" xfId="0" applyFont="1" applyBorder="1" applyAlignment="1">
      <alignment horizontal="center" wrapText="1"/>
    </xf>
    <xf numFmtId="0" fontId="0" fillId="2" borderId="3" xfId="0" applyFont="1" applyBorder="1" applyAlignment="1">
      <alignment horizont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wrapText="1" indent="3"/>
    </xf>
    <xf numFmtId="0" fontId="7" fillId="3" borderId="8" xfId="0" applyFont="1" applyFill="1" applyBorder="1" applyAlignment="1">
      <alignment horizontal="left" wrapText="1" indent="3"/>
    </xf>
    <xf numFmtId="0" fontId="0" fillId="2" borderId="0" xfId="0" applyFont="1" applyBorder="1" applyAlignment="1">
      <alignment horizontal="left" wrapText="1"/>
    </xf>
    <xf numFmtId="0" fontId="6" fillId="2" borderId="0" xfId="0" applyFont="1" applyAlignment="1">
      <alignment horizontal="center" vertical="center"/>
    </xf>
    <xf numFmtId="0" fontId="13" fillId="2" borderId="0" xfId="0" applyFont="1" applyAlignment="1">
      <alignment horizontal="justify" vertical="justify"/>
    </xf>
    <xf numFmtId="0" fontId="0" fillId="3" borderId="18" xfId="0" applyFont="1" applyFill="1" applyBorder="1" applyAlignment="1">
      <alignment horizontal="center" vertical="center" wrapText="1"/>
    </xf>
    <xf numFmtId="0" fontId="0" fillId="2" borderId="7" xfId="0" applyFont="1" applyBorder="1" applyAlignment="1">
      <alignment/>
    </xf>
    <xf numFmtId="4" fontId="0" fillId="0" borderId="3" xfId="21" applyNumberFormat="1" applyFont="1" applyFill="1" applyBorder="1" applyAlignment="1">
      <alignment horizontal="right" indent="1"/>
      <protection/>
    </xf>
    <xf numFmtId="10" fontId="0" fillId="0" borderId="3" xfId="0" applyNumberFormat="1" applyFont="1" applyFill="1" applyBorder="1" applyAlignment="1" applyProtection="1">
      <alignment/>
      <protection/>
    </xf>
    <xf numFmtId="4" fontId="0" fillId="0" borderId="3" xfId="21" applyNumberFormat="1" applyFont="1" applyFill="1" applyBorder="1" applyAlignment="1">
      <alignment horizontal="right"/>
      <protection/>
    </xf>
    <xf numFmtId="10" fontId="0" fillId="0" borderId="4" xfId="0" applyNumberFormat="1" applyFont="1" applyFill="1" applyBorder="1" applyAlignment="1" applyProtection="1">
      <alignment/>
      <protection/>
    </xf>
    <xf numFmtId="0" fontId="0" fillId="2" borderId="0" xfId="0" applyAlignment="1">
      <alignment horizontal="justify" vertical="justify"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0" fillId="2" borderId="4" xfId="0" applyFont="1" applyBorder="1" applyAlignment="1">
      <alignment horizontal="center" wrapText="1"/>
    </xf>
    <xf numFmtId="0" fontId="0" fillId="2" borderId="7" xfId="0" applyFont="1" applyBorder="1" applyAlignment="1">
      <alignment horizontal="center" wrapText="1"/>
    </xf>
    <xf numFmtId="3" fontId="0" fillId="2" borderId="3" xfId="0" applyNumberFormat="1" applyFont="1" applyBorder="1" applyAlignment="1">
      <alignment horizont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0" xfId="15" applyFont="1" applyAlignment="1">
      <alignment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2" borderId="13" xfId="0" applyFont="1" applyBorder="1" applyAlignment="1">
      <alignment horizontal="left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0" fillId="2" borderId="26" xfId="0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0" fillId="2" borderId="8" xfId="0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3" fillId="2" borderId="0" xfId="0" applyFont="1" applyBorder="1" applyAlignment="1">
      <alignment horizontal="left" vertical="center" wrapText="1"/>
    </xf>
    <xf numFmtId="0" fontId="0" fillId="2" borderId="0" xfId="0" applyNumberFormat="1" applyAlignment="1">
      <alignment horizontal="left" vertical="justify" wrapText="1"/>
    </xf>
    <xf numFmtId="0" fontId="8" fillId="3" borderId="28" xfId="0" applyFont="1" applyFill="1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left" wrapText="1"/>
    </xf>
    <xf numFmtId="0" fontId="0" fillId="3" borderId="1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0" xfId="0" applyFont="1" applyAlignment="1">
      <alignment horizontal="left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2" borderId="27" xfId="0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8" fillId="3" borderId="2" xfId="23" applyFont="1" applyFill="1" applyBorder="1" applyAlignment="1">
      <alignment horizontal="center" vertical="center" wrapText="1"/>
      <protection/>
    </xf>
    <xf numFmtId="0" fontId="8" fillId="3" borderId="10" xfId="23" applyFont="1" applyFill="1" applyBorder="1" applyAlignment="1">
      <alignment horizontal="center" vertical="center" wrapText="1"/>
      <protection/>
    </xf>
    <xf numFmtId="0" fontId="0" fillId="3" borderId="6" xfId="0" applyFill="1" applyBorder="1" applyAlignment="1">
      <alignment horizontal="center" vertical="center" wrapText="1"/>
    </xf>
    <xf numFmtId="0" fontId="0" fillId="3" borderId="6" xfId="25" applyFont="1" applyFill="1" applyBorder="1" applyAlignment="1">
      <alignment horizontal="center" vertical="center" wrapText="1"/>
      <protection/>
    </xf>
    <xf numFmtId="0" fontId="0" fillId="3" borderId="8" xfId="25" applyFont="1" applyFill="1" applyBorder="1" applyAlignment="1">
      <alignment horizontal="center" vertical="center" wrapText="1"/>
      <protection/>
    </xf>
    <xf numFmtId="0" fontId="8" fillId="3" borderId="1" xfId="23" applyFont="1" applyFill="1" applyBorder="1" applyAlignment="1">
      <alignment horizontal="center" vertical="center" wrapText="1"/>
      <protection/>
    </xf>
    <xf numFmtId="0" fontId="8" fillId="3" borderId="9" xfId="23" applyFont="1" applyFill="1" applyBorder="1" applyAlignment="1">
      <alignment horizontal="center" vertical="center" wrapText="1"/>
      <protection/>
    </xf>
    <xf numFmtId="0" fontId="0" fillId="2" borderId="0" xfId="0" applyAlignment="1">
      <alignment horizontal="left"/>
    </xf>
    <xf numFmtId="0" fontId="0" fillId="2" borderId="0" xfId="22" applyFont="1" applyFill="1" applyBorder="1" applyAlignment="1" applyProtection="1">
      <alignment horizontal="left" vertical="center" wrapText="1"/>
      <protection/>
    </xf>
    <xf numFmtId="0" fontId="10" fillId="2" borderId="13" xfId="0" applyFont="1" applyBorder="1" applyAlignment="1">
      <alignment horizontal="left" vertical="top" wrapText="1"/>
    </xf>
    <xf numFmtId="0" fontId="0" fillId="2" borderId="13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25" xfId="24" applyNumberFormat="1" applyFont="1" applyFill="1" applyBorder="1" applyAlignment="1">
      <alignment horizontal="center" vertical="center" wrapText="1"/>
      <protection/>
    </xf>
    <xf numFmtId="194" fontId="0" fillId="3" borderId="26" xfId="24" applyNumberFormat="1" applyFont="1" applyFill="1" applyBorder="1" applyAlignment="1">
      <alignment horizontal="center" vertical="center" wrapText="1"/>
      <protection/>
    </xf>
    <xf numFmtId="194" fontId="0" fillId="3" borderId="6" xfId="0" applyNumberFormat="1" applyFont="1" applyFill="1" applyBorder="1" applyAlignment="1">
      <alignment horizontal="center" vertical="center" wrapText="1"/>
    </xf>
    <xf numFmtId="194" fontId="0" fillId="3" borderId="8" xfId="0" applyNumberFormat="1" applyFont="1" applyFill="1" applyBorder="1" applyAlignment="1">
      <alignment horizontal="center" vertical="center" wrapText="1"/>
    </xf>
    <xf numFmtId="3" fontId="0" fillId="0" borderId="3" xfId="23" applyNumberFormat="1" applyBorder="1" applyAlignment="1">
      <alignment horizontal="center" vertical="center"/>
      <protection/>
    </xf>
    <xf numFmtId="3" fontId="0" fillId="0" borderId="4" xfId="23" applyNumberFormat="1" applyBorder="1" applyAlignment="1">
      <alignment horizontal="center" vertical="center"/>
      <protection/>
    </xf>
    <xf numFmtId="0" fontId="0" fillId="2" borderId="9" xfId="0" applyBorder="1" applyAlignment="1">
      <alignment/>
    </xf>
    <xf numFmtId="3" fontId="0" fillId="2" borderId="9" xfId="0" applyNumberFormat="1" applyFont="1" applyBorder="1" applyAlignment="1">
      <alignment horizontal="center" vertical="top" wrapText="1"/>
    </xf>
    <xf numFmtId="3" fontId="0" fillId="2" borderId="10" xfId="0" applyNumberFormat="1" applyFont="1" applyBorder="1" applyAlignment="1">
      <alignment horizontal="center" vertical="top" wrapText="1"/>
    </xf>
    <xf numFmtId="0" fontId="8" fillId="0" borderId="3" xfId="23" applyFont="1" applyBorder="1">
      <alignment/>
      <protection/>
    </xf>
    <xf numFmtId="0" fontId="0" fillId="2" borderId="13" xfId="0" applyBorder="1" applyAlignment="1">
      <alignment horizontal="left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Normal_Tablas ajenas" xfId="23"/>
    <cellStyle name="Normal_Tablas NFU e ind extract" xfId="24"/>
    <cellStyle name="Normal_Tablas VFU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2012
</a:t>
            </a:r>
          </a:p>
        </c:rich>
      </c:tx>
      <c:layout>
        <c:manualLayout>
          <c:xMode val="factor"/>
          <c:yMode val="factor"/>
          <c:x val="0.00125"/>
          <c:y val="-0.01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175"/>
          <c:y val="0.346"/>
          <c:w val="0.404"/>
          <c:h val="0.4982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('8.1 '!$B$7,'8.1 '!$B$9:$B$14)</c:f>
              <c:strCache/>
            </c:strRef>
          </c:cat>
          <c:val>
            <c:numRef>
              <c:f>('8.1 '!$D$7,'8.1 '!$D$9:$D$14)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47625</xdr:rowOff>
    </xdr:from>
    <xdr:to>
      <xdr:col>4</xdr:col>
      <xdr:colOff>219075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104775" y="3857625"/>
        <a:ext cx="7743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SheetLayoutView="100" workbookViewId="0" topLeftCell="A4">
      <selection activeCell="A22" sqref="A22:E22"/>
    </sheetView>
  </sheetViews>
  <sheetFormatPr defaultColWidth="11.421875" defaultRowHeight="12.75"/>
  <cols>
    <col min="1" max="1" width="36.57421875" style="0" customWidth="1"/>
    <col min="2" max="2" width="45.140625" style="0" customWidth="1"/>
    <col min="3" max="3" width="16.8515625" style="22" customWidth="1"/>
    <col min="4" max="4" width="15.8515625" style="22" customWidth="1"/>
    <col min="5" max="16384" width="9.140625" style="0" customWidth="1"/>
  </cols>
  <sheetData>
    <row r="1" spans="1:4" ht="18">
      <c r="A1" s="226" t="s">
        <v>0</v>
      </c>
      <c r="B1" s="226"/>
      <c r="C1" s="226"/>
      <c r="D1" s="226"/>
    </row>
    <row r="3" spans="1:6" s="10" customFormat="1" ht="15">
      <c r="A3" s="227" t="s">
        <v>140</v>
      </c>
      <c r="B3" s="227"/>
      <c r="C3" s="227"/>
      <c r="D3" s="227"/>
      <c r="E3" s="9"/>
      <c r="F3" s="9"/>
    </row>
    <row r="4" spans="1:6" ht="13.5" thickBot="1">
      <c r="A4" s="11"/>
      <c r="B4" s="11"/>
      <c r="C4" s="20"/>
      <c r="D4" s="20"/>
      <c r="E4" s="2"/>
      <c r="F4" s="2"/>
    </row>
    <row r="5" spans="1:6" s="18" customFormat="1" ht="30" customHeight="1" thickBot="1">
      <c r="A5" s="219" t="s">
        <v>4</v>
      </c>
      <c r="B5" s="213"/>
      <c r="C5" s="85" t="s">
        <v>5</v>
      </c>
      <c r="D5" s="86" t="s">
        <v>6</v>
      </c>
      <c r="E5" s="88"/>
      <c r="F5" s="88"/>
    </row>
    <row r="6" spans="1:6" ht="15" customHeight="1">
      <c r="A6" s="65" t="s">
        <v>50</v>
      </c>
      <c r="B6" s="64"/>
      <c r="C6" s="61"/>
      <c r="D6" s="62"/>
      <c r="E6" s="2"/>
      <c r="F6" s="2"/>
    </row>
    <row r="7" spans="1:6" ht="15" customHeight="1">
      <c r="A7" s="66"/>
      <c r="B7" s="52" t="s">
        <v>51</v>
      </c>
      <c r="C7" s="36">
        <v>17911465</v>
      </c>
      <c r="D7" s="37">
        <f>C7*100/$C$16</f>
        <v>84.60570424425629</v>
      </c>
      <c r="E7" s="2"/>
      <c r="F7" s="2"/>
    </row>
    <row r="8" spans="1:6" ht="15" customHeight="1">
      <c r="A8" s="66"/>
      <c r="B8" s="52"/>
      <c r="C8" s="36"/>
      <c r="D8" s="37"/>
      <c r="E8" s="2"/>
      <c r="F8" s="2"/>
    </row>
    <row r="9" spans="1:6" ht="15" customHeight="1">
      <c r="A9" s="66" t="s">
        <v>57</v>
      </c>
      <c r="B9" s="52" t="s">
        <v>52</v>
      </c>
      <c r="C9" s="36">
        <v>1085574</v>
      </c>
      <c r="D9" s="37">
        <f aca="true" t="shared" si="0" ref="D9:D14">C9*100/$C$16</f>
        <v>5.127763294585579</v>
      </c>
      <c r="E9" s="2"/>
      <c r="F9" s="2"/>
    </row>
    <row r="10" spans="1:6" ht="12.75" customHeight="1">
      <c r="A10" s="63"/>
      <c r="B10" s="52" t="s">
        <v>14</v>
      </c>
      <c r="C10" s="36">
        <v>8818</v>
      </c>
      <c r="D10" s="37">
        <f t="shared" si="0"/>
        <v>0.041652265742966973</v>
      </c>
      <c r="E10" s="2"/>
      <c r="F10" s="2"/>
    </row>
    <row r="11" spans="1:6" ht="12.75" customHeight="1">
      <c r="A11" s="63"/>
      <c r="B11" s="52" t="s">
        <v>53</v>
      </c>
      <c r="C11" s="36">
        <v>547564</v>
      </c>
      <c r="D11" s="37">
        <f t="shared" si="0"/>
        <v>2.586446046641185</v>
      </c>
      <c r="E11" s="2"/>
      <c r="F11" s="2"/>
    </row>
    <row r="12" spans="1:6" ht="12.75">
      <c r="A12" s="63"/>
      <c r="B12" s="52" t="s">
        <v>54</v>
      </c>
      <c r="C12" s="36">
        <v>249101</v>
      </c>
      <c r="D12" s="37">
        <f t="shared" si="0"/>
        <v>1.1766410806122496</v>
      </c>
      <c r="E12" s="2"/>
      <c r="F12" s="2"/>
    </row>
    <row r="13" spans="1:6" ht="12.75">
      <c r="A13" s="63"/>
      <c r="B13" s="52" t="s">
        <v>55</v>
      </c>
      <c r="C13" s="36">
        <v>641266</v>
      </c>
      <c r="D13" s="37">
        <f t="shared" si="0"/>
        <v>3.029052148324956</v>
      </c>
      <c r="E13" s="2"/>
      <c r="F13" s="2"/>
    </row>
    <row r="14" spans="1:4" s="53" customFormat="1" ht="12.75">
      <c r="A14" s="63"/>
      <c r="B14" s="52" t="s">
        <v>56</v>
      </c>
      <c r="C14" s="36">
        <v>726729</v>
      </c>
      <c r="D14" s="37">
        <f t="shared" si="0"/>
        <v>3.432740919836771</v>
      </c>
    </row>
    <row r="15" spans="1:6" ht="12.75">
      <c r="A15" s="63"/>
      <c r="B15" s="52"/>
      <c r="C15" s="5"/>
      <c r="D15" s="6"/>
      <c r="E15" s="2"/>
      <c r="F15" s="2"/>
    </row>
    <row r="16" spans="1:6" ht="13.5" thickBot="1">
      <c r="A16" s="214" t="s">
        <v>3</v>
      </c>
      <c r="B16" s="215"/>
      <c r="C16" s="54">
        <f>SUM(C7:C14)</f>
        <v>21170517</v>
      </c>
      <c r="D16" s="55">
        <f>SUM(D7:D14)</f>
        <v>100</v>
      </c>
      <c r="E16" s="2"/>
      <c r="F16" s="2"/>
    </row>
    <row r="17" spans="1:6" s="7" customFormat="1" ht="12.75">
      <c r="A17" s="60"/>
      <c r="B17" s="60"/>
      <c r="C17" s="24"/>
      <c r="D17" s="24"/>
      <c r="E17" s="14"/>
      <c r="F17" s="14"/>
    </row>
    <row r="18" spans="1:6" ht="12" customHeight="1">
      <c r="A18" s="228" t="s">
        <v>29</v>
      </c>
      <c r="B18" s="228"/>
      <c r="C18" s="229"/>
      <c r="D18" s="229"/>
      <c r="E18" s="2"/>
      <c r="F18" s="2"/>
    </row>
    <row r="19" spans="1:6" ht="12" customHeight="1">
      <c r="A19" s="23"/>
      <c r="B19" s="23"/>
      <c r="C19" s="21"/>
      <c r="D19" s="21"/>
      <c r="E19" s="2"/>
      <c r="F19" s="2"/>
    </row>
    <row r="20" spans="1:6" ht="12" customHeight="1">
      <c r="A20" s="23"/>
      <c r="B20" s="23"/>
      <c r="C20" s="21"/>
      <c r="D20" s="21"/>
      <c r="E20" s="2"/>
      <c r="F20" s="2"/>
    </row>
    <row r="21" spans="1:6" ht="12" customHeight="1">
      <c r="A21" s="23"/>
      <c r="B21" s="23"/>
      <c r="C21" s="21"/>
      <c r="D21" s="21"/>
      <c r="E21" s="2"/>
      <c r="F21" s="2"/>
    </row>
    <row r="22" spans="1:6" ht="12" customHeight="1">
      <c r="A22" s="2"/>
      <c r="B22" s="2"/>
      <c r="C22" s="21"/>
      <c r="D22" s="21"/>
      <c r="E22" s="2"/>
      <c r="F22" s="2"/>
    </row>
    <row r="23" spans="1:6" ht="12.75">
      <c r="A23" s="2"/>
      <c r="B23" s="2"/>
      <c r="C23" s="21"/>
      <c r="D23" s="21"/>
      <c r="E23" s="2"/>
      <c r="F23" s="2"/>
    </row>
    <row r="24" spans="1:6" ht="12.75">
      <c r="A24" s="2"/>
      <c r="B24" s="2"/>
      <c r="C24" s="21"/>
      <c r="D24" s="21"/>
      <c r="E24" s="2"/>
      <c r="F24" s="2"/>
    </row>
    <row r="41" spans="1:4" ht="12.75">
      <c r="A41" s="218"/>
      <c r="B41" s="218"/>
      <c r="C41" s="225"/>
      <c r="D41" s="225"/>
    </row>
    <row r="42" spans="1:4" ht="12.75">
      <c r="A42" s="225"/>
      <c r="B42" s="225"/>
      <c r="C42" s="225"/>
      <c r="D42" s="225"/>
    </row>
    <row r="43" spans="1:4" ht="12.75">
      <c r="A43" s="225"/>
      <c r="B43" s="225"/>
      <c r="C43" s="225"/>
      <c r="D43" s="225"/>
    </row>
    <row r="44" spans="1:4" ht="12.75">
      <c r="A44" s="225"/>
      <c r="B44" s="225"/>
      <c r="C44" s="225"/>
      <c r="D44" s="225"/>
    </row>
  </sheetData>
  <mergeCells count="9">
    <mergeCell ref="A43:D43"/>
    <mergeCell ref="A44:D44"/>
    <mergeCell ref="A42:D42"/>
    <mergeCell ref="A1:D1"/>
    <mergeCell ref="A3:D3"/>
    <mergeCell ref="A18:D18"/>
    <mergeCell ref="A41:D41"/>
    <mergeCell ref="A5:B5"/>
    <mergeCell ref="A16:B16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zoomScaleNormal="75" zoomScaleSheetLayoutView="100" workbookViewId="0" topLeftCell="A1">
      <selection activeCell="A1" sqref="A1:D1"/>
    </sheetView>
  </sheetViews>
  <sheetFormatPr defaultColWidth="11.421875" defaultRowHeight="12.75"/>
  <cols>
    <col min="1" max="1" width="23.00390625" style="0" customWidth="1"/>
    <col min="2" max="2" width="35.140625" style="0" customWidth="1"/>
    <col min="3" max="3" width="24.57421875" style="0" customWidth="1"/>
    <col min="4" max="4" width="23.421875" style="0" customWidth="1"/>
  </cols>
  <sheetData>
    <row r="1" spans="1:4" ht="18">
      <c r="A1" s="226" t="s">
        <v>0</v>
      </c>
      <c r="B1" s="226"/>
      <c r="C1" s="226"/>
      <c r="D1" s="226"/>
    </row>
    <row r="3" spans="1:4" ht="15" customHeight="1">
      <c r="A3" s="227" t="s">
        <v>180</v>
      </c>
      <c r="B3" s="227"/>
      <c r="C3" s="227"/>
      <c r="D3" s="227"/>
    </row>
    <row r="4" spans="1:4" ht="13.5" thickBot="1">
      <c r="A4" s="11"/>
      <c r="B4" s="11"/>
      <c r="C4" s="11"/>
      <c r="D4" s="11"/>
    </row>
    <row r="5" spans="1:5" ht="12.75">
      <c r="A5" s="306" t="s">
        <v>37</v>
      </c>
      <c r="B5" s="278" t="s">
        <v>38</v>
      </c>
      <c r="C5" s="279"/>
      <c r="D5" s="279"/>
      <c r="E5" s="2"/>
    </row>
    <row r="6" spans="1:5" ht="13.5" thickBot="1">
      <c r="A6" s="276"/>
      <c r="B6" s="42" t="s">
        <v>39</v>
      </c>
      <c r="C6" s="42" t="s">
        <v>40</v>
      </c>
      <c r="D6" s="43" t="s">
        <v>41</v>
      </c>
      <c r="E6" s="2"/>
    </row>
    <row r="7" spans="1:5" ht="12.75">
      <c r="A7" s="44">
        <v>2003</v>
      </c>
      <c r="B7" s="3">
        <v>751686</v>
      </c>
      <c r="C7" s="3">
        <v>250562</v>
      </c>
      <c r="D7" s="4">
        <v>1002248</v>
      </c>
      <c r="E7" s="45"/>
    </row>
    <row r="8" spans="1:5" ht="12.75">
      <c r="A8" s="46">
        <v>2004</v>
      </c>
      <c r="B8" s="5">
        <v>822491</v>
      </c>
      <c r="C8" s="5">
        <v>274164</v>
      </c>
      <c r="D8" s="6">
        <v>1096655</v>
      </c>
      <c r="E8" s="45"/>
    </row>
    <row r="9" spans="1:5" ht="12.75">
      <c r="A9" s="46">
        <v>2005</v>
      </c>
      <c r="B9" s="5">
        <v>867164</v>
      </c>
      <c r="C9" s="5">
        <v>275721</v>
      </c>
      <c r="D9" s="6">
        <v>1142885</v>
      </c>
      <c r="E9" s="45"/>
    </row>
    <row r="10" spans="1:5" ht="12.75">
      <c r="A10" s="46">
        <v>2006</v>
      </c>
      <c r="B10" s="5">
        <v>954715</v>
      </c>
      <c r="C10" s="5">
        <v>238679</v>
      </c>
      <c r="D10" s="6">
        <v>1193394</v>
      </c>
      <c r="E10" s="45"/>
    </row>
    <row r="11" spans="1:5" ht="12.75">
      <c r="A11" s="46">
        <v>2007</v>
      </c>
      <c r="B11" s="5">
        <v>927960</v>
      </c>
      <c r="C11" s="5">
        <v>189230</v>
      </c>
      <c r="D11" s="6">
        <v>1117190</v>
      </c>
      <c r="E11" s="45"/>
    </row>
    <row r="12" spans="1:5" ht="12.75">
      <c r="A12" s="46">
        <v>2008</v>
      </c>
      <c r="B12" s="5">
        <v>748071</v>
      </c>
      <c r="C12" s="5">
        <v>246153</v>
      </c>
      <c r="D12" s="6">
        <f>C12+B12</f>
        <v>994224</v>
      </c>
      <c r="E12" s="45"/>
    </row>
    <row r="13" spans="1:5" ht="12.75">
      <c r="A13" s="46">
        <v>2009</v>
      </c>
      <c r="B13" s="5">
        <v>952367</v>
      </c>
      <c r="C13" s="5">
        <v>189523</v>
      </c>
      <c r="D13" s="6">
        <f>C13+B13</f>
        <v>1141890</v>
      </c>
      <c r="E13" s="2"/>
    </row>
    <row r="14" spans="1:9" s="18" customFormat="1" ht="13.5" thickBot="1">
      <c r="A14" s="46">
        <v>2010</v>
      </c>
      <c r="B14" s="16">
        <v>839637</v>
      </c>
      <c r="C14" s="16">
        <v>267153</v>
      </c>
      <c r="D14" s="17">
        <f>C14+B14</f>
        <v>1106790</v>
      </c>
      <c r="E14" s="303"/>
      <c r="F14" s="303"/>
      <c r="G14" s="303"/>
      <c r="H14" s="88"/>
      <c r="I14" s="88"/>
    </row>
    <row r="15" spans="1:9" s="18" customFormat="1" ht="12.75">
      <c r="A15" s="307" t="s">
        <v>37</v>
      </c>
      <c r="B15" s="309" t="s">
        <v>125</v>
      </c>
      <c r="C15" s="309" t="s">
        <v>126</v>
      </c>
      <c r="D15" s="304" t="s">
        <v>178</v>
      </c>
      <c r="E15" s="303"/>
      <c r="F15" s="303"/>
      <c r="G15" s="303"/>
      <c r="H15" s="88"/>
      <c r="I15" s="88"/>
    </row>
    <row r="16" spans="1:9" ht="13.5" thickBot="1">
      <c r="A16" s="308"/>
      <c r="B16" s="310"/>
      <c r="C16" s="310"/>
      <c r="D16" s="305"/>
      <c r="E16" s="45"/>
      <c r="F16" s="45"/>
      <c r="G16" s="45"/>
      <c r="H16" s="2"/>
      <c r="I16" s="2"/>
    </row>
    <row r="17" spans="1:9" ht="12.75">
      <c r="A17" s="46">
        <v>2011</v>
      </c>
      <c r="B17" s="325" t="s">
        <v>127</v>
      </c>
      <c r="C17" s="320">
        <v>944013</v>
      </c>
      <c r="D17" s="321">
        <v>671927</v>
      </c>
      <c r="E17" s="45"/>
      <c r="F17" s="45"/>
      <c r="G17" s="45"/>
      <c r="H17" s="2"/>
      <c r="I17" s="2"/>
    </row>
    <row r="18" spans="1:9" ht="13.5" thickBot="1">
      <c r="A18" s="47">
        <v>2012</v>
      </c>
      <c r="B18" s="322" t="s">
        <v>127</v>
      </c>
      <c r="C18" s="323">
        <v>804347</v>
      </c>
      <c r="D18" s="324">
        <v>687824</v>
      </c>
      <c r="E18" s="2"/>
      <c r="F18" s="2"/>
      <c r="G18" s="2"/>
      <c r="H18" s="2"/>
      <c r="I18" s="2"/>
    </row>
    <row r="19" spans="1:4" ht="12.75">
      <c r="A19" s="326" t="s">
        <v>179</v>
      </c>
      <c r="B19" s="326"/>
      <c r="C19" s="326"/>
      <c r="D19" s="326"/>
    </row>
    <row r="41" ht="12.75">
      <c r="F41" s="48"/>
    </row>
  </sheetData>
  <mergeCells count="12">
    <mergeCell ref="A19:D19"/>
    <mergeCell ref="G14:G15"/>
    <mergeCell ref="B5:D5"/>
    <mergeCell ref="A5:A6"/>
    <mergeCell ref="A15:A16"/>
    <mergeCell ref="B15:B16"/>
    <mergeCell ref="C15:C16"/>
    <mergeCell ref="A1:D1"/>
    <mergeCell ref="E14:E15"/>
    <mergeCell ref="F14:F15"/>
    <mergeCell ref="D15:D16"/>
    <mergeCell ref="A3:D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Normal="75" zoomScaleSheetLayoutView="100" workbookViewId="0" topLeftCell="A1">
      <selection activeCell="A22" sqref="A22:E22"/>
    </sheetView>
  </sheetViews>
  <sheetFormatPr defaultColWidth="11.421875" defaultRowHeight="12.75"/>
  <cols>
    <col min="1" max="1" width="39.8515625" style="0" bestFit="1" customWidth="1"/>
    <col min="2" max="2" width="19.7109375" style="0" customWidth="1"/>
    <col min="3" max="3" width="19.421875" style="0" customWidth="1"/>
  </cols>
  <sheetData>
    <row r="1" spans="1:3" ht="18">
      <c r="A1" s="226" t="s">
        <v>0</v>
      </c>
      <c r="B1" s="226"/>
      <c r="C1" s="226"/>
    </row>
    <row r="3" spans="1:3" ht="15" customHeight="1">
      <c r="A3" s="227" t="s">
        <v>170</v>
      </c>
      <c r="B3" s="227"/>
      <c r="C3" s="227"/>
    </row>
    <row r="4" spans="1:3" ht="13.5" thickBot="1">
      <c r="A4" s="11"/>
      <c r="B4" s="11"/>
      <c r="C4" s="11"/>
    </row>
    <row r="5" spans="1:3" ht="12.75" customHeight="1">
      <c r="A5" s="318" t="s">
        <v>31</v>
      </c>
      <c r="B5" s="316" t="s">
        <v>35</v>
      </c>
      <c r="C5" s="317"/>
    </row>
    <row r="6" spans="1:3" ht="13.5" thickBot="1">
      <c r="A6" s="319"/>
      <c r="B6" s="123" t="s">
        <v>32</v>
      </c>
      <c r="C6" s="124" t="s">
        <v>6</v>
      </c>
    </row>
    <row r="7" spans="1:3" ht="14.25" customHeight="1">
      <c r="A7" s="38" t="s">
        <v>171</v>
      </c>
      <c r="B7" s="3">
        <v>26265</v>
      </c>
      <c r="C7" s="4">
        <v>12.9</v>
      </c>
    </row>
    <row r="8" spans="1:3" ht="12.75">
      <c r="A8" s="31" t="s">
        <v>33</v>
      </c>
      <c r="B8" s="5">
        <v>104865</v>
      </c>
      <c r="C8" s="6">
        <v>51.51</v>
      </c>
    </row>
    <row r="9" spans="1:3" ht="15" customHeight="1">
      <c r="A9" s="31" t="s">
        <v>34</v>
      </c>
      <c r="B9" s="5">
        <v>72433</v>
      </c>
      <c r="C9" s="6">
        <v>35.58</v>
      </c>
    </row>
    <row r="10" spans="1:3" ht="15" customHeight="1">
      <c r="A10" s="31"/>
      <c r="B10" s="5"/>
      <c r="C10" s="6"/>
    </row>
    <row r="11" spans="1:3" s="7" customFormat="1" ht="21.75" customHeight="1" thickBot="1">
      <c r="A11" s="59" t="s">
        <v>35</v>
      </c>
      <c r="B11" s="54">
        <f>SUM(B7:B9)</f>
        <v>203563</v>
      </c>
      <c r="C11" s="55">
        <f>SUM(C7:C9)</f>
        <v>99.99</v>
      </c>
    </row>
    <row r="12" spans="1:4" ht="14.25">
      <c r="A12" s="313"/>
      <c r="B12" s="314"/>
      <c r="C12" s="314"/>
      <c r="D12" s="2"/>
    </row>
    <row r="13" spans="1:4" ht="12.75">
      <c r="A13" s="315" t="s">
        <v>128</v>
      </c>
      <c r="B13" s="315"/>
      <c r="C13" s="315"/>
      <c r="D13" s="2"/>
    </row>
    <row r="14" spans="1:3" s="22" customFormat="1" ht="12" customHeight="1">
      <c r="A14" s="312" t="s">
        <v>129</v>
      </c>
      <c r="B14" s="312"/>
      <c r="C14" s="312"/>
    </row>
    <row r="15" spans="1:5" ht="12.75">
      <c r="A15" s="311" t="s">
        <v>130</v>
      </c>
      <c r="B15" s="311"/>
      <c r="C15" s="311"/>
      <c r="D15" s="19"/>
      <c r="E15" s="19"/>
    </row>
    <row r="16" spans="1:6" ht="12.75">
      <c r="A16" s="26"/>
      <c r="B16" s="26"/>
      <c r="C16" s="26"/>
      <c r="D16" s="26"/>
      <c r="E16" s="26"/>
      <c r="F16" s="26"/>
    </row>
    <row r="17" spans="1:6" ht="12.75">
      <c r="A17" s="26"/>
      <c r="B17" s="26"/>
      <c r="C17" s="26"/>
      <c r="D17" s="26"/>
      <c r="E17" s="26"/>
      <c r="F17" s="26"/>
    </row>
    <row r="18" spans="1:6" ht="12.75">
      <c r="A18" s="26"/>
      <c r="B18" s="26"/>
      <c r="C18" s="26"/>
      <c r="D18" s="26"/>
      <c r="E18" s="26"/>
      <c r="F18" s="26"/>
    </row>
  </sheetData>
  <mergeCells count="8">
    <mergeCell ref="A15:C15"/>
    <mergeCell ref="A14:C14"/>
    <mergeCell ref="A1:C1"/>
    <mergeCell ref="A3:C3"/>
    <mergeCell ref="A12:C12"/>
    <mergeCell ref="A13:C13"/>
    <mergeCell ref="B5:C5"/>
    <mergeCell ref="A5:A6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Normal="75" zoomScaleSheetLayoutView="100" workbookViewId="0" topLeftCell="A1">
      <selection activeCell="A22" sqref="A22:E22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7.00390625" style="0" customWidth="1"/>
    <col min="5" max="5" width="20.28125" style="0" customWidth="1"/>
  </cols>
  <sheetData>
    <row r="1" spans="1:5" ht="18">
      <c r="A1" s="226" t="s">
        <v>0</v>
      </c>
      <c r="B1" s="226"/>
      <c r="C1" s="226"/>
      <c r="D1" s="226"/>
      <c r="E1" s="226"/>
    </row>
    <row r="3" spans="1:5" ht="15" customHeight="1">
      <c r="A3" s="227" t="s">
        <v>139</v>
      </c>
      <c r="B3" s="227"/>
      <c r="C3" s="227"/>
      <c r="D3" s="227"/>
      <c r="E3" s="227"/>
    </row>
    <row r="4" spans="1:5" ht="15" customHeight="1">
      <c r="A4" s="227" t="s">
        <v>177</v>
      </c>
      <c r="B4" s="227"/>
      <c r="C4" s="227"/>
      <c r="D4" s="227"/>
      <c r="E4" s="227"/>
    </row>
    <row r="5" spans="1:5" ht="13.5" thickBot="1">
      <c r="A5" s="11"/>
      <c r="B5" s="11"/>
      <c r="C5" s="11"/>
      <c r="D5" s="11"/>
      <c r="E5" s="11"/>
    </row>
    <row r="6" spans="1:5" s="18" customFormat="1" ht="12.75" customHeight="1">
      <c r="A6" s="212" t="s">
        <v>42</v>
      </c>
      <c r="B6" s="242" t="s">
        <v>131</v>
      </c>
      <c r="C6" s="239" t="s">
        <v>132</v>
      </c>
      <c r="D6" s="242" t="s">
        <v>133</v>
      </c>
      <c r="E6" s="242" t="s">
        <v>135</v>
      </c>
    </row>
    <row r="7" spans="1:5" s="18" customFormat="1" ht="28.5" customHeight="1" thickBot="1">
      <c r="A7" s="231"/>
      <c r="B7" s="250"/>
      <c r="C7" s="238"/>
      <c r="D7" s="250"/>
      <c r="E7" s="250"/>
    </row>
    <row r="8" spans="1:5" s="18" customFormat="1" ht="12.75">
      <c r="A8" s="12" t="s">
        <v>43</v>
      </c>
      <c r="B8" s="134">
        <v>81175.81074653099</v>
      </c>
      <c r="C8" s="138">
        <v>0.896034919635486</v>
      </c>
      <c r="D8" s="132">
        <v>72569.68790099544</v>
      </c>
      <c r="E8" s="141">
        <v>0.8010388053822988</v>
      </c>
    </row>
    <row r="9" spans="1:5" s="18" customFormat="1" ht="12.75">
      <c r="A9" s="13" t="s">
        <v>44</v>
      </c>
      <c r="B9" s="135">
        <v>5535.158237665493</v>
      </c>
      <c r="C9" s="139">
        <v>0.7851797772886971</v>
      </c>
      <c r="D9" s="133">
        <v>5814.693927072402</v>
      </c>
      <c r="E9" s="142">
        <v>0.8248328027178906</v>
      </c>
    </row>
    <row r="10" spans="1:5" s="18" customFormat="1" ht="12.75">
      <c r="A10" s="13" t="s">
        <v>45</v>
      </c>
      <c r="B10" s="135">
        <v>17689.24554345631</v>
      </c>
      <c r="C10" s="139">
        <v>0.8554369287202152</v>
      </c>
      <c r="D10" s="133">
        <v>19993.55984281767</v>
      </c>
      <c r="E10" s="142">
        <v>0.9668716160961812</v>
      </c>
    </row>
    <row r="11" spans="1:5" s="18" customFormat="1" ht="12.75">
      <c r="A11" s="13" t="s">
        <v>46</v>
      </c>
      <c r="B11" s="135">
        <v>19435.822321986176</v>
      </c>
      <c r="C11" s="139">
        <v>0.814045443635726</v>
      </c>
      <c r="D11" s="133">
        <v>22794.799936662792</v>
      </c>
      <c r="E11" s="142">
        <v>0.9547320776871567</v>
      </c>
    </row>
    <row r="12" spans="1:5" s="18" customFormat="1" ht="12.75">
      <c r="A12" s="13" t="s">
        <v>138</v>
      </c>
      <c r="B12" s="135">
        <v>1477.3282379999998</v>
      </c>
      <c r="C12" s="139">
        <v>0.9</v>
      </c>
      <c r="D12" s="133">
        <v>1582.312660617874</v>
      </c>
      <c r="E12" s="142">
        <v>0.9639573372563441</v>
      </c>
    </row>
    <row r="13" spans="1:5" s="18" customFormat="1" ht="12.75">
      <c r="A13" s="13" t="s">
        <v>134</v>
      </c>
      <c r="B13" s="135">
        <v>1280.262826183923</v>
      </c>
      <c r="C13" s="140">
        <v>0.8924949290060853</v>
      </c>
      <c r="D13" s="133">
        <v>1392.8318550141078</v>
      </c>
      <c r="E13" s="142">
        <v>0.9709688839935486</v>
      </c>
    </row>
    <row r="14" spans="1:5" s="18" customFormat="1" ht="12.75">
      <c r="A14" s="13" t="s">
        <v>47</v>
      </c>
      <c r="B14" s="135">
        <v>1619.1597159693167</v>
      </c>
      <c r="C14" s="139">
        <v>0.7477866440876907</v>
      </c>
      <c r="D14" s="133">
        <v>1479.8323158575654</v>
      </c>
      <c r="E14" s="142">
        <v>0.6834402007248397</v>
      </c>
    </row>
    <row r="15" spans="1:5" s="18" customFormat="1" ht="12.75">
      <c r="A15" s="13" t="s">
        <v>136</v>
      </c>
      <c r="B15" s="135">
        <v>2170.4774856010486</v>
      </c>
      <c r="C15" s="139">
        <v>0.753039654820449</v>
      </c>
      <c r="D15" s="133">
        <v>2307.503570834476</v>
      </c>
      <c r="E15" s="142">
        <v>0.8005803810477949</v>
      </c>
    </row>
    <row r="16" spans="1:5" s="18" customFormat="1" ht="12.75">
      <c r="A16" s="13" t="s">
        <v>48</v>
      </c>
      <c r="B16" s="221">
        <v>472.5478165786399</v>
      </c>
      <c r="C16" s="222">
        <v>0.7880106348569031</v>
      </c>
      <c r="D16" s="223">
        <v>571.4441917379462</v>
      </c>
      <c r="E16" s="224">
        <v>0.9529281154593393</v>
      </c>
    </row>
    <row r="17" spans="1:5" s="18" customFormat="1" ht="12.75">
      <c r="A17" s="13" t="s">
        <v>137</v>
      </c>
      <c r="B17" s="135">
        <v>154.87580301865918</v>
      </c>
      <c r="C17" s="139">
        <v>0.7862277075849907</v>
      </c>
      <c r="D17" s="133">
        <v>191.1998926327252</v>
      </c>
      <c r="E17" s="142">
        <v>0.9706271111763842</v>
      </c>
    </row>
    <row r="18" spans="1:5" s="18" customFormat="1" ht="12.75">
      <c r="A18" s="13" t="s">
        <v>49</v>
      </c>
      <c r="B18" s="135">
        <v>12618.748426039427</v>
      </c>
      <c r="C18" s="139">
        <v>0.9094274999999999</v>
      </c>
      <c r="D18" s="133">
        <v>11392.504188000003</v>
      </c>
      <c r="E18" s="142">
        <v>0.8210526315789475</v>
      </c>
    </row>
    <row r="19" spans="1:5" s="18" customFormat="1" ht="12.75">
      <c r="A19" s="13"/>
      <c r="B19" s="5"/>
      <c r="C19" s="5"/>
      <c r="D19" s="133"/>
      <c r="E19" s="6"/>
    </row>
    <row r="20" spans="1:5" s="7" customFormat="1" ht="15.75" customHeight="1" thickBot="1">
      <c r="A20" s="59" t="s">
        <v>35</v>
      </c>
      <c r="B20" s="136">
        <f>SUM(B8:B18)</f>
        <v>143629.43716103</v>
      </c>
      <c r="C20" s="54"/>
      <c r="D20" s="137">
        <f>SUM(D8:D18)</f>
        <v>140090.370282243</v>
      </c>
      <c r="E20" s="55"/>
    </row>
    <row r="22" spans="1:5" ht="12.75" customHeight="1">
      <c r="A22" s="216"/>
      <c r="B22" s="216"/>
      <c r="C22" s="216"/>
      <c r="D22" s="216"/>
      <c r="E22" s="216"/>
    </row>
  </sheetData>
  <mergeCells count="9">
    <mergeCell ref="A22:E22"/>
    <mergeCell ref="A6:A7"/>
    <mergeCell ref="A1:E1"/>
    <mergeCell ref="A3:E3"/>
    <mergeCell ref="B6:B7"/>
    <mergeCell ref="C6:C7"/>
    <mergeCell ref="D6:D7"/>
    <mergeCell ref="E6:E7"/>
    <mergeCell ref="A4:E4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view="pageBreakPreview" zoomScaleSheetLayoutView="100" workbookViewId="0" topLeftCell="A1">
      <selection activeCell="A22" sqref="A22:E22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226" t="s">
        <v>0</v>
      </c>
      <c r="B1" s="226"/>
      <c r="C1" s="226"/>
    </row>
    <row r="3" spans="1:4" ht="15">
      <c r="A3" s="227" t="s">
        <v>172</v>
      </c>
      <c r="B3" s="227"/>
      <c r="C3" s="227"/>
      <c r="D3" s="2"/>
    </row>
    <row r="4" spans="1:4" ht="13.5" thickBot="1">
      <c r="A4" s="11"/>
      <c r="B4" s="11"/>
      <c r="C4" s="11"/>
      <c r="D4" s="2"/>
    </row>
    <row r="5" spans="1:4" s="18" customFormat="1" ht="30" customHeight="1" thickBot="1">
      <c r="A5" s="84" t="s">
        <v>7</v>
      </c>
      <c r="B5" s="85" t="s">
        <v>8</v>
      </c>
      <c r="C5" s="86" t="s">
        <v>9</v>
      </c>
      <c r="D5" s="88"/>
    </row>
    <row r="6" spans="1:4" ht="12.75">
      <c r="A6" s="12" t="s">
        <v>10</v>
      </c>
      <c r="B6" s="32">
        <v>94</v>
      </c>
      <c r="C6" s="33">
        <v>641266</v>
      </c>
      <c r="D6" s="2"/>
    </row>
    <row r="7" spans="1:4" ht="12.75">
      <c r="A7" s="13" t="s">
        <v>12</v>
      </c>
      <c r="B7" s="34">
        <v>5</v>
      </c>
      <c r="C7" s="35">
        <v>971743</v>
      </c>
      <c r="D7" s="2"/>
    </row>
    <row r="8" spans="1:4" ht="12.75">
      <c r="A8" s="13" t="s">
        <v>11</v>
      </c>
      <c r="B8" s="34">
        <v>44</v>
      </c>
      <c r="C8" s="35">
        <v>660273</v>
      </c>
      <c r="D8" s="2"/>
    </row>
    <row r="9" spans="1:4" ht="12.75">
      <c r="A9" s="13" t="s">
        <v>12</v>
      </c>
      <c r="B9" s="34">
        <v>63</v>
      </c>
      <c r="C9" s="35">
        <v>7245480</v>
      </c>
      <c r="D9" s="2"/>
    </row>
    <row r="10" spans="1:4" ht="12.75">
      <c r="A10" s="13" t="s">
        <v>13</v>
      </c>
      <c r="B10" s="34">
        <v>23</v>
      </c>
      <c r="C10" s="35">
        <v>3056503</v>
      </c>
      <c r="D10" s="2"/>
    </row>
    <row r="11" spans="1:4" ht="12.75">
      <c r="A11" s="13" t="s">
        <v>58</v>
      </c>
      <c r="B11" s="34">
        <v>10</v>
      </c>
      <c r="C11" s="35">
        <v>2087878</v>
      </c>
      <c r="D11" s="2"/>
    </row>
    <row r="12" spans="1:5" s="27" customFormat="1" ht="12" customHeight="1" thickBot="1">
      <c r="A12" s="15" t="s">
        <v>59</v>
      </c>
      <c r="B12" s="50">
        <v>134</v>
      </c>
      <c r="C12" s="51">
        <v>13459129</v>
      </c>
      <c r="D12" s="28"/>
      <c r="E12" s="28"/>
    </row>
    <row r="13" spans="1:5" ht="12" customHeight="1">
      <c r="A13" s="228" t="s">
        <v>29</v>
      </c>
      <c r="B13" s="229"/>
      <c r="C13" s="229"/>
      <c r="D13" s="2"/>
      <c r="E13" s="2"/>
    </row>
    <row r="14" spans="1:5" ht="12" customHeight="1">
      <c r="A14" s="216" t="s">
        <v>60</v>
      </c>
      <c r="B14" s="216"/>
      <c r="C14" s="216"/>
      <c r="D14" s="2"/>
      <c r="E14" s="2"/>
    </row>
    <row r="15" spans="1:4" ht="12.75">
      <c r="A15" s="216"/>
      <c r="B15" s="216"/>
      <c r="C15" s="216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</sheetData>
  <mergeCells count="4">
    <mergeCell ref="A1:C1"/>
    <mergeCell ref="A3:C3"/>
    <mergeCell ref="A13:C13"/>
    <mergeCell ref="A14:C15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3"/>
  <sheetViews>
    <sheetView view="pageBreakPreview" zoomScale="75" zoomScaleNormal="75" zoomScaleSheetLayoutView="75" workbookViewId="0" topLeftCell="A1">
      <selection activeCell="A22" sqref="A22:E22"/>
    </sheetView>
  </sheetViews>
  <sheetFormatPr defaultColWidth="11.421875" defaultRowHeight="12.75"/>
  <cols>
    <col min="1" max="1" width="27.7109375" style="0" bestFit="1" customWidth="1"/>
    <col min="2" max="2" width="14.8515625" style="0" bestFit="1" customWidth="1"/>
    <col min="3" max="3" width="14.7109375" style="0" customWidth="1"/>
    <col min="4" max="4" width="13.421875" style="0" customWidth="1"/>
    <col min="5" max="5" width="16.28125" style="0" customWidth="1"/>
    <col min="6" max="6" width="15.57421875" style="0" customWidth="1"/>
    <col min="7" max="7" width="11.8515625" style="0" bestFit="1" customWidth="1"/>
    <col min="8" max="8" width="12.140625" style="0" bestFit="1" customWidth="1"/>
    <col min="9" max="9" width="12.28125" style="0" bestFit="1" customWidth="1"/>
    <col min="10" max="10" width="14.421875" style="0" customWidth="1"/>
    <col min="11" max="11" width="14.421875" style="25" customWidth="1"/>
    <col min="12" max="12" width="14.28125" style="0" bestFit="1" customWidth="1"/>
    <col min="13" max="13" width="13.57421875" style="0" bestFit="1" customWidth="1"/>
    <col min="14" max="14" width="15.140625" style="0" customWidth="1"/>
    <col min="15" max="15" width="16.140625" style="0" customWidth="1"/>
    <col min="16" max="16" width="16.421875" style="0" customWidth="1"/>
  </cols>
  <sheetData>
    <row r="1" spans="1:16" ht="18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3" spans="1:16" ht="23.25" customHeight="1">
      <c r="A3" s="217" t="s">
        <v>141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2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L4" s="11"/>
    </row>
    <row r="5" spans="1:16" s="18" customFormat="1" ht="24" customHeight="1">
      <c r="A5" s="212" t="s">
        <v>61</v>
      </c>
      <c r="B5" s="239" t="s">
        <v>75</v>
      </c>
      <c r="C5" s="239" t="s">
        <v>23</v>
      </c>
      <c r="D5" s="242" t="s">
        <v>174</v>
      </c>
      <c r="E5" s="243"/>
      <c r="F5" s="212"/>
      <c r="G5" s="242" t="s">
        <v>175</v>
      </c>
      <c r="H5" s="243"/>
      <c r="I5" s="243"/>
      <c r="J5" s="243"/>
      <c r="K5" s="243"/>
      <c r="L5" s="243"/>
      <c r="M5" s="212"/>
      <c r="N5" s="239" t="s">
        <v>78</v>
      </c>
      <c r="O5" s="242" t="s">
        <v>79</v>
      </c>
      <c r="P5" s="243"/>
    </row>
    <row r="6" spans="1:16" s="18" customFormat="1" ht="19.5" customHeight="1">
      <c r="A6" s="230"/>
      <c r="B6" s="240"/>
      <c r="C6" s="241"/>
      <c r="D6" s="244"/>
      <c r="E6" s="245"/>
      <c r="F6" s="246"/>
      <c r="G6" s="244"/>
      <c r="H6" s="245"/>
      <c r="I6" s="245"/>
      <c r="J6" s="245"/>
      <c r="K6" s="245"/>
      <c r="L6" s="245"/>
      <c r="M6" s="246"/>
      <c r="N6" s="241"/>
      <c r="O6" s="244"/>
      <c r="P6" s="245"/>
    </row>
    <row r="7" spans="1:16" s="18" customFormat="1" ht="12.75" customHeight="1">
      <c r="A7" s="230"/>
      <c r="B7" s="240"/>
      <c r="C7" s="237" t="s">
        <v>143</v>
      </c>
      <c r="D7" s="237" t="s">
        <v>76</v>
      </c>
      <c r="E7" s="237" t="s">
        <v>77</v>
      </c>
      <c r="F7" s="247" t="s">
        <v>62</v>
      </c>
      <c r="G7" s="230"/>
      <c r="H7" s="237" t="s">
        <v>19</v>
      </c>
      <c r="I7" s="237" t="s">
        <v>15</v>
      </c>
      <c r="J7" s="237" t="s">
        <v>14</v>
      </c>
      <c r="K7" s="237" t="s">
        <v>90</v>
      </c>
      <c r="L7" s="237" t="s">
        <v>144</v>
      </c>
      <c r="M7" s="237" t="s">
        <v>22</v>
      </c>
      <c r="N7" s="237" t="s">
        <v>145</v>
      </c>
      <c r="O7" s="237" t="s">
        <v>25</v>
      </c>
      <c r="P7" s="247" t="s">
        <v>80</v>
      </c>
    </row>
    <row r="8" spans="1:16" s="18" customFormat="1" ht="19.5" customHeight="1" thickBot="1">
      <c r="A8" s="231"/>
      <c r="B8" s="238"/>
      <c r="C8" s="238"/>
      <c r="D8" s="238"/>
      <c r="E8" s="238"/>
      <c r="F8" s="248"/>
      <c r="G8" s="230"/>
      <c r="H8" s="238"/>
      <c r="I8" s="238"/>
      <c r="J8" s="238"/>
      <c r="K8" s="238"/>
      <c r="L8" s="238"/>
      <c r="M8" s="238"/>
      <c r="N8" s="238"/>
      <c r="O8" s="238"/>
      <c r="P8" s="250"/>
    </row>
    <row r="9" spans="1:16" s="18" customFormat="1" ht="22.5" customHeight="1">
      <c r="A9" s="12" t="s">
        <v>63</v>
      </c>
      <c r="B9" s="69">
        <v>20</v>
      </c>
      <c r="C9" s="70">
        <v>2934717</v>
      </c>
      <c r="D9" s="69">
        <v>84</v>
      </c>
      <c r="E9" s="69">
        <v>143</v>
      </c>
      <c r="F9" s="210">
        <v>0</v>
      </c>
      <c r="G9" s="210"/>
      <c r="H9" s="151">
        <v>21018</v>
      </c>
      <c r="I9" s="68">
        <v>16941</v>
      </c>
      <c r="J9" s="68">
        <v>1331</v>
      </c>
      <c r="K9" s="67">
        <v>32375</v>
      </c>
      <c r="L9" s="68">
        <v>2189</v>
      </c>
      <c r="M9" s="68">
        <v>3182</v>
      </c>
      <c r="N9" s="68">
        <v>156573</v>
      </c>
      <c r="O9" s="67">
        <v>2012050</v>
      </c>
      <c r="P9" s="186">
        <v>0</v>
      </c>
    </row>
    <row r="10" spans="1:16" ht="12.75">
      <c r="A10" s="13" t="s">
        <v>64</v>
      </c>
      <c r="B10" s="69">
        <v>1</v>
      </c>
      <c r="C10" s="70">
        <v>45248</v>
      </c>
      <c r="D10" s="69">
        <v>0</v>
      </c>
      <c r="E10" s="69">
        <v>0</v>
      </c>
      <c r="F10" s="211">
        <v>0</v>
      </c>
      <c r="G10" s="211"/>
      <c r="H10" s="152">
        <v>31</v>
      </c>
      <c r="I10" s="69">
        <v>0</v>
      </c>
      <c r="J10" s="69">
        <v>0</v>
      </c>
      <c r="K10" s="69">
        <v>151</v>
      </c>
      <c r="L10" s="69">
        <v>0</v>
      </c>
      <c r="M10" s="70">
        <v>0</v>
      </c>
      <c r="N10" s="70">
        <v>8296</v>
      </c>
      <c r="O10" s="69">
        <v>33730</v>
      </c>
      <c r="P10" s="187">
        <v>0</v>
      </c>
    </row>
    <row r="11" spans="1:16" ht="12.75">
      <c r="A11" s="13" t="s">
        <v>65</v>
      </c>
      <c r="B11" s="69">
        <v>2</v>
      </c>
      <c r="C11" s="70">
        <v>120565</v>
      </c>
      <c r="D11" s="69">
        <v>6</v>
      </c>
      <c r="E11" s="70">
        <v>1093</v>
      </c>
      <c r="F11" s="211">
        <v>265</v>
      </c>
      <c r="G11" s="211"/>
      <c r="H11" s="153">
        <v>1532</v>
      </c>
      <c r="I11" s="69">
        <v>2363</v>
      </c>
      <c r="J11" s="70">
        <v>505</v>
      </c>
      <c r="K11" s="69">
        <v>2972</v>
      </c>
      <c r="L11" s="69">
        <v>440</v>
      </c>
      <c r="M11" s="70">
        <v>0</v>
      </c>
      <c r="N11" s="70">
        <v>3043</v>
      </c>
      <c r="O11" s="69">
        <v>51980</v>
      </c>
      <c r="P11" s="187">
        <v>0</v>
      </c>
    </row>
    <row r="12" spans="1:16" ht="12.75">
      <c r="A12" s="13" t="s">
        <v>66</v>
      </c>
      <c r="B12" s="69">
        <v>1</v>
      </c>
      <c r="C12" s="70">
        <v>227126</v>
      </c>
      <c r="D12" s="69">
        <v>0</v>
      </c>
      <c r="E12" s="69">
        <v>0</v>
      </c>
      <c r="F12" s="211">
        <v>0</v>
      </c>
      <c r="G12" s="211"/>
      <c r="H12" s="153">
        <v>6599</v>
      </c>
      <c r="I12" s="69">
        <v>923</v>
      </c>
      <c r="J12" s="70">
        <v>490</v>
      </c>
      <c r="K12" s="69">
        <v>7658</v>
      </c>
      <c r="L12" s="69">
        <v>203</v>
      </c>
      <c r="M12" s="70">
        <v>0</v>
      </c>
      <c r="N12" s="70">
        <v>33478</v>
      </c>
      <c r="O12" s="70">
        <v>43126</v>
      </c>
      <c r="P12" s="71">
        <v>114059</v>
      </c>
    </row>
    <row r="13" spans="1:16" ht="12.75">
      <c r="A13" s="13" t="s">
        <v>67</v>
      </c>
      <c r="B13" s="69">
        <v>8</v>
      </c>
      <c r="C13" s="70">
        <v>677538</v>
      </c>
      <c r="D13" s="69">
        <v>0</v>
      </c>
      <c r="E13" s="69">
        <v>0</v>
      </c>
      <c r="F13" s="211">
        <v>0</v>
      </c>
      <c r="G13" s="211"/>
      <c r="H13" s="153">
        <v>6577</v>
      </c>
      <c r="I13" s="69">
        <v>5606</v>
      </c>
      <c r="J13" s="70">
        <v>463</v>
      </c>
      <c r="K13" s="69">
        <v>3699</v>
      </c>
      <c r="L13" s="69">
        <v>233</v>
      </c>
      <c r="M13" s="70">
        <v>203</v>
      </c>
      <c r="N13" s="70">
        <v>47768</v>
      </c>
      <c r="O13" s="69">
        <v>526775</v>
      </c>
      <c r="P13" s="187">
        <v>0</v>
      </c>
    </row>
    <row r="14" spans="1:16" ht="12.75">
      <c r="A14" s="13" t="s">
        <v>68</v>
      </c>
      <c r="B14" s="69">
        <v>7</v>
      </c>
      <c r="C14" s="70">
        <v>360979</v>
      </c>
      <c r="D14" s="69">
        <v>0</v>
      </c>
      <c r="E14" s="70">
        <v>2342</v>
      </c>
      <c r="F14" s="211">
        <v>0</v>
      </c>
      <c r="G14" s="211"/>
      <c r="H14" s="153">
        <v>5884</v>
      </c>
      <c r="I14" s="69">
        <v>3601</v>
      </c>
      <c r="J14" s="70">
        <v>134</v>
      </c>
      <c r="K14" s="70">
        <v>7559</v>
      </c>
      <c r="L14" s="69">
        <v>1160</v>
      </c>
      <c r="M14" s="70">
        <v>62</v>
      </c>
      <c r="N14" s="70">
        <v>38274</v>
      </c>
      <c r="O14" s="69">
        <v>249165</v>
      </c>
      <c r="P14" s="187">
        <v>0</v>
      </c>
    </row>
    <row r="15" spans="1:16" ht="12.75">
      <c r="A15" s="13" t="s">
        <v>69</v>
      </c>
      <c r="B15" s="69">
        <v>2</v>
      </c>
      <c r="C15" s="70">
        <v>359527</v>
      </c>
      <c r="D15" s="69">
        <v>0</v>
      </c>
      <c r="E15" s="69">
        <v>95</v>
      </c>
      <c r="F15" s="211">
        <v>0</v>
      </c>
      <c r="G15" s="211"/>
      <c r="H15" s="154">
        <v>6439</v>
      </c>
      <c r="I15" s="126">
        <v>11139</v>
      </c>
      <c r="J15" s="126">
        <v>281</v>
      </c>
      <c r="K15" s="126">
        <v>10514</v>
      </c>
      <c r="L15" s="126">
        <v>0</v>
      </c>
      <c r="M15" s="126">
        <v>0</v>
      </c>
      <c r="N15" s="192"/>
      <c r="O15" s="69">
        <v>260134</v>
      </c>
      <c r="P15" s="187">
        <v>11878</v>
      </c>
    </row>
    <row r="16" spans="1:16" ht="12.75">
      <c r="A16" s="13" t="s">
        <v>70</v>
      </c>
      <c r="B16" s="69">
        <v>7</v>
      </c>
      <c r="C16" s="70">
        <v>422927</v>
      </c>
      <c r="D16" s="69">
        <v>0</v>
      </c>
      <c r="E16" s="69">
        <v>0</v>
      </c>
      <c r="F16" s="211">
        <v>0</v>
      </c>
      <c r="G16" s="211"/>
      <c r="H16" s="153">
        <v>6874</v>
      </c>
      <c r="I16" s="69">
        <v>1953</v>
      </c>
      <c r="J16" s="70">
        <v>1131</v>
      </c>
      <c r="K16" s="69">
        <v>7212</v>
      </c>
      <c r="L16" s="69">
        <v>3143</v>
      </c>
      <c r="M16" s="70">
        <v>34</v>
      </c>
      <c r="N16" s="70">
        <v>44847</v>
      </c>
      <c r="O16" s="69">
        <v>269300</v>
      </c>
      <c r="P16" s="187">
        <v>0</v>
      </c>
    </row>
    <row r="17" spans="1:16" ht="12.75">
      <c r="A17" s="13" t="s">
        <v>73</v>
      </c>
      <c r="B17" s="69">
        <v>5</v>
      </c>
      <c r="C17" s="70">
        <v>537852</v>
      </c>
      <c r="D17" s="69">
        <v>0</v>
      </c>
      <c r="E17" s="70">
        <v>7402</v>
      </c>
      <c r="F17" s="236">
        <v>44741</v>
      </c>
      <c r="G17" s="236"/>
      <c r="H17" s="152">
        <v>4622</v>
      </c>
      <c r="I17" s="69">
        <v>442</v>
      </c>
      <c r="J17" s="70">
        <v>167</v>
      </c>
      <c r="K17" s="126">
        <v>1539</v>
      </c>
      <c r="L17" s="70">
        <v>0</v>
      </c>
      <c r="M17" s="70">
        <v>4973</v>
      </c>
      <c r="N17" s="70">
        <v>31929</v>
      </c>
      <c r="O17" s="69">
        <v>451711</v>
      </c>
      <c r="P17" s="187">
        <v>0</v>
      </c>
    </row>
    <row r="18" spans="1:16" ht="12.75">
      <c r="A18" s="13" t="s">
        <v>74</v>
      </c>
      <c r="B18" s="69">
        <v>10</v>
      </c>
      <c r="C18" s="72">
        <v>1455385</v>
      </c>
      <c r="D18" s="70">
        <v>12817</v>
      </c>
      <c r="E18" s="70">
        <v>34627</v>
      </c>
      <c r="F18" s="211">
        <v>0</v>
      </c>
      <c r="G18" s="211"/>
      <c r="H18" s="153">
        <v>21397</v>
      </c>
      <c r="I18" s="70">
        <v>11904</v>
      </c>
      <c r="J18" s="70">
        <v>4126</v>
      </c>
      <c r="K18" s="69">
        <v>25780</v>
      </c>
      <c r="L18" s="69">
        <v>406</v>
      </c>
      <c r="M18" s="70">
        <v>800</v>
      </c>
      <c r="N18" s="70">
        <v>131387</v>
      </c>
      <c r="O18" s="70">
        <v>972342</v>
      </c>
      <c r="P18" s="71">
        <v>15038</v>
      </c>
    </row>
    <row r="19" spans="1:16" s="7" customFormat="1" ht="12.75">
      <c r="A19" s="13"/>
      <c r="B19" s="69"/>
      <c r="C19" s="72"/>
      <c r="D19" s="70"/>
      <c r="E19" s="70"/>
      <c r="F19" s="234"/>
      <c r="G19" s="235"/>
      <c r="H19" s="153"/>
      <c r="I19" s="70"/>
      <c r="J19" s="70"/>
      <c r="K19" s="69"/>
      <c r="L19" s="69"/>
      <c r="M19" s="70"/>
      <c r="N19" s="70"/>
      <c r="O19" s="70"/>
      <c r="P19" s="149"/>
    </row>
    <row r="20" spans="1:16" s="7" customFormat="1" ht="13.5" thickBot="1">
      <c r="A20" s="73" t="s">
        <v>35</v>
      </c>
      <c r="B20" s="74">
        <v>63</v>
      </c>
      <c r="C20" s="75">
        <v>7141864</v>
      </c>
      <c r="D20" s="75">
        <v>12907</v>
      </c>
      <c r="E20" s="75">
        <v>45703</v>
      </c>
      <c r="F20" s="232">
        <v>45006</v>
      </c>
      <c r="G20" s="233"/>
      <c r="H20" s="75">
        <v>80973</v>
      </c>
      <c r="I20" s="75">
        <v>54872</v>
      </c>
      <c r="J20" s="75">
        <v>8628</v>
      </c>
      <c r="K20" s="75">
        <v>99459</v>
      </c>
      <c r="L20" s="75">
        <v>7774</v>
      </c>
      <c r="M20" s="75">
        <v>9254</v>
      </c>
      <c r="N20" s="75">
        <v>495595</v>
      </c>
      <c r="O20" s="75">
        <v>4870313</v>
      </c>
      <c r="P20" s="76">
        <v>140975</v>
      </c>
    </row>
    <row r="21" spans="1:16" ht="18.75" customHeight="1">
      <c r="A21" s="251" t="s">
        <v>29</v>
      </c>
      <c r="B21" s="251"/>
      <c r="C21" s="251"/>
      <c r="D21" s="251"/>
      <c r="E21" s="150"/>
      <c r="F21" s="150"/>
      <c r="G21" s="150"/>
      <c r="H21" s="150"/>
      <c r="I21" s="150"/>
      <c r="J21" s="150"/>
      <c r="K21" s="150"/>
      <c r="L21" s="150"/>
      <c r="M21" s="27"/>
      <c r="N21" s="27"/>
      <c r="O21" s="27"/>
      <c r="P21" s="27"/>
    </row>
    <row r="22" spans="1:16" s="27" customFormat="1" ht="12" customHeight="1">
      <c r="A22" s="23" t="s">
        <v>81</v>
      </c>
      <c r="B22" s="2"/>
      <c r="C22" s="2"/>
      <c r="D22" s="2"/>
      <c r="E22" s="2"/>
      <c r="F22" s="2"/>
      <c r="G22" s="2"/>
      <c r="H22" s="2"/>
      <c r="I22" s="2"/>
      <c r="J22" s="2"/>
      <c r="K22" s="25"/>
      <c r="L22" s="2"/>
      <c r="M22" s="2"/>
      <c r="N22"/>
      <c r="O22"/>
      <c r="P22"/>
    </row>
    <row r="23" spans="1:13" ht="12.75">
      <c r="A23" s="23" t="s">
        <v>82</v>
      </c>
      <c r="B23" s="2"/>
      <c r="C23" s="2"/>
      <c r="D23" s="2"/>
      <c r="E23" s="2"/>
      <c r="F23" s="2"/>
      <c r="G23" s="2"/>
      <c r="H23" s="2"/>
      <c r="I23" s="2"/>
      <c r="J23" s="2"/>
      <c r="K23"/>
      <c r="L23" s="2"/>
      <c r="M23" s="2"/>
    </row>
    <row r="24" spans="1:13" ht="12.75">
      <c r="A24" s="143" t="s">
        <v>176</v>
      </c>
      <c r="B24" s="143"/>
      <c r="C24" s="2"/>
      <c r="D24" s="2"/>
      <c r="E24" s="2"/>
      <c r="F24" s="2"/>
      <c r="G24" s="2"/>
      <c r="H24" s="2"/>
      <c r="I24" s="2"/>
      <c r="J24" s="2"/>
      <c r="K24"/>
      <c r="L24" s="2"/>
      <c r="M24" s="2"/>
    </row>
    <row r="25" spans="1:12" ht="14.25" customHeight="1">
      <c r="A25" s="145" t="s">
        <v>83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</row>
    <row r="26" spans="1:13" ht="22.5" customHeight="1">
      <c r="A26" s="249" t="s">
        <v>173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</row>
    <row r="27" spans="1:16" ht="12.7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40"/>
      <c r="K27" s="40"/>
      <c r="L27" s="40"/>
      <c r="M27" s="40"/>
      <c r="N27" s="40"/>
      <c r="O27" s="40"/>
      <c r="P27" s="40"/>
    </row>
    <row r="28" spans="1:16" ht="12.7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40"/>
      <c r="L28" s="40"/>
      <c r="M28" s="40"/>
      <c r="N28" s="40"/>
      <c r="O28" s="40"/>
      <c r="P28" s="40"/>
    </row>
    <row r="29" spans="1:12" ht="12.75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2"/>
      <c r="L29" s="2"/>
    </row>
    <row r="30" spans="1:12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2"/>
      <c r="L30" s="2"/>
    </row>
    <row r="31" spans="1:12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2"/>
      <c r="L31" s="2"/>
    </row>
    <row r="32" spans="1:12" ht="12.75">
      <c r="A32" s="40"/>
      <c r="B32" s="40"/>
      <c r="C32" s="40"/>
      <c r="D32" s="40"/>
      <c r="E32" s="40"/>
      <c r="F32" s="40"/>
      <c r="G32" s="40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ht="12.75">
      <c r="K35"/>
    </row>
    <row r="36" ht="12.75">
      <c r="K36"/>
    </row>
    <row r="37" ht="12.75">
      <c r="K37"/>
    </row>
    <row r="38" ht="12.75">
      <c r="K38"/>
    </row>
    <row r="39" ht="12.75">
      <c r="K39"/>
    </row>
    <row r="40" ht="12.75">
      <c r="K40"/>
    </row>
    <row r="41" ht="12.75">
      <c r="K41"/>
    </row>
    <row r="42" ht="12.75">
      <c r="K42"/>
    </row>
    <row r="43" ht="12.75">
      <c r="K43"/>
    </row>
    <row r="44" ht="12.75">
      <c r="K44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ht="12.75"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12.75">
      <c r="K58"/>
    </row>
    <row r="59" ht="12.75">
      <c r="K59"/>
    </row>
    <row r="60" ht="12.75">
      <c r="K60"/>
    </row>
    <row r="61" ht="12.75">
      <c r="K61"/>
    </row>
    <row r="62" ht="12.75">
      <c r="K62"/>
    </row>
    <row r="63" ht="12.75">
      <c r="K63"/>
    </row>
    <row r="64" ht="12.75"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  <row r="99" ht="12.75">
      <c r="K99"/>
    </row>
    <row r="100" ht="12.75">
      <c r="K100"/>
    </row>
    <row r="101" ht="12.75">
      <c r="K101"/>
    </row>
    <row r="102" ht="12.75">
      <c r="K102"/>
    </row>
    <row r="103" ht="12.75">
      <c r="K103"/>
    </row>
    <row r="104" ht="12.75">
      <c r="K104"/>
    </row>
    <row r="105" ht="12.75">
      <c r="K105"/>
    </row>
    <row r="106" ht="12.75">
      <c r="K106"/>
    </row>
    <row r="107" ht="12.75">
      <c r="K107"/>
    </row>
    <row r="108" ht="12.75">
      <c r="K108"/>
    </row>
    <row r="109" ht="12.75">
      <c r="K109"/>
    </row>
    <row r="110" ht="12.75">
      <c r="K110"/>
    </row>
    <row r="111" ht="12.75">
      <c r="K111"/>
    </row>
    <row r="112" ht="12.75">
      <c r="K112"/>
    </row>
    <row r="113" ht="12.75">
      <c r="K113"/>
    </row>
    <row r="114" ht="12.75">
      <c r="K114"/>
    </row>
    <row r="115" ht="12.75">
      <c r="K115"/>
    </row>
    <row r="116" ht="12.75">
      <c r="K116"/>
    </row>
    <row r="117" ht="12.75">
      <c r="K117"/>
    </row>
    <row r="118" ht="12.75">
      <c r="K118"/>
    </row>
    <row r="119" ht="12.75">
      <c r="K119"/>
    </row>
    <row r="120" ht="12.75">
      <c r="K120"/>
    </row>
    <row r="121" ht="12.75">
      <c r="K121"/>
    </row>
    <row r="122" ht="12.75">
      <c r="K122"/>
    </row>
    <row r="123" ht="12.75">
      <c r="K123"/>
    </row>
    <row r="124" ht="12.75">
      <c r="K124"/>
    </row>
    <row r="125" ht="12.75">
      <c r="K125"/>
    </row>
    <row r="126" ht="12.75">
      <c r="K126"/>
    </row>
    <row r="127" ht="12.75">
      <c r="K127"/>
    </row>
    <row r="128" ht="12.75">
      <c r="K128"/>
    </row>
    <row r="129" ht="12.75">
      <c r="K129"/>
    </row>
    <row r="130" ht="12.75">
      <c r="K130"/>
    </row>
    <row r="131" ht="12.75">
      <c r="K131"/>
    </row>
    <row r="132" ht="12.75">
      <c r="K132"/>
    </row>
    <row r="133" ht="12.75">
      <c r="K133"/>
    </row>
    <row r="134" ht="12.75">
      <c r="K134"/>
    </row>
    <row r="135" ht="12.75">
      <c r="K135"/>
    </row>
    <row r="136" ht="12.75">
      <c r="K136"/>
    </row>
    <row r="137" ht="12.75">
      <c r="K137"/>
    </row>
    <row r="138" ht="12.75">
      <c r="K138"/>
    </row>
    <row r="139" ht="12.75">
      <c r="K139"/>
    </row>
    <row r="140" ht="12.75">
      <c r="K140"/>
    </row>
    <row r="141" ht="12.75">
      <c r="K141"/>
    </row>
    <row r="142" ht="12.75">
      <c r="K142"/>
    </row>
    <row r="143" ht="12.75">
      <c r="K143"/>
    </row>
    <row r="144" ht="12.75">
      <c r="K144"/>
    </row>
    <row r="145" ht="12.75">
      <c r="K145"/>
    </row>
    <row r="146" ht="12.75">
      <c r="K146"/>
    </row>
    <row r="147" ht="12.75">
      <c r="K147"/>
    </row>
    <row r="148" ht="12.75">
      <c r="K148"/>
    </row>
    <row r="149" ht="12.75">
      <c r="K149"/>
    </row>
    <row r="150" ht="12.75">
      <c r="K150"/>
    </row>
    <row r="151" ht="12.75">
      <c r="K151"/>
    </row>
    <row r="152" ht="12.75">
      <c r="K152"/>
    </row>
    <row r="153" ht="12.75">
      <c r="K153"/>
    </row>
    <row r="154" ht="12.75">
      <c r="K154"/>
    </row>
    <row r="155" ht="12.75">
      <c r="K155"/>
    </row>
    <row r="156" ht="12.75">
      <c r="K156"/>
    </row>
    <row r="157" ht="12.75">
      <c r="K157"/>
    </row>
    <row r="158" ht="12.75">
      <c r="K158"/>
    </row>
    <row r="159" ht="12.75">
      <c r="K159"/>
    </row>
    <row r="160" ht="12.75">
      <c r="K160"/>
    </row>
    <row r="161" ht="12.75">
      <c r="K161"/>
    </row>
    <row r="162" ht="12.75">
      <c r="K162"/>
    </row>
    <row r="163" ht="12.75">
      <c r="K163"/>
    </row>
    <row r="164" ht="12.75">
      <c r="K164"/>
    </row>
    <row r="165" ht="12.75">
      <c r="K165"/>
    </row>
    <row r="166" ht="12.75">
      <c r="K166"/>
    </row>
    <row r="167" ht="12.75">
      <c r="K167"/>
    </row>
    <row r="168" ht="12.75">
      <c r="K168"/>
    </row>
    <row r="169" ht="12.75">
      <c r="K169"/>
    </row>
    <row r="170" ht="12.75">
      <c r="K170"/>
    </row>
    <row r="171" ht="12.75">
      <c r="K171"/>
    </row>
    <row r="172" ht="12.75">
      <c r="K172"/>
    </row>
    <row r="173" ht="12.75">
      <c r="K173"/>
    </row>
    <row r="174" ht="12.75">
      <c r="K174"/>
    </row>
    <row r="175" ht="12.75">
      <c r="K175"/>
    </row>
    <row r="176" ht="12.75">
      <c r="K176"/>
    </row>
    <row r="177" ht="12.75">
      <c r="K177"/>
    </row>
    <row r="178" ht="12.75">
      <c r="K178"/>
    </row>
    <row r="179" ht="12.75">
      <c r="K179"/>
    </row>
    <row r="180" ht="12.75">
      <c r="K180"/>
    </row>
    <row r="181" ht="12.75">
      <c r="K181"/>
    </row>
    <row r="182" ht="12.75">
      <c r="K182"/>
    </row>
    <row r="183" ht="12.75">
      <c r="K183"/>
    </row>
    <row r="184" ht="12.75">
      <c r="K184"/>
    </row>
    <row r="185" ht="12.75">
      <c r="K185"/>
    </row>
    <row r="186" ht="12.75">
      <c r="K186"/>
    </row>
    <row r="187" ht="12.75">
      <c r="K187"/>
    </row>
    <row r="188" ht="12.75">
      <c r="K188"/>
    </row>
    <row r="189" ht="12.75">
      <c r="K189"/>
    </row>
    <row r="190" ht="12.75">
      <c r="K190"/>
    </row>
    <row r="191" ht="12.75">
      <c r="K191"/>
    </row>
    <row r="192" ht="12.75">
      <c r="K192"/>
    </row>
    <row r="193" ht="12.75">
      <c r="K193"/>
    </row>
    <row r="194" ht="12.75">
      <c r="K194"/>
    </row>
    <row r="195" ht="12.75">
      <c r="K195"/>
    </row>
    <row r="196" ht="12.75">
      <c r="K196"/>
    </row>
    <row r="197" ht="12.75">
      <c r="K197"/>
    </row>
    <row r="198" ht="12.75">
      <c r="K198"/>
    </row>
    <row r="199" ht="12.75">
      <c r="K199"/>
    </row>
    <row r="200" ht="12.75">
      <c r="K200"/>
    </row>
    <row r="201" ht="12.75">
      <c r="K201"/>
    </row>
    <row r="202" ht="12.75">
      <c r="K202"/>
    </row>
    <row r="203" ht="12.75">
      <c r="K203"/>
    </row>
    <row r="204" ht="12.75">
      <c r="K204"/>
    </row>
    <row r="205" ht="12.75">
      <c r="K205"/>
    </row>
    <row r="206" ht="12.75">
      <c r="K206"/>
    </row>
    <row r="207" ht="12.75">
      <c r="K207"/>
    </row>
    <row r="208" ht="12.75">
      <c r="K208"/>
    </row>
    <row r="209" ht="12.75">
      <c r="K209"/>
    </row>
    <row r="210" ht="12.75">
      <c r="K210"/>
    </row>
    <row r="211" ht="12.75">
      <c r="K211"/>
    </row>
    <row r="212" ht="12.75">
      <c r="K212"/>
    </row>
    <row r="213" ht="12.75">
      <c r="K213"/>
    </row>
    <row r="214" ht="12.75">
      <c r="K214"/>
    </row>
    <row r="215" ht="12.75">
      <c r="K215"/>
    </row>
    <row r="216" ht="12.75">
      <c r="K216"/>
    </row>
    <row r="217" ht="12.75">
      <c r="K217"/>
    </row>
    <row r="218" ht="12.75">
      <c r="K218"/>
    </row>
    <row r="219" ht="12.75">
      <c r="K219"/>
    </row>
    <row r="220" ht="12.75">
      <c r="K220"/>
    </row>
    <row r="221" ht="12.75">
      <c r="K221"/>
    </row>
    <row r="222" ht="12.75">
      <c r="K222"/>
    </row>
    <row r="223" ht="12.75">
      <c r="K223"/>
    </row>
    <row r="224" ht="12.75">
      <c r="K224"/>
    </row>
    <row r="225" ht="12.75">
      <c r="K225"/>
    </row>
    <row r="226" ht="12.75">
      <c r="K226"/>
    </row>
    <row r="227" ht="12.75">
      <c r="K227"/>
    </row>
    <row r="228" ht="12.75">
      <c r="K228"/>
    </row>
    <row r="229" ht="12.75">
      <c r="K229"/>
    </row>
    <row r="230" ht="12.75">
      <c r="K230"/>
    </row>
    <row r="231" ht="12.75">
      <c r="K231"/>
    </row>
    <row r="232" ht="12.75">
      <c r="K232"/>
    </row>
    <row r="233" ht="12.75">
      <c r="K233"/>
    </row>
    <row r="234" ht="12.75">
      <c r="K234"/>
    </row>
    <row r="235" ht="12.75">
      <c r="K235"/>
    </row>
    <row r="236" ht="12.75">
      <c r="K236"/>
    </row>
    <row r="237" ht="12.75">
      <c r="K237"/>
    </row>
    <row r="238" ht="12.75">
      <c r="K238"/>
    </row>
    <row r="239" ht="12.75">
      <c r="K239"/>
    </row>
    <row r="240" ht="12.75">
      <c r="K240"/>
    </row>
    <row r="241" ht="12.75">
      <c r="K241"/>
    </row>
    <row r="242" ht="12.75">
      <c r="K242"/>
    </row>
    <row r="243" ht="12.75">
      <c r="K243"/>
    </row>
    <row r="244" ht="12.75">
      <c r="K244"/>
    </row>
    <row r="245" ht="12.75">
      <c r="K245"/>
    </row>
    <row r="246" ht="12.75">
      <c r="K246"/>
    </row>
    <row r="247" ht="12.75">
      <c r="K247"/>
    </row>
    <row r="248" ht="12.75">
      <c r="K248"/>
    </row>
    <row r="249" ht="12.75">
      <c r="K249"/>
    </row>
    <row r="250" ht="12.75">
      <c r="K250"/>
    </row>
    <row r="251" ht="12.75">
      <c r="K251"/>
    </row>
    <row r="252" ht="12.75">
      <c r="K252"/>
    </row>
    <row r="253" ht="12.75">
      <c r="K253"/>
    </row>
    <row r="254" ht="12.75">
      <c r="K254"/>
    </row>
    <row r="255" ht="12.75">
      <c r="K255"/>
    </row>
    <row r="256" ht="12.75">
      <c r="K256"/>
    </row>
    <row r="257" ht="12.75">
      <c r="K257"/>
    </row>
    <row r="258" ht="12.75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</sheetData>
  <mergeCells count="36">
    <mergeCell ref="O5:P6"/>
    <mergeCell ref="H7:H8"/>
    <mergeCell ref="I7:I8"/>
    <mergeCell ref="L7:L8"/>
    <mergeCell ref="O7:O8"/>
    <mergeCell ref="P7:P8"/>
    <mergeCell ref="N7:N8"/>
    <mergeCell ref="K7:K8"/>
    <mergeCell ref="F7:G8"/>
    <mergeCell ref="A26:M26"/>
    <mergeCell ref="N5:N6"/>
    <mergeCell ref="A21:D21"/>
    <mergeCell ref="F10:G10"/>
    <mergeCell ref="M7:M8"/>
    <mergeCell ref="B5:B8"/>
    <mergeCell ref="C7:C8"/>
    <mergeCell ref="D7:D8"/>
    <mergeCell ref="E7:E8"/>
    <mergeCell ref="C5:C6"/>
    <mergeCell ref="D5:F6"/>
    <mergeCell ref="G5:M6"/>
    <mergeCell ref="J7:J8"/>
    <mergeCell ref="F20:G20"/>
    <mergeCell ref="F19:G19"/>
    <mergeCell ref="F18:G18"/>
    <mergeCell ref="F17:G17"/>
    <mergeCell ref="A3:P3"/>
    <mergeCell ref="A1:P1"/>
    <mergeCell ref="F9:G9"/>
    <mergeCell ref="F16:G16"/>
    <mergeCell ref="F15:G15"/>
    <mergeCell ref="F14:G14"/>
    <mergeCell ref="F13:G13"/>
    <mergeCell ref="F12:G12"/>
    <mergeCell ref="F11:G11"/>
    <mergeCell ref="A5:A8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landscape" paperSize="9" scale="51" r:id="rId1"/>
  <colBreaks count="1" manualBreakCount="1">
    <brk id="16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view="pageBreakPreview" zoomScale="75" zoomScaleSheetLayoutView="75" workbookViewId="0" topLeftCell="A1">
      <selection activeCell="A22" sqref="A22:E22"/>
    </sheetView>
  </sheetViews>
  <sheetFormatPr defaultColWidth="11.421875" defaultRowHeight="12.75"/>
  <cols>
    <col min="1" max="1" width="22.57421875" style="0" bestFit="1" customWidth="1"/>
    <col min="2" max="2" width="21.28125" style="0" bestFit="1" customWidth="1"/>
    <col min="3" max="3" width="13.7109375" style="0" bestFit="1" customWidth="1"/>
    <col min="4" max="4" width="11.57421875" style="0" bestFit="1" customWidth="1"/>
    <col min="5" max="5" width="13.8515625" style="0" customWidth="1"/>
    <col min="6" max="6" width="11.57421875" style="0" bestFit="1" customWidth="1"/>
    <col min="7" max="7" width="13.8515625" style="0" customWidth="1"/>
    <col min="8" max="9" width="9.140625" style="0" bestFit="1" customWidth="1"/>
    <col min="10" max="10" width="8.421875" style="0" bestFit="1" customWidth="1"/>
    <col min="11" max="11" width="12.7109375" style="0" bestFit="1" customWidth="1"/>
    <col min="12" max="12" width="11.7109375" style="0" bestFit="1" customWidth="1"/>
    <col min="13" max="13" width="14.421875" style="0" bestFit="1" customWidth="1"/>
    <col min="14" max="14" width="15.421875" style="0" bestFit="1" customWidth="1"/>
    <col min="15" max="15" width="17.28125" style="0" bestFit="1" customWidth="1"/>
    <col min="16" max="16" width="15.140625" style="0" bestFit="1" customWidth="1"/>
    <col min="17" max="17" width="11.140625" style="0" bestFit="1" customWidth="1"/>
    <col min="18" max="18" width="10.8515625" style="0" bestFit="1" customWidth="1"/>
    <col min="19" max="20" width="11.421875" style="26" customWidth="1"/>
  </cols>
  <sheetData>
    <row r="1" spans="1:18" ht="18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3" spans="1:20" s="148" customFormat="1" ht="24.75" customHeight="1">
      <c r="A3" s="217" t="s">
        <v>142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147"/>
      <c r="T3" s="147"/>
    </row>
    <row r="4" spans="1:17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  <c r="O4" s="2"/>
      <c r="P4" s="2"/>
      <c r="Q4" s="2"/>
    </row>
    <row r="5" spans="1:20" s="18" customFormat="1" ht="21.75" customHeight="1">
      <c r="A5" s="258" t="s">
        <v>16</v>
      </c>
      <c r="B5" s="258" t="s">
        <v>17</v>
      </c>
      <c r="C5" s="258" t="s">
        <v>23</v>
      </c>
      <c r="D5" s="254" t="s">
        <v>151</v>
      </c>
      <c r="E5" s="266"/>
      <c r="F5" s="254" t="s">
        <v>152</v>
      </c>
      <c r="G5" s="266"/>
      <c r="H5" s="263" t="s">
        <v>18</v>
      </c>
      <c r="I5" s="264"/>
      <c r="J5" s="264"/>
      <c r="K5" s="264"/>
      <c r="L5" s="264"/>
      <c r="M5" s="264"/>
      <c r="N5" s="254" t="s">
        <v>91</v>
      </c>
      <c r="O5" s="265"/>
      <c r="P5" s="266"/>
      <c r="Q5" s="254" t="s">
        <v>26</v>
      </c>
      <c r="R5" s="255"/>
      <c r="S5" s="29"/>
      <c r="T5" s="29"/>
    </row>
    <row r="6" spans="1:20" s="18" customFormat="1" ht="30.75" customHeight="1">
      <c r="A6" s="259"/>
      <c r="B6" s="261"/>
      <c r="C6" s="275"/>
      <c r="D6" s="273" t="s">
        <v>21</v>
      </c>
      <c r="E6" s="267" t="s">
        <v>62</v>
      </c>
      <c r="F6" s="256" t="s">
        <v>146</v>
      </c>
      <c r="G6" s="256" t="s">
        <v>147</v>
      </c>
      <c r="H6" s="273" t="s">
        <v>19</v>
      </c>
      <c r="I6" s="271" t="s">
        <v>15</v>
      </c>
      <c r="J6" s="256" t="s">
        <v>14</v>
      </c>
      <c r="K6" s="256" t="s">
        <v>90</v>
      </c>
      <c r="L6" s="256" t="s">
        <v>20</v>
      </c>
      <c r="M6" s="256" t="s">
        <v>22</v>
      </c>
      <c r="N6" s="256" t="s">
        <v>92</v>
      </c>
      <c r="O6" s="256" t="s">
        <v>93</v>
      </c>
      <c r="P6" s="256" t="s">
        <v>148</v>
      </c>
      <c r="Q6" s="252" t="s">
        <v>25</v>
      </c>
      <c r="R6" s="252" t="s">
        <v>24</v>
      </c>
      <c r="S6" s="29"/>
      <c r="T6" s="29"/>
    </row>
    <row r="7" spans="1:20" s="18" customFormat="1" ht="28.5" customHeight="1" thickBot="1">
      <c r="A7" s="260"/>
      <c r="B7" s="262"/>
      <c r="C7" s="276"/>
      <c r="D7" s="274"/>
      <c r="E7" s="268"/>
      <c r="F7" s="257"/>
      <c r="G7" s="257"/>
      <c r="H7" s="274"/>
      <c r="I7" s="260"/>
      <c r="J7" s="257"/>
      <c r="K7" s="257"/>
      <c r="L7" s="257"/>
      <c r="M7" s="257"/>
      <c r="N7" s="257"/>
      <c r="O7" s="257"/>
      <c r="P7" s="257"/>
      <c r="Q7" s="253"/>
      <c r="R7" s="253"/>
      <c r="S7" s="29"/>
      <c r="T7" s="29"/>
    </row>
    <row r="8" spans="1:20" s="39" customFormat="1" ht="16.5" customHeight="1">
      <c r="A8" s="155" t="s">
        <v>63</v>
      </c>
      <c r="B8" s="163">
        <v>1</v>
      </c>
      <c r="C8" s="163">
        <v>79313</v>
      </c>
      <c r="D8" s="163">
        <v>0</v>
      </c>
      <c r="E8" s="163">
        <v>0</v>
      </c>
      <c r="F8" s="163">
        <v>0</v>
      </c>
      <c r="G8" s="163">
        <v>0</v>
      </c>
      <c r="H8" s="163">
        <v>1553</v>
      </c>
      <c r="I8" s="163">
        <v>937</v>
      </c>
      <c r="J8" s="163">
        <v>270</v>
      </c>
      <c r="K8" s="163">
        <v>1586</v>
      </c>
      <c r="L8" s="163">
        <v>190</v>
      </c>
      <c r="M8" s="168" t="s">
        <v>149</v>
      </c>
      <c r="N8" s="163">
        <v>762398</v>
      </c>
      <c r="O8" s="163"/>
      <c r="P8" s="163">
        <v>3017</v>
      </c>
      <c r="Q8" s="163">
        <v>62809</v>
      </c>
      <c r="R8" s="185" t="s">
        <v>149</v>
      </c>
      <c r="S8" s="161"/>
      <c r="T8" s="161"/>
    </row>
    <row r="9" spans="1:20" s="166" customFormat="1" ht="16.5" customHeight="1">
      <c r="A9" s="162" t="s">
        <v>84</v>
      </c>
      <c r="B9" s="163">
        <v>1</v>
      </c>
      <c r="C9" s="163">
        <v>240220</v>
      </c>
      <c r="D9" s="163">
        <v>0</v>
      </c>
      <c r="E9" s="163">
        <v>0</v>
      </c>
      <c r="F9" s="163">
        <v>4173</v>
      </c>
      <c r="G9" s="163">
        <v>0</v>
      </c>
      <c r="H9" s="163">
        <v>4190</v>
      </c>
      <c r="I9" s="163">
        <v>6309</v>
      </c>
      <c r="J9" s="163">
        <v>57</v>
      </c>
      <c r="K9" s="163">
        <v>3065</v>
      </c>
      <c r="L9" s="163">
        <v>1379</v>
      </c>
      <c r="M9" s="163">
        <v>3276</v>
      </c>
      <c r="N9" s="163">
        <v>7560600</v>
      </c>
      <c r="O9" s="158">
        <v>15635728</v>
      </c>
      <c r="P9" s="163">
        <v>6519</v>
      </c>
      <c r="Q9" s="163">
        <v>179630</v>
      </c>
      <c r="R9" s="160" t="s">
        <v>149</v>
      </c>
      <c r="S9" s="164"/>
      <c r="T9" s="165"/>
    </row>
    <row r="10" spans="1:20" s="148" customFormat="1" ht="16.5" customHeight="1">
      <c r="A10" s="167" t="s">
        <v>65</v>
      </c>
      <c r="B10" s="163">
        <v>1</v>
      </c>
      <c r="C10" s="168">
        <v>49306</v>
      </c>
      <c r="D10" s="168">
        <v>0</v>
      </c>
      <c r="E10" s="157">
        <v>6994</v>
      </c>
      <c r="F10" s="169"/>
      <c r="G10" s="170"/>
      <c r="H10" s="168">
        <v>411</v>
      </c>
      <c r="I10" s="168">
        <v>106</v>
      </c>
      <c r="J10" s="168">
        <v>25</v>
      </c>
      <c r="K10" s="168">
        <v>0</v>
      </c>
      <c r="L10" s="168">
        <v>0</v>
      </c>
      <c r="M10" s="168">
        <v>0</v>
      </c>
      <c r="N10" s="163">
        <v>394458</v>
      </c>
      <c r="O10" s="163">
        <v>404400</v>
      </c>
      <c r="P10" s="159"/>
      <c r="Q10" s="168">
        <v>48960</v>
      </c>
      <c r="R10" s="160" t="s">
        <v>149</v>
      </c>
      <c r="S10" s="161"/>
      <c r="T10" s="147"/>
    </row>
    <row r="11" spans="1:20" s="148" customFormat="1" ht="16.5" customHeight="1">
      <c r="A11" s="167" t="s">
        <v>68</v>
      </c>
      <c r="B11" s="163">
        <v>5</v>
      </c>
      <c r="C11" s="168">
        <v>559533</v>
      </c>
      <c r="D11" s="168">
        <v>0</v>
      </c>
      <c r="E11" s="168">
        <v>0</v>
      </c>
      <c r="F11" s="168">
        <v>1578</v>
      </c>
      <c r="G11" s="168">
        <v>0</v>
      </c>
      <c r="H11" s="168">
        <v>5888</v>
      </c>
      <c r="I11" s="168">
        <v>2876</v>
      </c>
      <c r="J11" s="168">
        <v>397</v>
      </c>
      <c r="K11" s="168">
        <v>6421</v>
      </c>
      <c r="L11" s="168">
        <v>671</v>
      </c>
      <c r="M11" s="168">
        <v>1947</v>
      </c>
      <c r="N11" s="168">
        <v>4591429</v>
      </c>
      <c r="O11" s="168">
        <v>7251413</v>
      </c>
      <c r="P11" s="168">
        <v>125046</v>
      </c>
      <c r="Q11" s="168">
        <v>417121</v>
      </c>
      <c r="R11" s="160" t="s">
        <v>149</v>
      </c>
      <c r="S11" s="161"/>
      <c r="T11" s="147"/>
    </row>
    <row r="12" spans="1:20" s="148" customFormat="1" ht="16.5" customHeight="1">
      <c r="A12" s="167" t="s">
        <v>85</v>
      </c>
      <c r="B12" s="163">
        <v>5</v>
      </c>
      <c r="C12" s="168">
        <v>750051</v>
      </c>
      <c r="D12" s="158">
        <v>813</v>
      </c>
      <c r="E12" s="163">
        <v>0</v>
      </c>
      <c r="F12" s="163">
        <v>0</v>
      </c>
      <c r="G12" s="158">
        <v>0</v>
      </c>
      <c r="H12" s="158">
        <v>12052</v>
      </c>
      <c r="I12" s="158">
        <v>16749</v>
      </c>
      <c r="J12" s="158">
        <v>2906</v>
      </c>
      <c r="K12" s="158">
        <v>9383</v>
      </c>
      <c r="L12" s="158">
        <v>0</v>
      </c>
      <c r="M12" s="158">
        <v>0</v>
      </c>
      <c r="N12" s="168">
        <v>25083634</v>
      </c>
      <c r="O12" s="158">
        <v>51798550</v>
      </c>
      <c r="P12" s="159"/>
      <c r="Q12" s="168">
        <v>277327</v>
      </c>
      <c r="R12" s="171">
        <v>304249</v>
      </c>
      <c r="S12" s="161"/>
      <c r="T12" s="147"/>
    </row>
    <row r="13" spans="1:20" s="148" customFormat="1" ht="16.5" customHeight="1">
      <c r="A13" s="167" t="s">
        <v>71</v>
      </c>
      <c r="B13" s="163">
        <v>1</v>
      </c>
      <c r="C13" s="168">
        <v>111697</v>
      </c>
      <c r="D13" s="158">
        <v>42089</v>
      </c>
      <c r="E13" s="163">
        <v>0</v>
      </c>
      <c r="F13" s="159"/>
      <c r="G13" s="159"/>
      <c r="H13" s="168">
        <v>2189</v>
      </c>
      <c r="I13" s="168">
        <v>4084</v>
      </c>
      <c r="J13" s="168">
        <v>0</v>
      </c>
      <c r="K13" s="168">
        <v>2384</v>
      </c>
      <c r="L13" s="168">
        <v>429</v>
      </c>
      <c r="M13" s="168">
        <v>0</v>
      </c>
      <c r="N13" s="159"/>
      <c r="O13" s="168">
        <v>6092990</v>
      </c>
      <c r="P13" s="168">
        <v>19712</v>
      </c>
      <c r="Q13" s="168">
        <v>86525</v>
      </c>
      <c r="R13" s="160" t="s">
        <v>149</v>
      </c>
      <c r="S13" s="161"/>
      <c r="T13" s="147"/>
    </row>
    <row r="14" spans="1:20" s="148" customFormat="1" ht="16.5" customHeight="1">
      <c r="A14" s="167" t="s">
        <v>64</v>
      </c>
      <c r="B14" s="163">
        <v>1</v>
      </c>
      <c r="C14" s="168">
        <v>0</v>
      </c>
      <c r="D14" s="168">
        <v>13743</v>
      </c>
      <c r="E14" s="168">
        <v>16719</v>
      </c>
      <c r="F14" s="168">
        <v>4899</v>
      </c>
      <c r="G14" s="168">
        <v>4512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0</v>
      </c>
      <c r="N14" s="169"/>
      <c r="O14" s="163">
        <v>3127090</v>
      </c>
      <c r="P14" s="163" t="s">
        <v>150</v>
      </c>
      <c r="Q14" s="168">
        <v>0</v>
      </c>
      <c r="R14" s="171">
        <v>5966</v>
      </c>
      <c r="S14" s="161"/>
      <c r="T14" s="147"/>
    </row>
    <row r="15" spans="1:20" s="148" customFormat="1" ht="16.5" customHeight="1">
      <c r="A15" s="167" t="s">
        <v>86</v>
      </c>
      <c r="B15" s="163">
        <v>1</v>
      </c>
      <c r="C15" s="168">
        <v>104789</v>
      </c>
      <c r="D15" s="158">
        <v>0</v>
      </c>
      <c r="E15" s="163">
        <v>0</v>
      </c>
      <c r="F15" s="158">
        <v>0</v>
      </c>
      <c r="G15" s="168">
        <v>0</v>
      </c>
      <c r="H15" s="168">
        <v>1833</v>
      </c>
      <c r="I15" s="168">
        <v>1800</v>
      </c>
      <c r="J15" s="168">
        <v>511</v>
      </c>
      <c r="K15" s="168">
        <v>2051</v>
      </c>
      <c r="L15" s="168">
        <v>115</v>
      </c>
      <c r="M15" s="168">
        <v>27</v>
      </c>
      <c r="N15" s="168">
        <v>6193901</v>
      </c>
      <c r="O15" s="168">
        <v>11341000</v>
      </c>
      <c r="P15" s="168">
        <v>11280</v>
      </c>
      <c r="Q15" s="168">
        <v>57869</v>
      </c>
      <c r="R15" s="160" t="s">
        <v>149</v>
      </c>
      <c r="S15" s="161"/>
      <c r="T15" s="147"/>
    </row>
    <row r="16" spans="1:20" s="148" customFormat="1" ht="16.5" customHeight="1">
      <c r="A16" s="167" t="s">
        <v>87</v>
      </c>
      <c r="B16" s="163">
        <v>3</v>
      </c>
      <c r="C16" s="168">
        <v>601521</v>
      </c>
      <c r="D16" s="168">
        <v>0</v>
      </c>
      <c r="E16" s="157">
        <v>20020</v>
      </c>
      <c r="F16" s="163">
        <v>10769</v>
      </c>
      <c r="G16" s="163">
        <v>162</v>
      </c>
      <c r="H16" s="163">
        <v>7348</v>
      </c>
      <c r="I16" s="163">
        <v>4062</v>
      </c>
      <c r="J16" s="163">
        <v>264</v>
      </c>
      <c r="K16" s="163">
        <v>18155</v>
      </c>
      <c r="L16" s="163">
        <v>748</v>
      </c>
      <c r="M16" s="171">
        <v>440</v>
      </c>
      <c r="N16" s="171">
        <v>19637637</v>
      </c>
      <c r="O16" s="163">
        <v>68137320</v>
      </c>
      <c r="P16" s="171">
        <v>23935</v>
      </c>
      <c r="Q16" s="171">
        <v>506179</v>
      </c>
      <c r="R16" s="171">
        <v>114305</v>
      </c>
      <c r="S16" s="161"/>
      <c r="T16" s="147"/>
    </row>
    <row r="17" spans="1:20" s="148" customFormat="1" ht="16.5" customHeight="1">
      <c r="A17" s="172" t="s">
        <v>88</v>
      </c>
      <c r="B17" s="163">
        <v>1</v>
      </c>
      <c r="C17" s="168">
        <v>59940</v>
      </c>
      <c r="D17" s="168">
        <v>0</v>
      </c>
      <c r="E17" s="163">
        <v>0</v>
      </c>
      <c r="F17" s="158">
        <v>0</v>
      </c>
      <c r="G17" s="163">
        <v>0</v>
      </c>
      <c r="H17" s="163">
        <v>467</v>
      </c>
      <c r="I17" s="163">
        <v>386</v>
      </c>
      <c r="J17" s="163">
        <v>0</v>
      </c>
      <c r="K17" s="163">
        <v>144</v>
      </c>
      <c r="L17" s="163">
        <v>32</v>
      </c>
      <c r="M17" s="171">
        <v>0</v>
      </c>
      <c r="N17" s="171">
        <v>1628716</v>
      </c>
      <c r="O17" s="171">
        <v>2104544</v>
      </c>
      <c r="P17" s="171">
        <v>699</v>
      </c>
      <c r="Q17" s="171">
        <v>29723</v>
      </c>
      <c r="R17" s="171" t="s">
        <v>149</v>
      </c>
      <c r="S17" s="161"/>
      <c r="T17" s="147"/>
    </row>
    <row r="18" spans="1:20" s="175" customFormat="1" ht="16.5" customHeight="1">
      <c r="A18" s="173" t="s">
        <v>89</v>
      </c>
      <c r="B18" s="163">
        <v>1</v>
      </c>
      <c r="C18" s="168">
        <v>53894</v>
      </c>
      <c r="D18" s="158">
        <v>0</v>
      </c>
      <c r="E18" s="163">
        <v>0</v>
      </c>
      <c r="F18" s="158">
        <v>0</v>
      </c>
      <c r="G18" s="163">
        <v>0</v>
      </c>
      <c r="H18" s="163">
        <v>1023</v>
      </c>
      <c r="I18" s="163">
        <v>527</v>
      </c>
      <c r="J18" s="163">
        <v>335</v>
      </c>
      <c r="K18" s="163">
        <v>1537</v>
      </c>
      <c r="L18" s="163">
        <v>104</v>
      </c>
      <c r="M18" s="171">
        <v>0</v>
      </c>
      <c r="N18" s="174">
        <v>2152452</v>
      </c>
      <c r="O18" s="171">
        <v>4198845</v>
      </c>
      <c r="P18" s="171">
        <v>121</v>
      </c>
      <c r="Q18" s="171">
        <v>34230</v>
      </c>
      <c r="R18" s="171">
        <v>0</v>
      </c>
      <c r="S18" s="164"/>
      <c r="T18" s="165"/>
    </row>
    <row r="19" spans="1:20" s="166" customFormat="1" ht="16.5" customHeight="1">
      <c r="A19" s="176" t="s">
        <v>74</v>
      </c>
      <c r="B19" s="163">
        <v>2</v>
      </c>
      <c r="C19" s="177">
        <v>315582</v>
      </c>
      <c r="D19" s="177">
        <v>1169</v>
      </c>
      <c r="E19" s="163">
        <v>0</v>
      </c>
      <c r="F19" s="178">
        <v>3016</v>
      </c>
      <c r="G19" s="178">
        <v>0</v>
      </c>
      <c r="H19" s="178">
        <v>4272</v>
      </c>
      <c r="I19" s="178">
        <v>2421</v>
      </c>
      <c r="J19" s="178">
        <v>0</v>
      </c>
      <c r="K19" s="178">
        <v>1709</v>
      </c>
      <c r="L19" s="178">
        <v>182</v>
      </c>
      <c r="M19" s="179">
        <v>753</v>
      </c>
      <c r="N19" s="179">
        <v>3058617</v>
      </c>
      <c r="O19" s="179">
        <v>17596309</v>
      </c>
      <c r="P19" s="179">
        <v>15810</v>
      </c>
      <c r="Q19" s="179">
        <v>179272</v>
      </c>
      <c r="R19" s="171" t="s">
        <v>149</v>
      </c>
      <c r="S19" s="164"/>
      <c r="T19" s="165"/>
    </row>
    <row r="20" spans="1:20" s="148" customFormat="1" ht="16.5" customHeight="1">
      <c r="A20" s="162"/>
      <c r="B20" s="163"/>
      <c r="C20" s="180"/>
      <c r="D20" s="180"/>
      <c r="E20" s="156"/>
      <c r="F20" s="156"/>
      <c r="G20" s="156"/>
      <c r="H20" s="156"/>
      <c r="I20" s="156"/>
      <c r="J20" s="156"/>
      <c r="K20" s="156"/>
      <c r="L20" s="156"/>
      <c r="M20" s="181"/>
      <c r="N20" s="181"/>
      <c r="O20" s="181"/>
      <c r="P20" s="181"/>
      <c r="Q20" s="181"/>
      <c r="R20" s="181"/>
      <c r="S20" s="161"/>
      <c r="T20" s="147"/>
    </row>
    <row r="21" spans="1:20" s="148" customFormat="1" ht="13.5" thickBot="1">
      <c r="A21" s="182" t="s">
        <v>3</v>
      </c>
      <c r="B21" s="183">
        <v>23</v>
      </c>
      <c r="C21" s="183">
        <v>2925846</v>
      </c>
      <c r="D21" s="183">
        <v>57814</v>
      </c>
      <c r="E21" s="183">
        <v>43734</v>
      </c>
      <c r="F21" s="183">
        <v>24435</v>
      </c>
      <c r="G21" s="183">
        <v>4674</v>
      </c>
      <c r="H21" s="183">
        <v>41225</v>
      </c>
      <c r="I21" s="183">
        <v>40257</v>
      </c>
      <c r="J21" s="183">
        <v>4765</v>
      </c>
      <c r="K21" s="183">
        <v>46436</v>
      </c>
      <c r="L21" s="183">
        <v>3851</v>
      </c>
      <c r="M21" s="183">
        <v>6442</v>
      </c>
      <c r="N21" s="183">
        <v>71063842</v>
      </c>
      <c r="O21" s="183">
        <v>187688189</v>
      </c>
      <c r="P21" s="183">
        <v>222236</v>
      </c>
      <c r="Q21" s="183">
        <v>1879645</v>
      </c>
      <c r="R21" s="184">
        <v>424521</v>
      </c>
      <c r="S21" s="161"/>
      <c r="T21" s="147"/>
    </row>
    <row r="22" spans="8:11" ht="12.75">
      <c r="H22" s="2"/>
      <c r="I22" s="2"/>
      <c r="J22" s="2"/>
      <c r="K22" s="2"/>
    </row>
    <row r="23" spans="1:20" s="27" customFormat="1" ht="15">
      <c r="A23" s="229" t="s">
        <v>29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30"/>
      <c r="T23" s="30"/>
    </row>
    <row r="24" spans="1:20" s="27" customFormat="1" ht="15" customHeight="1">
      <c r="A24" s="272"/>
      <c r="B24" s="272"/>
      <c r="C24" s="272"/>
      <c r="D24" s="272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30"/>
      <c r="T24" s="30"/>
    </row>
    <row r="25" spans="1:18" ht="12.75">
      <c r="A25" s="269" t="s">
        <v>83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</row>
    <row r="26" spans="1:18" ht="12.75" customHeight="1">
      <c r="A26" s="270" t="s">
        <v>153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</row>
    <row r="27" spans="1:18" ht="11.25" customHeight="1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</row>
    <row r="28" spans="1:18" ht="12.75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</row>
    <row r="29" spans="1:18" ht="12.75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</row>
    <row r="30" spans="1:4" ht="12.75">
      <c r="A30" s="39"/>
      <c r="B30" s="39"/>
      <c r="C30" s="39"/>
      <c r="D30" s="39"/>
    </row>
    <row r="31" spans="1:4" ht="12.75">
      <c r="A31" s="39"/>
      <c r="B31" s="39"/>
      <c r="C31" s="39"/>
      <c r="D31" s="39"/>
    </row>
  </sheetData>
  <mergeCells count="29">
    <mergeCell ref="A25:R25"/>
    <mergeCell ref="A26:R29"/>
    <mergeCell ref="I6:I7"/>
    <mergeCell ref="J6:J7"/>
    <mergeCell ref="G6:G7"/>
    <mergeCell ref="A24:D24"/>
    <mergeCell ref="H6:H7"/>
    <mergeCell ref="C5:C7"/>
    <mergeCell ref="D5:E5"/>
    <mergeCell ref="D6:D7"/>
    <mergeCell ref="E6:E7"/>
    <mergeCell ref="F6:F7"/>
    <mergeCell ref="F5:G5"/>
    <mergeCell ref="A1:R1"/>
    <mergeCell ref="A3:R3"/>
    <mergeCell ref="K6:K7"/>
    <mergeCell ref="L6:L7"/>
    <mergeCell ref="M6:M7"/>
    <mergeCell ref="N6:N7"/>
    <mergeCell ref="A23:R23"/>
    <mergeCell ref="Q6:Q7"/>
    <mergeCell ref="R6:R7"/>
    <mergeCell ref="Q5:R5"/>
    <mergeCell ref="P6:P7"/>
    <mergeCell ref="A5:A7"/>
    <mergeCell ref="B5:B7"/>
    <mergeCell ref="H5:M5"/>
    <mergeCell ref="N5:P5"/>
    <mergeCell ref="O6:O7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BreakPreview" zoomScale="80" zoomScaleSheetLayoutView="80" workbookViewId="0" topLeftCell="A1">
      <selection activeCell="A22" sqref="A22:E22"/>
    </sheetView>
  </sheetViews>
  <sheetFormatPr defaultColWidth="11.421875" defaultRowHeight="12.75"/>
  <cols>
    <col min="1" max="1" width="25.140625" style="0" bestFit="1" customWidth="1"/>
    <col min="2" max="2" width="20.28125" style="0" customWidth="1"/>
    <col min="3" max="3" width="14.57421875" style="0" customWidth="1"/>
    <col min="4" max="4" width="16.00390625" style="0" customWidth="1"/>
    <col min="5" max="5" width="14.28125" style="0" customWidth="1"/>
    <col min="6" max="6" width="16.8515625" style="0" customWidth="1"/>
    <col min="7" max="7" width="11.28125" style="0" bestFit="1" customWidth="1"/>
    <col min="8" max="9" width="13.8515625" style="0" customWidth="1"/>
  </cols>
  <sheetData>
    <row r="1" spans="1:9" ht="18">
      <c r="A1" s="226" t="s">
        <v>0</v>
      </c>
      <c r="B1" s="226"/>
      <c r="C1" s="226"/>
      <c r="D1" s="226"/>
      <c r="E1" s="226"/>
      <c r="F1" s="226"/>
      <c r="G1" s="226"/>
      <c r="H1" s="226"/>
      <c r="I1" s="226"/>
    </row>
    <row r="3" spans="1:9" ht="20.25" customHeight="1">
      <c r="A3" s="227" t="s">
        <v>154</v>
      </c>
      <c r="B3" s="227"/>
      <c r="C3" s="227"/>
      <c r="D3" s="227"/>
      <c r="E3" s="227"/>
      <c r="F3" s="227"/>
      <c r="G3" s="227"/>
      <c r="H3" s="227"/>
      <c r="I3" s="227"/>
    </row>
    <row r="4" spans="1:8" ht="12.75" customHeight="1" thickBot="1">
      <c r="A4" s="1"/>
      <c r="B4" s="1"/>
      <c r="C4" s="1"/>
      <c r="D4" s="1"/>
      <c r="E4" s="1"/>
      <c r="F4" s="1"/>
      <c r="G4" s="1"/>
      <c r="H4" s="1"/>
    </row>
    <row r="5" spans="1:9" ht="19.5" customHeight="1">
      <c r="A5" s="212" t="s">
        <v>1</v>
      </c>
      <c r="B5" s="239" t="s">
        <v>2</v>
      </c>
      <c r="C5" s="280" t="s">
        <v>27</v>
      </c>
      <c r="D5" s="255"/>
      <c r="E5" s="255"/>
      <c r="F5" s="281"/>
      <c r="G5" s="77" t="s">
        <v>28</v>
      </c>
      <c r="H5" s="278" t="s">
        <v>26</v>
      </c>
      <c r="I5" s="279"/>
    </row>
    <row r="6" spans="1:9" ht="34.5" customHeight="1" thickBot="1">
      <c r="A6" s="231"/>
      <c r="B6" s="238"/>
      <c r="C6" s="41" t="s">
        <v>98</v>
      </c>
      <c r="D6" s="41" t="s">
        <v>99</v>
      </c>
      <c r="E6" s="41" t="s">
        <v>62</v>
      </c>
      <c r="F6" s="41" t="s">
        <v>100</v>
      </c>
      <c r="G6" s="41" t="s">
        <v>94</v>
      </c>
      <c r="H6" s="49" t="s">
        <v>25</v>
      </c>
      <c r="I6" s="49" t="s">
        <v>80</v>
      </c>
    </row>
    <row r="7" spans="1:9" ht="12.75" customHeight="1">
      <c r="A7" s="79" t="s">
        <v>63</v>
      </c>
      <c r="B7" s="69">
        <v>1</v>
      </c>
      <c r="C7" s="69">
        <v>80123</v>
      </c>
      <c r="D7" s="69">
        <v>5350</v>
      </c>
      <c r="E7" s="69">
        <v>48026</v>
      </c>
      <c r="F7" s="69">
        <v>0</v>
      </c>
      <c r="G7" s="69">
        <v>9248</v>
      </c>
      <c r="H7" s="69">
        <v>91423</v>
      </c>
      <c r="I7" s="186">
        <v>0</v>
      </c>
    </row>
    <row r="8" spans="1:9" ht="12.75" customHeight="1">
      <c r="A8" s="80" t="s">
        <v>95</v>
      </c>
      <c r="B8" s="69">
        <v>1</v>
      </c>
      <c r="C8" s="69">
        <v>0</v>
      </c>
      <c r="D8" s="69">
        <v>6287</v>
      </c>
      <c r="E8" s="69">
        <v>0</v>
      </c>
      <c r="F8" s="69">
        <v>11286</v>
      </c>
      <c r="G8" s="69">
        <v>2027</v>
      </c>
      <c r="H8" s="69">
        <v>0</v>
      </c>
      <c r="I8" s="187">
        <v>0</v>
      </c>
    </row>
    <row r="9" spans="1:9" ht="12.75" customHeight="1">
      <c r="A9" s="80" t="s">
        <v>64</v>
      </c>
      <c r="B9" s="69">
        <v>3</v>
      </c>
      <c r="C9" s="69">
        <v>15</v>
      </c>
      <c r="D9" s="69">
        <v>0</v>
      </c>
      <c r="E9" s="69">
        <v>7736</v>
      </c>
      <c r="F9" s="69">
        <v>10557</v>
      </c>
      <c r="G9" s="69">
        <v>1423</v>
      </c>
      <c r="H9" s="69">
        <v>0</v>
      </c>
      <c r="I9" s="187">
        <v>572</v>
      </c>
    </row>
    <row r="10" spans="1:9" ht="12.75" customHeight="1">
      <c r="A10" s="80" t="s">
        <v>85</v>
      </c>
      <c r="B10" s="69">
        <v>24</v>
      </c>
      <c r="C10" s="69">
        <v>369303</v>
      </c>
      <c r="D10" s="69">
        <v>43038</v>
      </c>
      <c r="E10" s="69">
        <v>37087</v>
      </c>
      <c r="F10" s="69">
        <v>39469</v>
      </c>
      <c r="G10" s="69">
        <v>76738</v>
      </c>
      <c r="H10" s="69">
        <v>114413</v>
      </c>
      <c r="I10" s="187">
        <v>28874</v>
      </c>
    </row>
    <row r="11" spans="1:9" ht="12.75" customHeight="1">
      <c r="A11" s="79" t="s">
        <v>71</v>
      </c>
      <c r="B11" s="69">
        <v>1</v>
      </c>
      <c r="C11" s="69">
        <v>9768</v>
      </c>
      <c r="D11" s="69">
        <v>138</v>
      </c>
      <c r="E11" s="69">
        <v>0</v>
      </c>
      <c r="F11" s="69">
        <v>0</v>
      </c>
      <c r="G11" s="69">
        <v>664</v>
      </c>
      <c r="H11" s="69">
        <v>1218</v>
      </c>
      <c r="I11" s="187">
        <v>0</v>
      </c>
    </row>
    <row r="12" spans="1:9" ht="12.75" customHeight="1">
      <c r="A12" s="80" t="s">
        <v>72</v>
      </c>
      <c r="B12" s="69">
        <v>1</v>
      </c>
      <c r="C12" s="69">
        <v>0</v>
      </c>
      <c r="D12" s="69">
        <v>10313</v>
      </c>
      <c r="E12" s="69">
        <v>321</v>
      </c>
      <c r="F12" s="69">
        <v>0</v>
      </c>
      <c r="G12" s="69">
        <v>11220</v>
      </c>
      <c r="H12" s="188"/>
      <c r="I12" s="187">
        <v>0</v>
      </c>
    </row>
    <row r="13" spans="1:9" ht="12.75" customHeight="1">
      <c r="A13" s="80" t="s">
        <v>96</v>
      </c>
      <c r="B13" s="69">
        <v>2</v>
      </c>
      <c r="C13" s="69">
        <v>11312</v>
      </c>
      <c r="D13" s="69">
        <v>9546</v>
      </c>
      <c r="E13" s="69">
        <v>11186</v>
      </c>
      <c r="F13" s="69">
        <v>188</v>
      </c>
      <c r="G13" s="69">
        <v>5735</v>
      </c>
      <c r="H13" s="69">
        <v>5371</v>
      </c>
      <c r="I13" s="187">
        <v>0</v>
      </c>
    </row>
    <row r="14" spans="1:9" ht="12.75" customHeight="1">
      <c r="A14" s="80" t="s">
        <v>89</v>
      </c>
      <c r="B14" s="69">
        <v>4</v>
      </c>
      <c r="C14" s="69">
        <v>10861</v>
      </c>
      <c r="D14" s="69">
        <v>11458</v>
      </c>
      <c r="E14" s="69">
        <v>0</v>
      </c>
      <c r="F14" s="69">
        <v>0</v>
      </c>
      <c r="G14" s="69">
        <v>19677</v>
      </c>
      <c r="H14" s="69">
        <v>2642</v>
      </c>
      <c r="I14" s="189"/>
    </row>
    <row r="15" spans="1:9" ht="12.75" customHeight="1">
      <c r="A15" s="81" t="s">
        <v>97</v>
      </c>
      <c r="B15" s="69">
        <v>7</v>
      </c>
      <c r="C15" s="69">
        <v>0</v>
      </c>
      <c r="D15" s="69">
        <v>18836</v>
      </c>
      <c r="E15" s="69">
        <v>7978</v>
      </c>
      <c r="F15" s="69">
        <v>12425</v>
      </c>
      <c r="G15" s="69">
        <v>18382</v>
      </c>
      <c r="H15" s="69">
        <v>0</v>
      </c>
      <c r="I15" s="187">
        <v>0</v>
      </c>
    </row>
    <row r="16" spans="1:9" ht="12.75" customHeight="1">
      <c r="A16" s="58"/>
      <c r="B16" s="56"/>
      <c r="C16" s="56"/>
      <c r="D16" s="56"/>
      <c r="E16" s="56"/>
      <c r="F16" s="56"/>
      <c r="G16" s="56"/>
      <c r="H16" s="56"/>
      <c r="I16" s="57"/>
    </row>
    <row r="17" spans="1:9" ht="12.75" customHeight="1" thickBot="1">
      <c r="A17" s="78" t="s">
        <v>3</v>
      </c>
      <c r="B17" s="82">
        <f>SUM(B7:B15)</f>
        <v>44</v>
      </c>
      <c r="C17" s="82">
        <f aca="true" t="shared" si="0" ref="C17:I17">SUM(C7:C15)</f>
        <v>481382</v>
      </c>
      <c r="D17" s="82">
        <f t="shared" si="0"/>
        <v>104966</v>
      </c>
      <c r="E17" s="82">
        <f t="shared" si="0"/>
        <v>112334</v>
      </c>
      <c r="F17" s="82">
        <f t="shared" si="0"/>
        <v>73925</v>
      </c>
      <c r="G17" s="82">
        <f t="shared" si="0"/>
        <v>145114</v>
      </c>
      <c r="H17" s="82">
        <f t="shared" si="0"/>
        <v>215067</v>
      </c>
      <c r="I17" s="125">
        <f t="shared" si="0"/>
        <v>29446</v>
      </c>
    </row>
    <row r="18" spans="1:12" s="27" customFormat="1" ht="12" customHeight="1">
      <c r="A18" s="228" t="s">
        <v>29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</row>
    <row r="19" spans="1:13" ht="12.75">
      <c r="A19" s="23" t="s">
        <v>81</v>
      </c>
      <c r="B19" s="2"/>
      <c r="C19" s="2"/>
      <c r="D19" s="2"/>
      <c r="E19" s="2"/>
      <c r="F19" s="2"/>
      <c r="G19" s="2"/>
      <c r="H19" s="2"/>
      <c r="I19" s="2"/>
      <c r="J19" s="25"/>
      <c r="K19" s="25"/>
      <c r="L19" s="2"/>
      <c r="M19" s="2"/>
    </row>
    <row r="20" spans="1:13" ht="12.75">
      <c r="A20" s="23" t="s">
        <v>82</v>
      </c>
      <c r="B20" s="2"/>
      <c r="C20" s="2"/>
      <c r="D20" s="2"/>
      <c r="E20" s="2"/>
      <c r="F20" s="2"/>
      <c r="G20" s="2"/>
      <c r="H20" s="2"/>
      <c r="I20" s="2"/>
      <c r="L20" s="2"/>
      <c r="M20" s="2"/>
    </row>
    <row r="21" spans="1:4" ht="12.75">
      <c r="A21" s="272"/>
      <c r="B21" s="272"/>
      <c r="C21" s="272"/>
      <c r="D21" s="272"/>
    </row>
  </sheetData>
  <mergeCells count="8">
    <mergeCell ref="A21:D21"/>
    <mergeCell ref="A18:L18"/>
    <mergeCell ref="A3:I3"/>
    <mergeCell ref="A1:I1"/>
    <mergeCell ref="H5:I5"/>
    <mergeCell ref="A5:A6"/>
    <mergeCell ref="B5:B6"/>
    <mergeCell ref="C5:F5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75" zoomScaleNormal="75" zoomScaleSheetLayoutView="75" workbookViewId="0" topLeftCell="A1">
      <selection activeCell="A22" sqref="A22:E22"/>
    </sheetView>
  </sheetViews>
  <sheetFormatPr defaultColWidth="11.421875" defaultRowHeight="12.75"/>
  <cols>
    <col min="1" max="1" width="42.57421875" style="0" customWidth="1"/>
    <col min="2" max="2" width="18.8515625" style="0" customWidth="1"/>
    <col min="3" max="3" width="15.00390625" style="0" customWidth="1"/>
    <col min="4" max="4" width="21.140625" style="0" customWidth="1"/>
    <col min="5" max="5" width="21.00390625" style="0" customWidth="1"/>
    <col min="6" max="6" width="14.28125" style="0" customWidth="1"/>
    <col min="8" max="8" width="17.8515625" style="0" customWidth="1"/>
  </cols>
  <sheetData>
    <row r="1" spans="1:8" ht="18">
      <c r="A1" s="226" t="s">
        <v>0</v>
      </c>
      <c r="B1" s="226"/>
      <c r="C1" s="226"/>
      <c r="D1" s="226"/>
      <c r="E1" s="226"/>
      <c r="F1" s="226"/>
      <c r="G1" s="226"/>
      <c r="H1" s="226"/>
    </row>
    <row r="3" spans="1:8" ht="27" customHeight="1">
      <c r="A3" s="227" t="s">
        <v>155</v>
      </c>
      <c r="B3" s="227"/>
      <c r="C3" s="227"/>
      <c r="D3" s="227"/>
      <c r="E3" s="227"/>
      <c r="F3" s="227"/>
      <c r="G3" s="227"/>
      <c r="H3" s="227"/>
    </row>
    <row r="4" spans="1:3" ht="13.5" thickBot="1">
      <c r="A4" s="2"/>
      <c r="B4" s="2"/>
      <c r="C4" s="2"/>
    </row>
    <row r="5" spans="1:8" s="83" customFormat="1" ht="57.75" customHeight="1" thickBot="1">
      <c r="A5" s="84" t="s">
        <v>61</v>
      </c>
      <c r="B5" s="85" t="s">
        <v>106</v>
      </c>
      <c r="C5" s="85" t="s">
        <v>14</v>
      </c>
      <c r="D5" s="85" t="s">
        <v>53</v>
      </c>
      <c r="E5" s="85" t="s">
        <v>54</v>
      </c>
      <c r="F5" s="85" t="s">
        <v>55</v>
      </c>
      <c r="G5" s="85" t="s">
        <v>56</v>
      </c>
      <c r="H5" s="86" t="s">
        <v>105</v>
      </c>
    </row>
    <row r="6" spans="1:8" ht="12.75">
      <c r="A6" s="13" t="s">
        <v>63</v>
      </c>
      <c r="B6" s="70">
        <v>111678</v>
      </c>
      <c r="C6" s="126">
        <v>0</v>
      </c>
      <c r="D6" s="70">
        <v>80207</v>
      </c>
      <c r="E6" s="70">
        <v>13987</v>
      </c>
      <c r="F6" s="70">
        <v>131749</v>
      </c>
      <c r="G6" s="70">
        <v>76114</v>
      </c>
      <c r="H6" s="71">
        <v>413735</v>
      </c>
    </row>
    <row r="7" spans="1:8" ht="12.75">
      <c r="A7" s="13" t="s">
        <v>84</v>
      </c>
      <c r="B7" s="70">
        <v>25516</v>
      </c>
      <c r="C7" s="69">
        <v>83</v>
      </c>
      <c r="D7" s="69">
        <v>0</v>
      </c>
      <c r="E7" s="70">
        <v>4173</v>
      </c>
      <c r="F7" s="70">
        <v>14095</v>
      </c>
      <c r="G7" s="70">
        <v>23822</v>
      </c>
      <c r="H7" s="71">
        <v>67689</v>
      </c>
    </row>
    <row r="8" spans="1:8" ht="12.75">
      <c r="A8" s="13" t="s">
        <v>95</v>
      </c>
      <c r="B8" s="70">
        <v>55682</v>
      </c>
      <c r="C8" s="70">
        <v>170</v>
      </c>
      <c r="D8" s="69">
        <v>0</v>
      </c>
      <c r="E8" s="70">
        <v>6287</v>
      </c>
      <c r="F8" s="70">
        <v>10016</v>
      </c>
      <c r="G8" s="70">
        <v>33365</v>
      </c>
      <c r="H8" s="71">
        <v>105520</v>
      </c>
    </row>
    <row r="9" spans="1:8" ht="12.75">
      <c r="A9" s="13" t="s">
        <v>64</v>
      </c>
      <c r="B9" s="70">
        <v>38865</v>
      </c>
      <c r="C9" s="69">
        <v>3</v>
      </c>
      <c r="D9" s="70">
        <v>13759</v>
      </c>
      <c r="E9" s="70">
        <v>8688</v>
      </c>
      <c r="F9" s="70">
        <v>23867</v>
      </c>
      <c r="G9" s="70">
        <v>29035</v>
      </c>
      <c r="H9" s="71">
        <v>114217</v>
      </c>
    </row>
    <row r="10" spans="1:8" ht="12.75">
      <c r="A10" s="13" t="s">
        <v>65</v>
      </c>
      <c r="B10" s="70">
        <v>33507</v>
      </c>
      <c r="C10" s="69">
        <v>41</v>
      </c>
      <c r="D10" s="69">
        <v>6</v>
      </c>
      <c r="E10" s="70">
        <v>26471</v>
      </c>
      <c r="F10" s="70">
        <v>15333</v>
      </c>
      <c r="G10" s="70">
        <v>29086</v>
      </c>
      <c r="H10" s="71">
        <v>104444</v>
      </c>
    </row>
    <row r="11" spans="1:8" ht="12.75">
      <c r="A11" s="13" t="s">
        <v>101</v>
      </c>
      <c r="B11" s="70">
        <v>12048</v>
      </c>
      <c r="C11" s="69">
        <v>99</v>
      </c>
      <c r="D11" s="69">
        <v>0</v>
      </c>
      <c r="E11" s="70">
        <v>3040</v>
      </c>
      <c r="F11" s="70">
        <v>5082</v>
      </c>
      <c r="G11" s="70">
        <v>10182</v>
      </c>
      <c r="H11" s="71">
        <v>30451</v>
      </c>
    </row>
    <row r="12" spans="1:8" ht="12.75">
      <c r="A12" s="13" t="s">
        <v>67</v>
      </c>
      <c r="B12" s="70">
        <v>28472</v>
      </c>
      <c r="C12" s="69">
        <v>0</v>
      </c>
      <c r="D12" s="69">
        <v>0</v>
      </c>
      <c r="E12" s="69">
        <v>0</v>
      </c>
      <c r="F12" s="70">
        <v>17595</v>
      </c>
      <c r="G12" s="70">
        <v>21061</v>
      </c>
      <c r="H12" s="71">
        <v>67128</v>
      </c>
    </row>
    <row r="13" spans="1:8" s="7" customFormat="1" ht="12.75" customHeight="1">
      <c r="A13" s="13" t="s">
        <v>68</v>
      </c>
      <c r="B13" s="70">
        <v>49338</v>
      </c>
      <c r="C13" s="69">
        <v>0</v>
      </c>
      <c r="D13" s="69">
        <v>0</v>
      </c>
      <c r="E13" s="70">
        <v>3921</v>
      </c>
      <c r="F13" s="70">
        <v>20915</v>
      </c>
      <c r="G13" s="70">
        <v>40774</v>
      </c>
      <c r="H13" s="71">
        <v>114948</v>
      </c>
    </row>
    <row r="14" spans="1:8" ht="12.75">
      <c r="A14" s="13" t="s">
        <v>85</v>
      </c>
      <c r="B14" s="70">
        <v>318118</v>
      </c>
      <c r="C14" s="70">
        <v>3448</v>
      </c>
      <c r="D14" s="70">
        <v>369303</v>
      </c>
      <c r="E14" s="70">
        <v>43945</v>
      </c>
      <c r="F14" s="70">
        <v>129674</v>
      </c>
      <c r="G14" s="70">
        <v>165743</v>
      </c>
      <c r="H14" s="71">
        <v>1030232</v>
      </c>
    </row>
    <row r="15" spans="1:8" ht="12.75">
      <c r="A15" s="13" t="s">
        <v>102</v>
      </c>
      <c r="B15" s="70">
        <v>32580</v>
      </c>
      <c r="C15" s="69">
        <v>0</v>
      </c>
      <c r="D15" s="69">
        <v>0</v>
      </c>
      <c r="E15" s="69">
        <v>0</v>
      </c>
      <c r="F15" s="70">
        <v>9985</v>
      </c>
      <c r="G15" s="70">
        <v>7439</v>
      </c>
      <c r="H15" s="71">
        <v>50004</v>
      </c>
    </row>
    <row r="16" spans="1:8" ht="12.75">
      <c r="A16" s="13" t="s">
        <v>71</v>
      </c>
      <c r="B16" s="70">
        <v>34556</v>
      </c>
      <c r="C16" s="126">
        <v>0</v>
      </c>
      <c r="D16" s="70">
        <v>49300</v>
      </c>
      <c r="E16" s="70">
        <v>2695</v>
      </c>
      <c r="F16" s="70">
        <v>21437</v>
      </c>
      <c r="G16" s="70">
        <v>36465</v>
      </c>
      <c r="H16" s="71">
        <v>144453</v>
      </c>
    </row>
    <row r="17" spans="1:8" ht="12.75">
      <c r="A17" s="13" t="s">
        <v>86</v>
      </c>
      <c r="B17" s="70">
        <v>7919</v>
      </c>
      <c r="C17" s="126">
        <v>0</v>
      </c>
      <c r="D17" s="69">
        <v>0</v>
      </c>
      <c r="E17" s="69">
        <v>0</v>
      </c>
      <c r="F17" s="70">
        <v>4708</v>
      </c>
      <c r="G17" s="70">
        <v>5868</v>
      </c>
      <c r="H17" s="71">
        <v>18495</v>
      </c>
    </row>
    <row r="18" spans="1:8" ht="12.75">
      <c r="A18" s="13" t="s">
        <v>72</v>
      </c>
      <c r="B18" s="70">
        <v>114410</v>
      </c>
      <c r="C18" s="69">
        <v>2141</v>
      </c>
      <c r="D18" s="69">
        <v>0</v>
      </c>
      <c r="E18" s="70">
        <v>49629</v>
      </c>
      <c r="F18" s="70">
        <v>131049</v>
      </c>
      <c r="G18" s="70">
        <v>78479</v>
      </c>
      <c r="H18" s="71">
        <v>375708</v>
      </c>
    </row>
    <row r="19" spans="1:8" ht="12.75">
      <c r="A19" s="13" t="s">
        <v>73</v>
      </c>
      <c r="B19" s="70">
        <v>8430</v>
      </c>
      <c r="C19" s="69">
        <v>248</v>
      </c>
      <c r="D19" s="69">
        <v>0</v>
      </c>
      <c r="E19" s="70">
        <v>7402</v>
      </c>
      <c r="F19" s="70">
        <v>15688</v>
      </c>
      <c r="G19" s="70">
        <v>22342</v>
      </c>
      <c r="H19" s="71">
        <v>54110</v>
      </c>
    </row>
    <row r="20" spans="1:8" ht="12.75">
      <c r="A20" s="13" t="s">
        <v>88</v>
      </c>
      <c r="B20" s="70">
        <v>24427</v>
      </c>
      <c r="C20" s="126">
        <v>0</v>
      </c>
      <c r="D20" s="70">
        <v>11312</v>
      </c>
      <c r="E20" s="70">
        <v>9546</v>
      </c>
      <c r="F20" s="70">
        <v>17886</v>
      </c>
      <c r="G20" s="70">
        <v>15684</v>
      </c>
      <c r="H20" s="71">
        <v>78856</v>
      </c>
    </row>
    <row r="21" spans="1:8" ht="12.75">
      <c r="A21" s="13" t="s">
        <v>89</v>
      </c>
      <c r="B21" s="70">
        <v>124278</v>
      </c>
      <c r="C21" s="126">
        <v>0</v>
      </c>
      <c r="D21" s="70">
        <v>10861</v>
      </c>
      <c r="E21" s="70">
        <v>11458</v>
      </c>
      <c r="F21" s="70">
        <v>32028</v>
      </c>
      <c r="G21" s="70">
        <v>54038</v>
      </c>
      <c r="H21" s="71">
        <v>232663</v>
      </c>
    </row>
    <row r="22" spans="1:8" ht="12.75">
      <c r="A22" s="13" t="s">
        <v>74</v>
      </c>
      <c r="B22" s="70">
        <v>60294</v>
      </c>
      <c r="C22" s="69">
        <v>2583</v>
      </c>
      <c r="D22" s="70">
        <v>12817</v>
      </c>
      <c r="E22" s="70">
        <v>57858</v>
      </c>
      <c r="F22" s="70">
        <v>40158</v>
      </c>
      <c r="G22" s="70">
        <v>76957</v>
      </c>
      <c r="H22" s="71">
        <v>250666</v>
      </c>
    </row>
    <row r="23" spans="1:8" ht="12.75">
      <c r="A23" s="13" t="s">
        <v>103</v>
      </c>
      <c r="B23" s="70">
        <v>3229</v>
      </c>
      <c r="C23" s="69">
        <v>1</v>
      </c>
      <c r="D23" s="69">
        <v>0</v>
      </c>
      <c r="E23" s="69">
        <v>0</v>
      </c>
      <c r="F23" s="69">
        <v>0</v>
      </c>
      <c r="G23" s="69">
        <v>91</v>
      </c>
      <c r="H23" s="71">
        <v>3320</v>
      </c>
    </row>
    <row r="24" spans="1:8" ht="12.75">
      <c r="A24" s="13" t="s">
        <v>104</v>
      </c>
      <c r="B24" s="70">
        <v>2228</v>
      </c>
      <c r="C24" s="188"/>
      <c r="D24" s="69">
        <v>0</v>
      </c>
      <c r="E24" s="69">
        <v>0</v>
      </c>
      <c r="F24" s="69">
        <v>0</v>
      </c>
      <c r="G24" s="69">
        <v>183</v>
      </c>
      <c r="H24" s="71">
        <v>2411</v>
      </c>
    </row>
    <row r="25" spans="1:8" ht="12.75">
      <c r="A25" s="13"/>
      <c r="B25" s="70"/>
      <c r="C25" s="69"/>
      <c r="D25" s="69"/>
      <c r="E25" s="69"/>
      <c r="F25" s="69"/>
      <c r="G25" s="69"/>
      <c r="H25" s="71"/>
    </row>
    <row r="26" spans="1:8" ht="20.25" customHeight="1" thickBot="1">
      <c r="A26" s="89" t="s">
        <v>3</v>
      </c>
      <c r="B26" s="75">
        <v>1085574</v>
      </c>
      <c r="C26" s="75">
        <v>8818</v>
      </c>
      <c r="D26" s="75">
        <v>547564</v>
      </c>
      <c r="E26" s="75">
        <v>249101</v>
      </c>
      <c r="F26" s="75">
        <v>541266</v>
      </c>
      <c r="G26" s="75">
        <v>726729</v>
      </c>
      <c r="H26" s="76">
        <v>3259052</v>
      </c>
    </row>
    <row r="28" spans="1:2" ht="12.75">
      <c r="A28" s="229" t="s">
        <v>30</v>
      </c>
      <c r="B28" s="229"/>
    </row>
    <row r="29" spans="1:4" ht="12.75">
      <c r="A29" s="272"/>
      <c r="B29" s="272"/>
      <c r="C29" s="272"/>
      <c r="D29" s="272"/>
    </row>
  </sheetData>
  <mergeCells count="4">
    <mergeCell ref="A28:B28"/>
    <mergeCell ref="A3:H3"/>
    <mergeCell ref="A1:H1"/>
    <mergeCell ref="A29:D29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="80" zoomScaleNormal="75" zoomScaleSheetLayoutView="80" workbookViewId="0" topLeftCell="A1">
      <selection activeCell="A22" sqref="A22:E22"/>
    </sheetView>
  </sheetViews>
  <sheetFormatPr defaultColWidth="11.421875" defaultRowHeight="12.75"/>
  <cols>
    <col min="1" max="1" width="30.00390625" style="0" customWidth="1"/>
    <col min="2" max="2" width="18.140625" style="26" customWidth="1"/>
    <col min="3" max="3" width="18.421875" style="0" customWidth="1"/>
    <col min="4" max="4" width="17.140625" style="0" customWidth="1"/>
    <col min="5" max="5" width="14.28125" style="0" customWidth="1"/>
    <col min="6" max="6" width="16.8515625" style="0" customWidth="1"/>
    <col min="7" max="7" width="19.57421875" style="0" customWidth="1"/>
    <col min="8" max="8" width="16.8515625" style="0" customWidth="1"/>
  </cols>
  <sheetData>
    <row r="1" spans="1:8" ht="18">
      <c r="A1" s="226" t="s">
        <v>0</v>
      </c>
      <c r="B1" s="226"/>
      <c r="C1" s="226"/>
      <c r="D1" s="226"/>
      <c r="E1" s="226"/>
      <c r="F1" s="226"/>
      <c r="G1" s="226"/>
      <c r="H1" s="226"/>
    </row>
    <row r="3" spans="1:8" ht="15" customHeight="1">
      <c r="A3" s="227" t="s">
        <v>156</v>
      </c>
      <c r="B3" s="227"/>
      <c r="C3" s="227"/>
      <c r="D3" s="227"/>
      <c r="E3" s="227"/>
      <c r="F3" s="227"/>
      <c r="G3" s="227"/>
      <c r="H3" s="227"/>
    </row>
    <row r="4" spans="1:3" ht="13.5" thickBot="1">
      <c r="A4" s="2"/>
      <c r="B4" s="8"/>
      <c r="C4" s="2"/>
    </row>
    <row r="5" spans="1:8" s="18" customFormat="1" ht="22.5" customHeight="1">
      <c r="A5" s="212" t="s">
        <v>61</v>
      </c>
      <c r="B5" s="239" t="s">
        <v>107</v>
      </c>
      <c r="C5" s="286" t="s">
        <v>108</v>
      </c>
      <c r="D5" s="286"/>
      <c r="E5" s="286" t="s">
        <v>109</v>
      </c>
      <c r="F5" s="286"/>
      <c r="G5" s="286" t="s">
        <v>110</v>
      </c>
      <c r="H5" s="287"/>
    </row>
    <row r="6" spans="1:8" s="18" customFormat="1" ht="12.75">
      <c r="A6" s="230"/>
      <c r="B6" s="240"/>
      <c r="C6" s="282" t="s">
        <v>111</v>
      </c>
      <c r="D6" s="282" t="s">
        <v>112</v>
      </c>
      <c r="E6" s="282" t="s">
        <v>113</v>
      </c>
      <c r="F6" s="282" t="s">
        <v>114</v>
      </c>
      <c r="G6" s="104" t="s">
        <v>115</v>
      </c>
      <c r="H6" s="284" t="s">
        <v>116</v>
      </c>
    </row>
    <row r="7" spans="1:8" s="18" customFormat="1" ht="12.75">
      <c r="A7" s="230"/>
      <c r="B7" s="240"/>
      <c r="C7" s="282"/>
      <c r="D7" s="282"/>
      <c r="E7" s="282"/>
      <c r="F7" s="282"/>
      <c r="G7" s="104" t="s">
        <v>117</v>
      </c>
      <c r="H7" s="284"/>
    </row>
    <row r="8" spans="1:8" s="18" customFormat="1" ht="13.5" thickBot="1">
      <c r="A8" s="231"/>
      <c r="B8" s="238"/>
      <c r="C8" s="283"/>
      <c r="D8" s="283"/>
      <c r="E8" s="283"/>
      <c r="F8" s="283"/>
      <c r="G8" s="105" t="s">
        <v>118</v>
      </c>
      <c r="H8" s="285"/>
    </row>
    <row r="9" spans="1:8" ht="12.75">
      <c r="A9" s="106" t="s">
        <v>64</v>
      </c>
      <c r="B9" s="107">
        <v>1</v>
      </c>
      <c r="C9" s="108">
        <v>4</v>
      </c>
      <c r="D9" s="109">
        <v>732000</v>
      </c>
      <c r="E9" s="109">
        <v>510836</v>
      </c>
      <c r="F9" s="93">
        <v>0</v>
      </c>
      <c r="G9" s="190"/>
      <c r="H9" s="127">
        <v>178028</v>
      </c>
    </row>
    <row r="10" spans="1:8" ht="12.75">
      <c r="A10" s="90" t="s">
        <v>101</v>
      </c>
      <c r="B10" s="93">
        <v>1</v>
      </c>
      <c r="C10" s="94">
        <v>1</v>
      </c>
      <c r="D10" s="95">
        <v>96000</v>
      </c>
      <c r="E10" s="94">
        <v>0</v>
      </c>
      <c r="F10" s="95">
        <v>119965</v>
      </c>
      <c r="G10" s="95">
        <v>84564785</v>
      </c>
      <c r="H10" s="96">
        <v>20973</v>
      </c>
    </row>
    <row r="11" spans="1:8" ht="12.75">
      <c r="A11" s="90" t="s">
        <v>85</v>
      </c>
      <c r="B11" s="93">
        <v>4</v>
      </c>
      <c r="C11" s="94">
        <v>9</v>
      </c>
      <c r="D11" s="95">
        <v>690620</v>
      </c>
      <c r="E11" s="95">
        <v>265541</v>
      </c>
      <c r="F11" s="95">
        <v>350177</v>
      </c>
      <c r="G11" s="95">
        <v>288525500</v>
      </c>
      <c r="H11" s="96">
        <v>144431</v>
      </c>
    </row>
    <row r="12" spans="1:8" ht="12.75">
      <c r="A12" s="90" t="s">
        <v>71</v>
      </c>
      <c r="B12" s="93">
        <v>1</v>
      </c>
      <c r="C12" s="94">
        <v>2</v>
      </c>
      <c r="D12" s="95">
        <v>533742</v>
      </c>
      <c r="E12" s="94">
        <v>0</v>
      </c>
      <c r="F12" s="95">
        <v>315053</v>
      </c>
      <c r="G12" s="95">
        <v>344096500</v>
      </c>
      <c r="H12" s="96">
        <v>109723</v>
      </c>
    </row>
    <row r="13" spans="1:8" ht="12.75">
      <c r="A13" s="90" t="s">
        <v>72</v>
      </c>
      <c r="B13" s="93">
        <v>1</v>
      </c>
      <c r="C13" s="94">
        <v>3</v>
      </c>
      <c r="D13" s="95">
        <v>300000</v>
      </c>
      <c r="E13" s="94">
        <v>0</v>
      </c>
      <c r="F13" s="95">
        <v>265920</v>
      </c>
      <c r="G13" s="70">
        <v>183641240</v>
      </c>
      <c r="H13" s="96">
        <v>29491</v>
      </c>
    </row>
    <row r="14" spans="1:8" ht="12.75" customHeight="1">
      <c r="A14" s="90" t="s">
        <v>89</v>
      </c>
      <c r="B14" s="93">
        <v>1</v>
      </c>
      <c r="C14" s="94">
        <v>1</v>
      </c>
      <c r="D14" s="95">
        <v>245910</v>
      </c>
      <c r="E14" s="95">
        <v>206784</v>
      </c>
      <c r="F14" s="95">
        <v>4267</v>
      </c>
      <c r="G14" s="95">
        <v>727000000</v>
      </c>
      <c r="H14" s="191"/>
    </row>
    <row r="15" spans="1:8" ht="12.75">
      <c r="A15" s="90" t="s">
        <v>104</v>
      </c>
      <c r="B15" s="93">
        <v>1</v>
      </c>
      <c r="C15" s="93">
        <v>1</v>
      </c>
      <c r="D15" s="93">
        <v>36000</v>
      </c>
      <c r="E15" s="93">
        <v>49335</v>
      </c>
      <c r="F15" s="93">
        <v>0</v>
      </c>
      <c r="G15" s="128">
        <v>3212080</v>
      </c>
      <c r="H15" s="191"/>
    </row>
    <row r="16" spans="1:8" ht="12.75">
      <c r="A16" s="91"/>
      <c r="B16" s="97"/>
      <c r="C16" s="97"/>
      <c r="D16" s="98"/>
      <c r="E16" s="98"/>
      <c r="F16" s="98"/>
      <c r="G16" s="98"/>
      <c r="H16" s="99"/>
    </row>
    <row r="17" spans="1:8" ht="13.5" thickBot="1">
      <c r="A17" s="92" t="s">
        <v>3</v>
      </c>
      <c r="B17" s="100">
        <f>SUM(B9:B15)</f>
        <v>10</v>
      </c>
      <c r="C17" s="101">
        <f>SUM(C9:C15)</f>
        <v>21</v>
      </c>
      <c r="D17" s="102">
        <f>SUM(D9:D15)</f>
        <v>2634272</v>
      </c>
      <c r="E17" s="102">
        <v>1032496</v>
      </c>
      <c r="F17" s="102">
        <v>1055382</v>
      </c>
      <c r="G17" s="102">
        <f>SUM(G9:G16)</f>
        <v>1631040105</v>
      </c>
      <c r="H17" s="103">
        <f>SUM(H9:H15)</f>
        <v>482646</v>
      </c>
    </row>
    <row r="18" spans="1:8" ht="12.75">
      <c r="A18" s="216"/>
      <c r="B18" s="216"/>
      <c r="C18" s="216"/>
      <c r="D18" s="216"/>
      <c r="E18" s="216"/>
      <c r="F18" s="216"/>
      <c r="G18" s="216"/>
      <c r="H18" s="216"/>
    </row>
    <row r="19" spans="1:2" ht="12.75">
      <c r="A19" s="229" t="s">
        <v>30</v>
      </c>
      <c r="B19" s="229"/>
    </row>
    <row r="20" spans="1:4" ht="12.75">
      <c r="A20" s="272"/>
      <c r="B20" s="272"/>
      <c r="C20" s="272"/>
      <c r="D20" s="272"/>
    </row>
  </sheetData>
  <mergeCells count="15">
    <mergeCell ref="D6:D8"/>
    <mergeCell ref="A1:H1"/>
    <mergeCell ref="A3:H3"/>
    <mergeCell ref="E5:F5"/>
    <mergeCell ref="G5:H5"/>
    <mergeCell ref="A20:D20"/>
    <mergeCell ref="E6:E8"/>
    <mergeCell ref="F6:F8"/>
    <mergeCell ref="H6:H8"/>
    <mergeCell ref="A5:A8"/>
    <mergeCell ref="B5:B8"/>
    <mergeCell ref="C5:D5"/>
    <mergeCell ref="A18:H18"/>
    <mergeCell ref="A19:B19"/>
    <mergeCell ref="C6:C8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BreakPreview" zoomScale="75" zoomScaleNormal="75" zoomScaleSheetLayoutView="75" workbookViewId="0" topLeftCell="A1">
      <selection activeCell="A22" sqref="A22:E22"/>
    </sheetView>
  </sheetViews>
  <sheetFormatPr defaultColWidth="11.421875" defaultRowHeight="12.75"/>
  <cols>
    <col min="1" max="1" width="26.28125" style="0" bestFit="1" customWidth="1"/>
    <col min="2" max="3" width="17.57421875" style="0" customWidth="1"/>
    <col min="4" max="4" width="18.57421875" style="0" customWidth="1"/>
    <col min="5" max="5" width="20.421875" style="0" customWidth="1"/>
    <col min="6" max="6" width="17.8515625" style="0" customWidth="1"/>
    <col min="7" max="7" width="13.8515625" style="0" customWidth="1"/>
    <col min="8" max="8" width="14.8515625" style="0" bestFit="1" customWidth="1"/>
    <col min="9" max="9" width="15.28125" style="0" customWidth="1"/>
  </cols>
  <sheetData>
    <row r="1" spans="1:9" ht="18">
      <c r="A1" s="226" t="s">
        <v>0</v>
      </c>
      <c r="B1" s="226"/>
      <c r="C1" s="226"/>
      <c r="D1" s="226"/>
      <c r="E1" s="226"/>
      <c r="F1" s="226"/>
      <c r="G1" s="226"/>
      <c r="H1" s="226"/>
      <c r="I1" s="226"/>
    </row>
    <row r="3" spans="1:9" ht="24.75" customHeight="1">
      <c r="A3" s="227" t="s">
        <v>157</v>
      </c>
      <c r="B3" s="227"/>
      <c r="C3" s="227"/>
      <c r="D3" s="227"/>
      <c r="E3" s="227"/>
      <c r="F3" s="227"/>
      <c r="G3" s="227"/>
      <c r="H3" s="227"/>
      <c r="I3" s="227"/>
    </row>
    <row r="4" spans="1:6" ht="13.5" thickBot="1">
      <c r="A4" s="2"/>
      <c r="B4" s="2"/>
      <c r="C4" s="2"/>
      <c r="D4" s="2"/>
      <c r="E4" s="2"/>
      <c r="F4" s="2"/>
    </row>
    <row r="5" spans="1:9" s="18" customFormat="1" ht="13.5" customHeight="1">
      <c r="A5" s="289" t="s">
        <v>61</v>
      </c>
      <c r="B5" s="299" t="s">
        <v>119</v>
      </c>
      <c r="C5" s="292" t="s">
        <v>109</v>
      </c>
      <c r="D5" s="293"/>
      <c r="E5" s="293"/>
      <c r="F5" s="294"/>
      <c r="G5" s="299" t="s">
        <v>122</v>
      </c>
      <c r="H5" s="299" t="s">
        <v>123</v>
      </c>
      <c r="I5" s="288" t="s">
        <v>124</v>
      </c>
    </row>
    <row r="6" spans="1:9" s="18" customFormat="1" ht="12.75">
      <c r="A6" s="290"/>
      <c r="B6" s="282"/>
      <c r="C6" s="295"/>
      <c r="D6" s="296"/>
      <c r="E6" s="296"/>
      <c r="F6" s="297"/>
      <c r="G6" s="282"/>
      <c r="H6" s="282"/>
      <c r="I6" s="284"/>
    </row>
    <row r="7" spans="1:9" s="18" customFormat="1" ht="12.75">
      <c r="A7" s="290"/>
      <c r="B7" s="282"/>
      <c r="C7" s="295"/>
      <c r="D7" s="296"/>
      <c r="E7" s="296"/>
      <c r="F7" s="297"/>
      <c r="G7" s="282"/>
      <c r="H7" s="282"/>
      <c r="I7" s="284"/>
    </row>
    <row r="8" spans="1:9" s="18" customFormat="1" ht="12.75">
      <c r="A8" s="290"/>
      <c r="B8" s="282"/>
      <c r="C8" s="298" t="s">
        <v>158</v>
      </c>
      <c r="D8" s="298" t="s">
        <v>120</v>
      </c>
      <c r="E8" s="298" t="s">
        <v>62</v>
      </c>
      <c r="F8" s="298" t="s">
        <v>121</v>
      </c>
      <c r="G8" s="282"/>
      <c r="H8" s="282"/>
      <c r="I8" s="284"/>
    </row>
    <row r="9" spans="1:9" s="18" customFormat="1" ht="14.25" customHeight="1" thickBot="1">
      <c r="A9" s="291"/>
      <c r="B9" s="283"/>
      <c r="C9" s="283"/>
      <c r="D9" s="283"/>
      <c r="E9" s="283"/>
      <c r="F9" s="283"/>
      <c r="G9" s="283"/>
      <c r="H9" s="283"/>
      <c r="I9" s="285"/>
    </row>
    <row r="10" spans="1:9" ht="12.75">
      <c r="A10" s="110" t="s">
        <v>63</v>
      </c>
      <c r="B10" s="113">
        <v>24</v>
      </c>
      <c r="C10" s="113">
        <v>1120943</v>
      </c>
      <c r="D10" s="114">
        <v>395228</v>
      </c>
      <c r="E10" s="114">
        <v>12626</v>
      </c>
      <c r="F10" s="114">
        <v>2337091</v>
      </c>
      <c r="G10" s="115">
        <v>9</v>
      </c>
      <c r="H10" s="114">
        <v>90961796</v>
      </c>
      <c r="I10" s="116">
        <v>102781605</v>
      </c>
    </row>
    <row r="11" spans="1:9" ht="12.75">
      <c r="A11" s="110" t="s">
        <v>84</v>
      </c>
      <c r="B11" s="113">
        <v>9</v>
      </c>
      <c r="C11" s="113">
        <v>219558</v>
      </c>
      <c r="D11" s="114">
        <v>16216</v>
      </c>
      <c r="E11" s="114">
        <v>0</v>
      </c>
      <c r="F11" s="114">
        <v>182785</v>
      </c>
      <c r="G11" s="115">
        <v>1</v>
      </c>
      <c r="H11" s="129">
        <v>0</v>
      </c>
      <c r="I11" s="130">
        <v>0</v>
      </c>
    </row>
    <row r="12" spans="1:9" ht="12.75">
      <c r="A12" s="110" t="s">
        <v>95</v>
      </c>
      <c r="B12" s="113">
        <v>1</v>
      </c>
      <c r="C12" s="113">
        <v>397887</v>
      </c>
      <c r="D12" s="114">
        <v>16777</v>
      </c>
      <c r="E12" s="114">
        <v>44082</v>
      </c>
      <c r="F12" s="115">
        <v>3352</v>
      </c>
      <c r="G12" s="115">
        <v>1</v>
      </c>
      <c r="H12" s="114">
        <v>31450000</v>
      </c>
      <c r="I12" s="116">
        <v>37110000</v>
      </c>
    </row>
    <row r="13" spans="1:9" ht="12.75">
      <c r="A13" s="110" t="s">
        <v>64</v>
      </c>
      <c r="B13" s="113">
        <v>3</v>
      </c>
      <c r="C13" s="113">
        <v>100307</v>
      </c>
      <c r="D13" s="114">
        <v>10588</v>
      </c>
      <c r="E13" s="114">
        <v>3027</v>
      </c>
      <c r="F13" s="114">
        <v>36371</v>
      </c>
      <c r="G13" s="115">
        <v>1</v>
      </c>
      <c r="H13" s="191"/>
      <c r="I13" s="191"/>
    </row>
    <row r="14" spans="1:9" ht="12.75">
      <c r="A14" s="110" t="s">
        <v>65</v>
      </c>
      <c r="B14" s="113">
        <v>9</v>
      </c>
      <c r="C14" s="113">
        <v>964892</v>
      </c>
      <c r="D14" s="114">
        <v>136850</v>
      </c>
      <c r="E14" s="114">
        <v>69357</v>
      </c>
      <c r="F14" s="114">
        <v>59296</v>
      </c>
      <c r="G14" s="115">
        <v>2</v>
      </c>
      <c r="H14" s="114">
        <v>5089654</v>
      </c>
      <c r="I14" s="116">
        <v>8303176</v>
      </c>
    </row>
    <row r="15" spans="1:9" ht="12.75">
      <c r="A15" s="110" t="s">
        <v>101</v>
      </c>
      <c r="B15" s="113">
        <v>1</v>
      </c>
      <c r="C15" s="113">
        <v>19051</v>
      </c>
      <c r="D15" s="114">
        <v>12425</v>
      </c>
      <c r="E15" s="114">
        <v>1053</v>
      </c>
      <c r="F15" s="114">
        <v>59613</v>
      </c>
      <c r="G15" s="115">
        <v>1</v>
      </c>
      <c r="H15" s="114">
        <v>6680208</v>
      </c>
      <c r="I15" s="116">
        <v>13778342</v>
      </c>
    </row>
    <row r="16" spans="1:9" ht="12.75">
      <c r="A16" s="110" t="s">
        <v>67</v>
      </c>
      <c r="B16" s="113">
        <v>7</v>
      </c>
      <c r="C16" s="113">
        <v>149345</v>
      </c>
      <c r="D16" s="114">
        <v>8948</v>
      </c>
      <c r="E16" s="114">
        <v>0</v>
      </c>
      <c r="F16" s="114">
        <v>383407</v>
      </c>
      <c r="G16" s="115">
        <v>3</v>
      </c>
      <c r="H16" s="196"/>
      <c r="I16" s="196"/>
    </row>
    <row r="17" spans="1:9" ht="12.75">
      <c r="A17" s="110" t="s">
        <v>68</v>
      </c>
      <c r="B17" s="113">
        <v>10</v>
      </c>
      <c r="C17" s="113">
        <v>2806</v>
      </c>
      <c r="D17" s="114">
        <v>34466</v>
      </c>
      <c r="E17" s="114">
        <v>0</v>
      </c>
      <c r="F17" s="114">
        <v>672549</v>
      </c>
      <c r="G17" s="115">
        <v>1</v>
      </c>
      <c r="H17" s="114">
        <v>2638660</v>
      </c>
      <c r="I17" s="116">
        <v>3957990</v>
      </c>
    </row>
    <row r="18" spans="1:9" ht="12.75">
      <c r="A18" s="110" t="s">
        <v>85</v>
      </c>
      <c r="B18" s="113">
        <v>26</v>
      </c>
      <c r="C18" s="113">
        <v>935850</v>
      </c>
      <c r="D18" s="114">
        <v>8394</v>
      </c>
      <c r="E18" s="193"/>
      <c r="F18" s="194"/>
      <c r="G18" s="115">
        <v>25</v>
      </c>
      <c r="H18" s="194"/>
      <c r="I18" s="196"/>
    </row>
    <row r="19" spans="1:9" ht="12.75">
      <c r="A19" s="110" t="s">
        <v>102</v>
      </c>
      <c r="B19" s="113">
        <v>7</v>
      </c>
      <c r="C19" s="113">
        <v>5643</v>
      </c>
      <c r="D19" s="114">
        <v>18465</v>
      </c>
      <c r="E19" s="114">
        <v>0</v>
      </c>
      <c r="F19" s="114">
        <v>274205</v>
      </c>
      <c r="G19" s="115">
        <v>2</v>
      </c>
      <c r="H19" s="131">
        <v>2386924</v>
      </c>
      <c r="I19" s="116">
        <v>2702173</v>
      </c>
    </row>
    <row r="20" spans="1:9" ht="12.75">
      <c r="A20" s="110" t="s">
        <v>71</v>
      </c>
      <c r="B20" s="113">
        <v>2</v>
      </c>
      <c r="C20" s="113">
        <v>231409</v>
      </c>
      <c r="D20" s="114">
        <v>0</v>
      </c>
      <c r="E20" s="115">
        <v>0</v>
      </c>
      <c r="F20" s="114">
        <v>41805</v>
      </c>
      <c r="G20" s="115">
        <v>1</v>
      </c>
      <c r="H20" s="197"/>
      <c r="I20" s="116">
        <v>16691090</v>
      </c>
    </row>
    <row r="21" spans="1:9" ht="12.75">
      <c r="A21" s="110" t="s">
        <v>86</v>
      </c>
      <c r="B21" s="113">
        <v>2</v>
      </c>
      <c r="C21" s="113">
        <v>0</v>
      </c>
      <c r="D21" s="192"/>
      <c r="E21" s="193"/>
      <c r="F21" s="114">
        <v>59014</v>
      </c>
      <c r="G21" s="115">
        <v>2</v>
      </c>
      <c r="H21" s="114">
        <v>5170967</v>
      </c>
      <c r="I21" s="116">
        <v>4738265</v>
      </c>
    </row>
    <row r="22" spans="1:9" ht="12.75">
      <c r="A22" s="110" t="s">
        <v>72</v>
      </c>
      <c r="B22" s="113">
        <v>4</v>
      </c>
      <c r="C22" s="113">
        <v>985698</v>
      </c>
      <c r="D22" s="114">
        <v>411431</v>
      </c>
      <c r="E22" s="114">
        <v>0</v>
      </c>
      <c r="F22" s="114">
        <v>617655</v>
      </c>
      <c r="G22" s="115">
        <v>4</v>
      </c>
      <c r="H22" s="114">
        <v>72216585</v>
      </c>
      <c r="I22" s="116">
        <v>114350274</v>
      </c>
    </row>
    <row r="23" spans="1:9" ht="12.75">
      <c r="A23" s="110" t="s">
        <v>73</v>
      </c>
      <c r="B23" s="113">
        <v>4</v>
      </c>
      <c r="C23" s="113">
        <v>41516</v>
      </c>
      <c r="D23" s="114">
        <v>15485</v>
      </c>
      <c r="E23" s="114">
        <v>0</v>
      </c>
      <c r="F23" s="114">
        <v>491113</v>
      </c>
      <c r="G23" s="115">
        <v>4</v>
      </c>
      <c r="H23" s="70">
        <v>17801505</v>
      </c>
      <c r="I23" s="191"/>
    </row>
    <row r="24" spans="1:9" ht="12.75" customHeight="1">
      <c r="A24" s="110" t="s">
        <v>88</v>
      </c>
      <c r="B24" s="113">
        <v>3</v>
      </c>
      <c r="C24" s="113">
        <v>114925</v>
      </c>
      <c r="D24" s="114">
        <v>7089</v>
      </c>
      <c r="E24" s="115">
        <v>0</v>
      </c>
      <c r="F24" s="114">
        <v>47246</v>
      </c>
      <c r="G24" s="115">
        <v>2</v>
      </c>
      <c r="H24" s="114">
        <v>11614156</v>
      </c>
      <c r="I24" s="116">
        <v>5036665</v>
      </c>
    </row>
    <row r="25" spans="1:9" ht="15" customHeight="1">
      <c r="A25" s="110" t="s">
        <v>89</v>
      </c>
      <c r="B25" s="113">
        <v>6</v>
      </c>
      <c r="C25" s="113">
        <v>509234</v>
      </c>
      <c r="D25" s="194"/>
      <c r="E25" s="194"/>
      <c r="F25" s="194"/>
      <c r="G25" s="115">
        <v>4</v>
      </c>
      <c r="H25" s="195"/>
      <c r="I25" s="116">
        <v>19600000</v>
      </c>
    </row>
    <row r="26" spans="1:9" s="7" customFormat="1" ht="16.5" customHeight="1">
      <c r="A26" s="110" t="s">
        <v>74</v>
      </c>
      <c r="B26" s="113">
        <v>16</v>
      </c>
      <c r="C26" s="113">
        <v>40452</v>
      </c>
      <c r="D26" s="114">
        <v>13081</v>
      </c>
      <c r="E26" s="114">
        <v>10056</v>
      </c>
      <c r="F26" s="114">
        <v>1248669</v>
      </c>
      <c r="G26" s="115">
        <v>8</v>
      </c>
      <c r="H26" s="114">
        <v>12550977</v>
      </c>
      <c r="I26" s="116">
        <v>2334746</v>
      </c>
    </row>
    <row r="27" spans="1:9" s="7" customFormat="1" ht="12.75" customHeight="1">
      <c r="A27" s="111"/>
      <c r="B27" s="117"/>
      <c r="C27" s="117"/>
      <c r="D27" s="117"/>
      <c r="E27" s="117"/>
      <c r="F27" s="118"/>
      <c r="G27" s="119"/>
      <c r="H27" s="119"/>
      <c r="I27" s="120"/>
    </row>
    <row r="28" spans="1:9" s="7" customFormat="1" ht="12.75" customHeight="1" thickBot="1">
      <c r="A28" s="112" t="s">
        <v>3</v>
      </c>
      <c r="B28" s="121">
        <f aca="true" t="shared" si="0" ref="B28:I28">SUM(B10:B27)</f>
        <v>134</v>
      </c>
      <c r="C28" s="121">
        <v>5869517</v>
      </c>
      <c r="D28" s="121">
        <v>1105440</v>
      </c>
      <c r="E28" s="121">
        <f t="shared" si="0"/>
        <v>140201</v>
      </c>
      <c r="F28" s="121">
        <v>6514173</v>
      </c>
      <c r="G28" s="121">
        <f t="shared" si="0"/>
        <v>71</v>
      </c>
      <c r="H28" s="121">
        <f t="shared" si="0"/>
        <v>258561432</v>
      </c>
      <c r="I28" s="122">
        <f t="shared" si="0"/>
        <v>331384326</v>
      </c>
    </row>
    <row r="30" spans="1:3" ht="12.75">
      <c r="A30" s="229" t="s">
        <v>30</v>
      </c>
      <c r="B30" s="229"/>
      <c r="C30" s="87"/>
    </row>
    <row r="31" spans="1:5" ht="12.75">
      <c r="A31" s="272"/>
      <c r="B31" s="272"/>
      <c r="C31" s="272"/>
      <c r="D31" s="272"/>
      <c r="E31" s="272"/>
    </row>
  </sheetData>
  <mergeCells count="14">
    <mergeCell ref="A31:E31"/>
    <mergeCell ref="A30:B30"/>
    <mergeCell ref="A3:I3"/>
    <mergeCell ref="A1:I1"/>
    <mergeCell ref="B5:B9"/>
    <mergeCell ref="D8:D9"/>
    <mergeCell ref="E8:E9"/>
    <mergeCell ref="F8:F9"/>
    <mergeCell ref="G5:G9"/>
    <mergeCell ref="H5:H9"/>
    <mergeCell ref="I5:I9"/>
    <mergeCell ref="A5:A9"/>
    <mergeCell ref="C5:F7"/>
    <mergeCell ref="C8:C9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="75" zoomScaleNormal="75" zoomScaleSheetLayoutView="75" workbookViewId="0" topLeftCell="A1">
      <selection activeCell="A22" sqref="A22:E22"/>
    </sheetView>
  </sheetViews>
  <sheetFormatPr defaultColWidth="11.421875" defaultRowHeight="12.75"/>
  <cols>
    <col min="1" max="1" width="39.57421875" style="0" customWidth="1"/>
    <col min="2" max="2" width="21.7109375" style="0" customWidth="1"/>
    <col min="3" max="3" width="22.00390625" style="0" customWidth="1"/>
    <col min="4" max="4" width="18.57421875" style="0" customWidth="1"/>
    <col min="5" max="5" width="19.00390625" style="0" customWidth="1"/>
    <col min="6" max="6" width="16.28125" style="0" customWidth="1"/>
    <col min="7" max="7" width="15.421875" style="0" customWidth="1"/>
    <col min="8" max="8" width="15.7109375" style="0" customWidth="1"/>
    <col min="9" max="9" width="15.57421875" style="0" customWidth="1"/>
    <col min="10" max="10" width="14.421875" style="0" customWidth="1"/>
  </cols>
  <sheetData>
    <row r="1" spans="1:10" ht="18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5" ht="12.75">
      <c r="A2" s="22"/>
      <c r="B2" s="22"/>
      <c r="C2" s="22"/>
      <c r="D2" s="22"/>
      <c r="E2" s="22"/>
    </row>
    <row r="3" spans="1:10" ht="23.25" customHeight="1">
      <c r="A3" s="227" t="s">
        <v>159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3" ht="13.5" thickBot="1">
      <c r="A4" s="2"/>
      <c r="B4" s="2"/>
      <c r="C4" s="2"/>
    </row>
    <row r="5" spans="1:10" ht="22.5" customHeight="1">
      <c r="A5" s="289" t="s">
        <v>61</v>
      </c>
      <c r="B5" s="239" t="s">
        <v>167</v>
      </c>
      <c r="C5" s="300" t="s">
        <v>160</v>
      </c>
      <c r="D5" s="300"/>
      <c r="E5" s="300"/>
      <c r="F5" s="300"/>
      <c r="G5" s="300"/>
      <c r="H5" s="300"/>
      <c r="I5" s="300"/>
      <c r="J5" s="280"/>
    </row>
    <row r="6" spans="1:10" ht="24" customHeight="1">
      <c r="A6" s="290"/>
      <c r="B6" s="240"/>
      <c r="C6" s="301" t="s">
        <v>161</v>
      </c>
      <c r="D6" s="301"/>
      <c r="E6" s="301" t="s">
        <v>162</v>
      </c>
      <c r="F6" s="301"/>
      <c r="G6" s="301" t="s">
        <v>163</v>
      </c>
      <c r="H6" s="301"/>
      <c r="I6" s="301" t="s">
        <v>164</v>
      </c>
      <c r="J6" s="302"/>
    </row>
    <row r="7" spans="1:10" ht="21" customHeight="1" thickBot="1">
      <c r="A7" s="291"/>
      <c r="B7" s="238"/>
      <c r="C7" s="202" t="s">
        <v>165</v>
      </c>
      <c r="D7" s="202" t="s">
        <v>166</v>
      </c>
      <c r="E7" s="202" t="s">
        <v>165</v>
      </c>
      <c r="F7" s="202" t="s">
        <v>166</v>
      </c>
      <c r="G7" s="202" t="s">
        <v>165</v>
      </c>
      <c r="H7" s="202" t="s">
        <v>166</v>
      </c>
      <c r="I7" s="202" t="s">
        <v>165</v>
      </c>
      <c r="J7" s="203" t="s">
        <v>166</v>
      </c>
    </row>
    <row r="8" spans="1:10" ht="12.75">
      <c r="A8" s="110" t="s">
        <v>63</v>
      </c>
      <c r="B8" s="206">
        <v>110109</v>
      </c>
      <c r="C8" s="206">
        <v>93892</v>
      </c>
      <c r="D8" s="207">
        <v>0.85</v>
      </c>
      <c r="E8" s="206">
        <v>14315</v>
      </c>
      <c r="F8" s="207">
        <v>0.13</v>
      </c>
      <c r="G8" s="208">
        <v>0</v>
      </c>
      <c r="H8" s="207">
        <v>0</v>
      </c>
      <c r="I8" s="206">
        <v>1902</v>
      </c>
      <c r="J8" s="209">
        <v>0.02</v>
      </c>
    </row>
    <row r="9" spans="1:10" ht="12.75">
      <c r="A9" s="110" t="s">
        <v>84</v>
      </c>
      <c r="B9" s="206">
        <v>29537</v>
      </c>
      <c r="C9" s="206">
        <v>9106</v>
      </c>
      <c r="D9" s="207">
        <v>0.31</v>
      </c>
      <c r="E9" s="208">
        <v>431</v>
      </c>
      <c r="F9" s="207">
        <v>0.01</v>
      </c>
      <c r="G9" s="206">
        <v>20000</v>
      </c>
      <c r="H9" s="207">
        <v>0.68</v>
      </c>
      <c r="I9" s="208">
        <v>0</v>
      </c>
      <c r="J9" s="209">
        <v>0</v>
      </c>
    </row>
    <row r="10" spans="1:10" ht="12.75">
      <c r="A10" s="110" t="s">
        <v>88</v>
      </c>
      <c r="B10" s="206">
        <v>12631</v>
      </c>
      <c r="C10" s="206">
        <v>12313</v>
      </c>
      <c r="D10" s="207">
        <v>0.97</v>
      </c>
      <c r="E10" s="208">
        <v>0</v>
      </c>
      <c r="F10" s="207">
        <v>0</v>
      </c>
      <c r="G10" s="208">
        <v>0</v>
      </c>
      <c r="H10" s="207">
        <v>0</v>
      </c>
      <c r="I10" s="208">
        <v>319</v>
      </c>
      <c r="J10" s="209">
        <v>0.03</v>
      </c>
    </row>
    <row r="11" spans="1:10" ht="12.75">
      <c r="A11" s="110" t="s">
        <v>65</v>
      </c>
      <c r="B11" s="206">
        <v>31422</v>
      </c>
      <c r="C11" s="208">
        <v>0</v>
      </c>
      <c r="D11" s="207">
        <v>0</v>
      </c>
      <c r="E11" s="206">
        <v>30966</v>
      </c>
      <c r="F11" s="207">
        <v>0.99</v>
      </c>
      <c r="G11" s="208">
        <v>0</v>
      </c>
      <c r="H11" s="207">
        <v>0</v>
      </c>
      <c r="I11" s="208">
        <v>456</v>
      </c>
      <c r="J11" s="209">
        <v>0.01</v>
      </c>
    </row>
    <row r="12" spans="1:10" ht="12.75">
      <c r="A12" s="110" t="s">
        <v>101</v>
      </c>
      <c r="B12" s="206">
        <v>27800</v>
      </c>
      <c r="C12" s="206">
        <v>18127</v>
      </c>
      <c r="D12" s="207">
        <v>0.65</v>
      </c>
      <c r="E12" s="206">
        <v>3827</v>
      </c>
      <c r="F12" s="207">
        <v>0.14</v>
      </c>
      <c r="G12" s="208">
        <v>0</v>
      </c>
      <c r="H12" s="207">
        <v>0</v>
      </c>
      <c r="I12" s="206">
        <v>5846</v>
      </c>
      <c r="J12" s="209">
        <v>0.21</v>
      </c>
    </row>
    <row r="13" spans="1:10" ht="12.75">
      <c r="A13" s="110" t="s">
        <v>67</v>
      </c>
      <c r="B13" s="206">
        <v>58112</v>
      </c>
      <c r="C13" s="206">
        <v>51970</v>
      </c>
      <c r="D13" s="207">
        <v>0.89</v>
      </c>
      <c r="E13" s="206">
        <v>1132</v>
      </c>
      <c r="F13" s="207">
        <v>0.02</v>
      </c>
      <c r="G13" s="208">
        <v>0</v>
      </c>
      <c r="H13" s="207">
        <v>0</v>
      </c>
      <c r="I13" s="206">
        <v>5009</v>
      </c>
      <c r="J13" s="209">
        <v>0.09</v>
      </c>
    </row>
    <row r="14" spans="1:10" ht="12.75">
      <c r="A14" s="110" t="s">
        <v>68</v>
      </c>
      <c r="B14" s="206">
        <v>64910</v>
      </c>
      <c r="C14" s="206">
        <v>60686</v>
      </c>
      <c r="D14" s="207">
        <v>0.93</v>
      </c>
      <c r="E14" s="206">
        <v>3929</v>
      </c>
      <c r="F14" s="207">
        <v>0.06</v>
      </c>
      <c r="G14" s="208">
        <v>0</v>
      </c>
      <c r="H14" s="207">
        <v>0</v>
      </c>
      <c r="I14" s="208">
        <v>294</v>
      </c>
      <c r="J14" s="209">
        <v>0</v>
      </c>
    </row>
    <row r="15" spans="1:10" ht="12.75">
      <c r="A15" s="110" t="s">
        <v>85</v>
      </c>
      <c r="B15" s="206">
        <v>135058</v>
      </c>
      <c r="C15" s="206">
        <v>107320</v>
      </c>
      <c r="D15" s="207">
        <v>0.79</v>
      </c>
      <c r="E15" s="206">
        <v>1231</v>
      </c>
      <c r="F15" s="207">
        <v>0.01</v>
      </c>
      <c r="G15" s="206">
        <v>24668</v>
      </c>
      <c r="H15" s="207">
        <v>0.18</v>
      </c>
      <c r="I15" s="206">
        <v>1840</v>
      </c>
      <c r="J15" s="209">
        <v>0.01</v>
      </c>
    </row>
    <row r="16" spans="1:10" ht="12.75">
      <c r="A16" s="110" t="s">
        <v>168</v>
      </c>
      <c r="B16" s="208">
        <v>982</v>
      </c>
      <c r="C16" s="208">
        <v>0</v>
      </c>
      <c r="D16" s="207">
        <v>0</v>
      </c>
      <c r="E16" s="208">
        <v>0</v>
      </c>
      <c r="F16" s="207">
        <v>0</v>
      </c>
      <c r="G16" s="208">
        <v>982</v>
      </c>
      <c r="H16" s="207">
        <v>1</v>
      </c>
      <c r="I16" s="208">
        <v>0</v>
      </c>
      <c r="J16" s="209">
        <v>0</v>
      </c>
    </row>
    <row r="17" spans="1:10" ht="12.75">
      <c r="A17" s="110" t="s">
        <v>169</v>
      </c>
      <c r="B17" s="206">
        <v>197345</v>
      </c>
      <c r="C17" s="206">
        <v>185656</v>
      </c>
      <c r="D17" s="207">
        <v>0.94</v>
      </c>
      <c r="E17" s="206">
        <v>5373</v>
      </c>
      <c r="F17" s="207">
        <v>0.03</v>
      </c>
      <c r="G17" s="206">
        <v>1234</v>
      </c>
      <c r="H17" s="207">
        <v>0.01</v>
      </c>
      <c r="I17" s="206">
        <v>5082</v>
      </c>
      <c r="J17" s="209">
        <v>0.03</v>
      </c>
    </row>
    <row r="18" spans="1:10" ht="12.75">
      <c r="A18" s="110" t="s">
        <v>74</v>
      </c>
      <c r="B18" s="206">
        <v>198690</v>
      </c>
      <c r="C18" s="206">
        <v>184583</v>
      </c>
      <c r="D18" s="207">
        <v>0.93</v>
      </c>
      <c r="E18" s="206">
        <v>1802</v>
      </c>
      <c r="F18" s="207">
        <v>0.01</v>
      </c>
      <c r="G18" s="208">
        <v>163</v>
      </c>
      <c r="H18" s="207">
        <v>0</v>
      </c>
      <c r="I18" s="206">
        <v>12143</v>
      </c>
      <c r="J18" s="209">
        <v>0.06</v>
      </c>
    </row>
    <row r="19" spans="1:10" ht="12.75">
      <c r="A19" s="110" t="s">
        <v>102</v>
      </c>
      <c r="B19" s="206">
        <v>14357</v>
      </c>
      <c r="C19" s="206">
        <v>11423</v>
      </c>
      <c r="D19" s="207">
        <v>0.8</v>
      </c>
      <c r="E19" s="206">
        <v>2892</v>
      </c>
      <c r="F19" s="207">
        <v>0.2</v>
      </c>
      <c r="G19" s="208">
        <v>0</v>
      </c>
      <c r="H19" s="207">
        <v>0</v>
      </c>
      <c r="I19" s="208">
        <v>43</v>
      </c>
      <c r="J19" s="209">
        <v>0</v>
      </c>
    </row>
    <row r="20" spans="1:10" ht="12.75">
      <c r="A20" s="110" t="s">
        <v>71</v>
      </c>
      <c r="B20" s="206">
        <v>110346</v>
      </c>
      <c r="C20" s="206">
        <v>96318</v>
      </c>
      <c r="D20" s="207">
        <v>0.87</v>
      </c>
      <c r="E20" s="206">
        <v>5030</v>
      </c>
      <c r="F20" s="207">
        <v>0.05</v>
      </c>
      <c r="G20" s="206">
        <v>2693</v>
      </c>
      <c r="H20" s="207">
        <v>0.02</v>
      </c>
      <c r="I20" s="206">
        <v>6305</v>
      </c>
      <c r="J20" s="209">
        <v>0.06</v>
      </c>
    </row>
    <row r="21" spans="1:10" ht="12.75">
      <c r="A21" s="110" t="s">
        <v>64</v>
      </c>
      <c r="B21" s="206">
        <v>44221</v>
      </c>
      <c r="C21" s="206">
        <v>20796</v>
      </c>
      <c r="D21" s="207">
        <v>0.47</v>
      </c>
      <c r="E21" s="206">
        <v>4122</v>
      </c>
      <c r="F21" s="207">
        <v>0.09</v>
      </c>
      <c r="G21" s="208">
        <v>0</v>
      </c>
      <c r="H21" s="207">
        <v>0</v>
      </c>
      <c r="I21" s="206">
        <v>19303</v>
      </c>
      <c r="J21" s="209">
        <v>0.44</v>
      </c>
    </row>
    <row r="22" spans="1:10" ht="12.75">
      <c r="A22" s="110" t="s">
        <v>86</v>
      </c>
      <c r="B22" s="206">
        <v>19040</v>
      </c>
      <c r="C22" s="206">
        <v>19022</v>
      </c>
      <c r="D22" s="207">
        <v>1</v>
      </c>
      <c r="E22" s="208">
        <v>0</v>
      </c>
      <c r="F22" s="207">
        <v>0</v>
      </c>
      <c r="G22" s="208">
        <v>0</v>
      </c>
      <c r="H22" s="207">
        <v>0</v>
      </c>
      <c r="I22" s="208">
        <v>19</v>
      </c>
      <c r="J22" s="209">
        <v>0</v>
      </c>
    </row>
    <row r="23" spans="1:10" ht="12.75">
      <c r="A23" s="110" t="s">
        <v>95</v>
      </c>
      <c r="B23" s="206">
        <v>2548</v>
      </c>
      <c r="C23" s="206">
        <v>1688</v>
      </c>
      <c r="D23" s="207">
        <v>0.66</v>
      </c>
      <c r="E23" s="208">
        <v>836</v>
      </c>
      <c r="F23" s="207">
        <v>0.33</v>
      </c>
      <c r="G23" s="208">
        <v>0</v>
      </c>
      <c r="H23" s="207">
        <v>0</v>
      </c>
      <c r="I23" s="208">
        <v>25</v>
      </c>
      <c r="J23" s="209">
        <v>0.01</v>
      </c>
    </row>
    <row r="24" spans="1:10" ht="12.75">
      <c r="A24" s="110" t="s">
        <v>89</v>
      </c>
      <c r="B24" s="206">
        <v>39138</v>
      </c>
      <c r="C24" s="206">
        <v>8838</v>
      </c>
      <c r="D24" s="207">
        <v>0.23</v>
      </c>
      <c r="E24" s="206">
        <v>3505</v>
      </c>
      <c r="F24" s="207">
        <v>0.09</v>
      </c>
      <c r="G24" s="206">
        <v>25518</v>
      </c>
      <c r="H24" s="207">
        <v>0.65</v>
      </c>
      <c r="I24" s="206">
        <v>1277</v>
      </c>
      <c r="J24" s="209">
        <v>0.03</v>
      </c>
    </row>
    <row r="25" spans="1:10" s="7" customFormat="1" ht="12.75" customHeight="1">
      <c r="A25" s="110" t="s">
        <v>73</v>
      </c>
      <c r="B25" s="206">
        <v>34515</v>
      </c>
      <c r="C25" s="206">
        <v>33194</v>
      </c>
      <c r="D25" s="207">
        <v>0.96</v>
      </c>
      <c r="E25" s="206">
        <v>1098</v>
      </c>
      <c r="F25" s="207">
        <v>0.03</v>
      </c>
      <c r="G25" s="208">
        <v>0</v>
      </c>
      <c r="H25" s="207">
        <v>0</v>
      </c>
      <c r="I25" s="208">
        <v>223</v>
      </c>
      <c r="J25" s="209">
        <v>0.01</v>
      </c>
    </row>
    <row r="26" spans="1:10" s="7" customFormat="1" ht="12.75" customHeight="1">
      <c r="A26" s="220"/>
      <c r="B26" s="198"/>
      <c r="C26" s="198"/>
      <c r="D26" s="199"/>
      <c r="E26" s="198"/>
      <c r="F26" s="199"/>
      <c r="G26" s="200"/>
      <c r="H26" s="199"/>
      <c r="I26" s="200"/>
      <c r="J26" s="201"/>
    </row>
    <row r="27" spans="1:10" ht="19.5" customHeight="1" thickBot="1">
      <c r="A27" s="112" t="s">
        <v>3</v>
      </c>
      <c r="B27" s="121">
        <v>1130761</v>
      </c>
      <c r="C27" s="121">
        <v>914929</v>
      </c>
      <c r="D27" s="204">
        <v>0.81</v>
      </c>
      <c r="E27" s="121">
        <v>80490</v>
      </c>
      <c r="F27" s="204">
        <v>0.07</v>
      </c>
      <c r="G27" s="121">
        <v>75258</v>
      </c>
      <c r="H27" s="204">
        <v>0.07</v>
      </c>
      <c r="I27" s="121">
        <v>60084</v>
      </c>
      <c r="J27" s="205">
        <v>0.05</v>
      </c>
    </row>
    <row r="28" spans="1:5" ht="12.75">
      <c r="A28" s="229" t="s">
        <v>36</v>
      </c>
      <c r="B28" s="229"/>
      <c r="C28" s="229"/>
      <c r="D28" s="229"/>
      <c r="E28" s="229"/>
    </row>
    <row r="34" ht="12.75">
      <c r="E34" s="2"/>
    </row>
  </sheetData>
  <mergeCells count="10">
    <mergeCell ref="A3:J3"/>
    <mergeCell ref="A1:J1"/>
    <mergeCell ref="B5:B7"/>
    <mergeCell ref="A28:E28"/>
    <mergeCell ref="A5:A7"/>
    <mergeCell ref="C5:J5"/>
    <mergeCell ref="C6:D6"/>
    <mergeCell ref="E6:F6"/>
    <mergeCell ref="G6:H6"/>
    <mergeCell ref="I6:J6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MJTorre</dc:creator>
  <cp:keywords/>
  <dc:description/>
  <cp:lastModifiedBy>jlopezperez</cp:lastModifiedBy>
  <cp:lastPrinted>2014-09-18T09:37:00Z</cp:lastPrinted>
  <dcterms:created xsi:type="dcterms:W3CDTF">2011-05-17T12:15:53Z</dcterms:created>
  <dcterms:modified xsi:type="dcterms:W3CDTF">2014-09-19T09:59:11Z</dcterms:modified>
  <cp:category/>
  <cp:version/>
  <cp:contentType/>
  <cp:contentStatus/>
</cp:coreProperties>
</file>