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firstSheet="26" activeTab="35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2.1" sheetId="14" r:id="rId14"/>
    <sheet name="15.2.2" sheetId="15" r:id="rId15"/>
    <sheet name="15.2.3" sheetId="16" r:id="rId16"/>
    <sheet name="15.2.4" sheetId="17" r:id="rId17"/>
    <sheet name="15.2.5" sheetId="18" r:id="rId18"/>
    <sheet name="15.2.6" sheetId="19" r:id="rId19"/>
    <sheet name="15.2.7" sheetId="20" r:id="rId20"/>
    <sheet name="15.3.1" sheetId="21" r:id="rId21"/>
    <sheet name="15.4.1" sheetId="22" r:id="rId22"/>
    <sheet name="15.4.2" sheetId="23" r:id="rId23"/>
    <sheet name="15.5.1" sheetId="24" r:id="rId24"/>
    <sheet name="15.6.1" sheetId="25" r:id="rId25"/>
    <sheet name="15.6.2" sheetId="26" r:id="rId26"/>
    <sheet name="15.6.3" sheetId="27" r:id="rId27"/>
    <sheet name="15.7.1" sheetId="28" r:id="rId28"/>
    <sheet name="15.8.1" sheetId="29" r:id="rId29"/>
    <sheet name="15.9.1" sheetId="30" r:id="rId30"/>
    <sheet name="15.10.1" sheetId="31" r:id="rId31"/>
    <sheet name="15.11.1" sheetId="32" r:id="rId32"/>
    <sheet name="15.11.2" sheetId="33" r:id="rId33"/>
    <sheet name="15.11.3" sheetId="34" r:id="rId34"/>
    <sheet name="15.11.4" sheetId="35" r:id="rId35"/>
    <sheet name="15.11.5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'[6]GANADE10'!$B$90</definedName>
    <definedName name="\T">'[6]GANADE10'!$B$90</definedName>
    <definedName name="\x" localSheetId="12">'[14]Arlleg01'!$IR$8190</definedName>
    <definedName name="\x">'[14]Arlleg01'!$IR$8190</definedName>
    <definedName name="\z" localSheetId="12">'[14]Arlleg01'!$IR$8190</definedName>
    <definedName name="\z">'[14]Arlleg01'!$IR$8190</definedName>
    <definedName name="__123Graph_A" localSheetId="12" hidden="1">'[8]19.14-15'!$B$34:$B$37</definedName>
    <definedName name="__123Graph_A" hidden="1">'[8]19.14-15'!$B$34:$B$37</definedName>
    <definedName name="__123Graph_ACurrent" localSheetId="12" hidden="1">'[8]19.14-15'!$B$34:$B$37</definedName>
    <definedName name="__123Graph_ACurrent" hidden="1">'[8]19.14-15'!$B$34:$B$37</definedName>
    <definedName name="__123Graph_AGrßfico1" localSheetId="12" hidden="1">'[8]19.14-15'!$B$34:$B$37</definedName>
    <definedName name="__123Graph_AGrßfico1" hidden="1">'[8]19.14-15'!$B$34:$B$37</definedName>
    <definedName name="__123Graph_B" localSheetId="1" hidden="1">'[21]p122'!#REF!</definedName>
    <definedName name="__123Graph_B" localSheetId="10" hidden="1">'[21]p122'!#REF!</definedName>
    <definedName name="__123Graph_B" localSheetId="2" hidden="1">'[21]p122'!#REF!</definedName>
    <definedName name="__123Graph_B" localSheetId="3" hidden="1">'[21]p122'!#REF!</definedName>
    <definedName name="__123Graph_B" localSheetId="4" hidden="1">'[21]p122'!#REF!</definedName>
    <definedName name="__123Graph_B" localSheetId="5" hidden="1">'[21]p122'!#REF!</definedName>
    <definedName name="__123Graph_B" localSheetId="6" hidden="1">'[21]p122'!#REF!</definedName>
    <definedName name="__123Graph_B" localSheetId="7" hidden="1">'[21]p122'!#REF!</definedName>
    <definedName name="__123Graph_B" localSheetId="8" hidden="1">'[21]p122'!#REF!</definedName>
    <definedName name="__123Graph_B" localSheetId="9" hidden="1">'[21]p122'!#REF!</definedName>
    <definedName name="__123Graph_B" localSheetId="12" hidden="1">'[19]p122'!#REF!</definedName>
    <definedName name="__123Graph_B" localSheetId="30" hidden="1">'[5]p122'!#REF!</definedName>
    <definedName name="__123Graph_B" localSheetId="15" hidden="1">'[17]p122'!#REF!</definedName>
    <definedName name="__123Graph_B" localSheetId="24" hidden="1">'[3]p122'!#REF!</definedName>
    <definedName name="__123Graph_B" localSheetId="28" hidden="1">'[4]p122'!#REF!</definedName>
    <definedName name="__123Graph_B" hidden="1">'[2]p122'!#REF!</definedName>
    <definedName name="__123Graph_BCurrent" localSheetId="12" hidden="1">'[8]19.14-15'!#REF!</definedName>
    <definedName name="__123Graph_BCurrent" hidden="1">'[8]19.14-15'!#REF!</definedName>
    <definedName name="__123Graph_BGrßfico1" localSheetId="12" hidden="1">'[8]19.14-15'!#REF!</definedName>
    <definedName name="__123Graph_BGrßfico1" hidden="1">'[8]19.14-15'!#REF!</definedName>
    <definedName name="__123Graph_C" localSheetId="12" hidden="1">'[8]19.14-15'!$C$34:$C$37</definedName>
    <definedName name="__123Graph_C" hidden="1">'[8]19.14-15'!$C$34:$C$37</definedName>
    <definedName name="__123Graph_CCurrent" localSheetId="12" hidden="1">'[8]19.14-15'!$C$34:$C$37</definedName>
    <definedName name="__123Graph_CCurrent" hidden="1">'[8]19.14-15'!$C$34:$C$37</definedName>
    <definedName name="__123Graph_CGrßfico1" localSheetId="12" hidden="1">'[8]19.14-15'!$C$34:$C$37</definedName>
    <definedName name="__123Graph_CGrßfico1" hidden="1">'[8]19.14-15'!$C$34:$C$37</definedName>
    <definedName name="__123Graph_D" localSheetId="1" hidden="1">'[21]p122'!#REF!</definedName>
    <definedName name="__123Graph_D" localSheetId="10" hidden="1">'[21]p122'!#REF!</definedName>
    <definedName name="__123Graph_D" localSheetId="2" hidden="1">'[21]p122'!#REF!</definedName>
    <definedName name="__123Graph_D" localSheetId="3" hidden="1">'[21]p122'!#REF!</definedName>
    <definedName name="__123Graph_D" localSheetId="4" hidden="1">'[21]p122'!#REF!</definedName>
    <definedName name="__123Graph_D" localSheetId="5" hidden="1">'[21]p122'!#REF!</definedName>
    <definedName name="__123Graph_D" localSheetId="6" hidden="1">'[21]p122'!#REF!</definedName>
    <definedName name="__123Graph_D" localSheetId="7" hidden="1">'[21]p122'!#REF!</definedName>
    <definedName name="__123Graph_D" localSheetId="8" hidden="1">'[21]p122'!#REF!</definedName>
    <definedName name="__123Graph_D" localSheetId="9" hidden="1">'[21]p122'!#REF!</definedName>
    <definedName name="__123Graph_D" localSheetId="12" hidden="1">'[19]p122'!#REF!</definedName>
    <definedName name="__123Graph_D" localSheetId="30" hidden="1">'[5]p122'!#REF!</definedName>
    <definedName name="__123Graph_D" localSheetId="15" hidden="1">'[17]p122'!#REF!</definedName>
    <definedName name="__123Graph_D" localSheetId="24" hidden="1">'[3]p122'!#REF!</definedName>
    <definedName name="__123Graph_D" localSheetId="28" hidden="1">'[4]p122'!#REF!</definedName>
    <definedName name="__123Graph_D" hidden="1">'[2]p122'!#REF!</definedName>
    <definedName name="__123Graph_DCurrent" localSheetId="12" hidden="1">'[8]19.14-15'!#REF!</definedName>
    <definedName name="__123Graph_DCurrent" hidden="1">'[8]19.14-15'!#REF!</definedName>
    <definedName name="__123Graph_DGrßfico1" localSheetId="12" hidden="1">'[8]19.14-15'!#REF!</definedName>
    <definedName name="__123Graph_DGrßfico1" hidden="1">'[8]19.14-15'!#REF!</definedName>
    <definedName name="__123Graph_E" localSheetId="12" hidden="1">'[8]19.14-15'!$D$34:$D$37</definedName>
    <definedName name="__123Graph_E" hidden="1">'[8]19.14-15'!$D$34:$D$37</definedName>
    <definedName name="__123Graph_ECurrent" localSheetId="12" hidden="1">'[8]19.14-15'!$D$34:$D$37</definedName>
    <definedName name="__123Graph_ECurrent" hidden="1">'[8]19.14-15'!$D$34:$D$37</definedName>
    <definedName name="__123Graph_EGrßfico1" localSheetId="12" hidden="1">'[8]19.14-15'!$D$34:$D$37</definedName>
    <definedName name="__123Graph_EGrßfico1" hidden="1">'[8]19.14-15'!$D$34:$D$37</definedName>
    <definedName name="__123Graph_F" localSheetId="1" hidden="1">'[21]p122'!#REF!</definedName>
    <definedName name="__123Graph_F" localSheetId="10" hidden="1">'[21]p122'!#REF!</definedName>
    <definedName name="__123Graph_F" localSheetId="2" hidden="1">'[21]p122'!#REF!</definedName>
    <definedName name="__123Graph_F" localSheetId="3" hidden="1">'[21]p122'!#REF!</definedName>
    <definedName name="__123Graph_F" localSheetId="4" hidden="1">'[21]p122'!#REF!</definedName>
    <definedName name="__123Graph_F" localSheetId="5" hidden="1">'[21]p122'!#REF!</definedName>
    <definedName name="__123Graph_F" localSheetId="6" hidden="1">'[21]p122'!#REF!</definedName>
    <definedName name="__123Graph_F" localSheetId="7" hidden="1">'[21]p122'!#REF!</definedName>
    <definedName name="__123Graph_F" localSheetId="8" hidden="1">'[21]p122'!#REF!</definedName>
    <definedName name="__123Graph_F" localSheetId="9" hidden="1">'[21]p122'!#REF!</definedName>
    <definedName name="__123Graph_F" localSheetId="12" hidden="1">'[19]p122'!#REF!</definedName>
    <definedName name="__123Graph_F" localSheetId="30" hidden="1">'[5]p122'!#REF!</definedName>
    <definedName name="__123Graph_F" localSheetId="15" hidden="1">'[17]p122'!#REF!</definedName>
    <definedName name="__123Graph_F" localSheetId="24" hidden="1">'[3]p122'!#REF!</definedName>
    <definedName name="__123Graph_F" localSheetId="28" hidden="1">'[4]p122'!#REF!</definedName>
    <definedName name="__123Graph_F" hidden="1">'[2]p122'!#REF!</definedName>
    <definedName name="__123Graph_FCurrent" localSheetId="12" hidden="1">'[8]19.14-15'!#REF!</definedName>
    <definedName name="__123Graph_FCurrent" hidden="1">'[8]19.14-15'!#REF!</definedName>
    <definedName name="__123Graph_FGrßfico1" localSheetId="12" hidden="1">'[8]19.14-15'!#REF!</definedName>
    <definedName name="__123Graph_FGrßfico1" hidden="1">'[8]19.14-15'!#REF!</definedName>
    <definedName name="__123Graph_X" localSheetId="1" hidden="1">'[21]p122'!#REF!</definedName>
    <definedName name="__123Graph_X" localSheetId="10" hidden="1">'[21]p122'!#REF!</definedName>
    <definedName name="__123Graph_X" localSheetId="2" hidden="1">'[21]p122'!#REF!</definedName>
    <definedName name="__123Graph_X" localSheetId="3" hidden="1">'[21]p122'!#REF!</definedName>
    <definedName name="__123Graph_X" localSheetId="4" hidden="1">'[21]p122'!#REF!</definedName>
    <definedName name="__123Graph_X" localSheetId="5" hidden="1">'[21]p122'!#REF!</definedName>
    <definedName name="__123Graph_X" localSheetId="6" hidden="1">'[21]p122'!#REF!</definedName>
    <definedName name="__123Graph_X" localSheetId="7" hidden="1">'[21]p122'!#REF!</definedName>
    <definedName name="__123Graph_X" localSheetId="8" hidden="1">'[21]p122'!#REF!</definedName>
    <definedName name="__123Graph_X" localSheetId="9" hidden="1">'[21]p122'!#REF!</definedName>
    <definedName name="__123Graph_X" localSheetId="12" hidden="1">'[19]p122'!#REF!</definedName>
    <definedName name="__123Graph_X" localSheetId="30" hidden="1">'[5]p122'!#REF!</definedName>
    <definedName name="__123Graph_X" localSheetId="15" hidden="1">'[17]p122'!#REF!</definedName>
    <definedName name="__123Graph_X" localSheetId="24" hidden="1">'[3]p122'!#REF!</definedName>
    <definedName name="__123Graph_X" localSheetId="28" hidden="1">'[4]p122'!#REF!</definedName>
    <definedName name="__123Graph_X" hidden="1">'[2]p122'!#REF!</definedName>
    <definedName name="__123Graph_XCurrent" localSheetId="12" hidden="1">'[8]19.14-15'!#REF!</definedName>
    <definedName name="__123Graph_XCurrent" hidden="1">'[8]19.14-15'!#REF!</definedName>
    <definedName name="__123Graph_XGrßfico1" localSheetId="12" hidden="1">'[8]19.14-15'!#REF!</definedName>
    <definedName name="__123Graph_XGrßfico1" hidden="1">'[8]19.14-15'!#REF!</definedName>
    <definedName name="_Dist_Values" hidden="1">#N/A</definedName>
    <definedName name="a">'[24]3.1'!#REF!</definedName>
    <definedName name="A_impresión_IM" localSheetId="12">#REF!</definedName>
    <definedName name="A_impresión_IM">#REF!</definedName>
    <definedName name="alk" localSheetId="12">'[8]19.11-12'!$B$53</definedName>
    <definedName name="alk">'[8]19.11-12'!$B$53</definedName>
    <definedName name="AÑOSEÑA">#N/A</definedName>
    <definedName name="_xlnm.Print_Area" localSheetId="0">'15.1.1'!$A$1:$J$65</definedName>
    <definedName name="_xlnm.Print_Area" localSheetId="1">'15.1.1.1'!$A$1:$K$34</definedName>
    <definedName name="_xlnm.Print_Area" localSheetId="10">'15.1.1.10'!$A$1:$C$19</definedName>
    <definedName name="_xlnm.Print_Area" localSheetId="2">'15.1.1.2'!$A$1:$I$20</definedName>
    <definedName name="_xlnm.Print_Area" localSheetId="3">'15.1.1.3'!$A$1:$H$31</definedName>
    <definedName name="_xlnm.Print_Area" localSheetId="4">'15.1.1.4'!$A$1:$F$33</definedName>
    <definedName name="_xlnm.Print_Area" localSheetId="5">'15.1.1.5'!$A$1:$E$21</definedName>
    <definedName name="_xlnm.Print_Area" localSheetId="6">'15.1.1.6'!$A$1:$E$21</definedName>
    <definedName name="_xlnm.Print_Area" localSheetId="7">'15.1.1.7'!$A$1:$C$21</definedName>
    <definedName name="_xlnm.Print_Area" localSheetId="8">'15.1.1.8'!$A$1:$G$25</definedName>
    <definedName name="_xlnm.Print_Area" localSheetId="9">'15.1.1.9'!$A$1:$D$18</definedName>
    <definedName name="_xlnm.Print_Area" localSheetId="11">'15.1.2'!$A$1:$J$57</definedName>
    <definedName name="_xlnm.Print_Area" localSheetId="12">'15.1.3'!$A$1:$N$43</definedName>
    <definedName name="_xlnm.Print_Area" localSheetId="30">'15.10.1'!$A$1:$J$92</definedName>
    <definedName name="_xlnm.Print_Area" localSheetId="31">'15.11.1'!$A$1:$D$51</definedName>
    <definedName name="_xlnm.Print_Area" localSheetId="32">'15.11.2'!$A$1:$D$37</definedName>
    <definedName name="_xlnm.Print_Area" localSheetId="33">'15.11.3'!$A$1:$K$88</definedName>
    <definedName name="_xlnm.Print_Area" localSheetId="34">'15.11.4'!$A$1:$K$90</definedName>
    <definedName name="_xlnm.Print_Area" localSheetId="35">'15.11.5'!$A$1:$T$88</definedName>
    <definedName name="_xlnm.Print_Area" localSheetId="13">'15.2.1'!$A$1:$I$84</definedName>
    <definedName name="_xlnm.Print_Area" localSheetId="14">'15.2.2'!$A$1:$F$51</definedName>
    <definedName name="_xlnm.Print_Area" localSheetId="15">'15.2.3'!$A$1:$F$49</definedName>
    <definedName name="_xlnm.Print_Area" localSheetId="16">'15.2.4'!$A$1:$I$58</definedName>
    <definedName name="_xlnm.Print_Area" localSheetId="17">'15.2.5'!$A$1:$H$44</definedName>
    <definedName name="_xlnm.Print_Area" localSheetId="18">'15.2.6'!$A$1:$O$34</definedName>
    <definedName name="_xlnm.Print_Area" localSheetId="19">'15.2.7'!$A$1:$I$44</definedName>
    <definedName name="_xlnm.Print_Area" localSheetId="20">'15.3.1'!$A$1:$I$59</definedName>
    <definedName name="_xlnm.Print_Area" localSheetId="21">'15.4.1'!$A$1:$M$38</definedName>
    <definedName name="_xlnm.Print_Area" localSheetId="22">'15.4.2'!$A$1:$L$36</definedName>
    <definedName name="_xlnm.Print_Area" localSheetId="23">'15.5.1'!$A$1:$G$40</definedName>
    <definedName name="_xlnm.Print_Area" localSheetId="24">'15.6.1'!$A$1:$L$41</definedName>
    <definedName name="_xlnm.Print_Area" localSheetId="25">'15.6.2'!$A$1:$H$49</definedName>
    <definedName name="_xlnm.Print_Area" localSheetId="26">'15.6.3'!$A$1:$G$31</definedName>
    <definedName name="_xlnm.Print_Area" localSheetId="27">'15.7.1'!$A$1:$H$58</definedName>
    <definedName name="_xlnm.Print_Area" localSheetId="28">'15.8.1'!$A$1:$F$58</definedName>
    <definedName name="_xlnm.Print_Area" localSheetId="29">'15.9.1'!$A$1:$H$59</definedName>
    <definedName name="balan.xls" localSheetId="12" hidden="1">'[13]7.24'!$D$6:$D$27</definedName>
    <definedName name="balan.xls" hidden="1">'[13]7.24'!$D$6:$D$27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'[24]3.1'!#REF!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'15.10.1'!$A$3:$I$89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'[16]19.14-15'!#REF!</definedName>
    <definedName name="kkjkj">#REF!</definedName>
    <definedName name="l">'[24]3.1'!#REF!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2">'[9]CARNE1'!$B$44</definedName>
    <definedName name="p421">'[9]CARNE1'!$B$44</definedName>
    <definedName name="p431" localSheetId="12" hidden="1">'[9]CARNE7'!$G$11:$G$93</definedName>
    <definedName name="p431" hidden="1">'[9]CARNE7'!$G$11:$G$93</definedName>
    <definedName name="p7" hidden="1">'[16]19.14-15'!#REF!</definedName>
    <definedName name="PEP" localSheetId="12">'[10]GANADE1'!$B$79</definedName>
    <definedName name="PEP">'[10]GANADE1'!$B$79</definedName>
    <definedName name="PEP1" localSheetId="12">'[11]19.11-12'!$B$51</definedName>
    <definedName name="PEP1">'[11]19.11-12'!$B$51</definedName>
    <definedName name="PEP2" localSheetId="12">'[10]GANADE1'!$B$75</definedName>
    <definedName name="PEP2">'[10]GANADE1'!$B$75</definedName>
    <definedName name="PEP3" localSheetId="12">'[11]19.11-12'!$B$53</definedName>
    <definedName name="PEP3">'[11]19.11-12'!$B$53</definedName>
    <definedName name="PEP4" localSheetId="12" hidden="1">'[11]19.14-15'!$B$34:$B$37</definedName>
    <definedName name="PEP4" hidden="1">'[11]19.14-15'!$B$34:$B$37</definedName>
    <definedName name="PP1" localSheetId="12">'[10]GANADE1'!$B$77</definedName>
    <definedName name="PP1">'[10]GANADE1'!$B$77</definedName>
    <definedName name="PP10" localSheetId="12" hidden="1">'[11]19.14-15'!$C$34:$C$37</definedName>
    <definedName name="PP10" hidden="1">'[11]19.14-15'!$C$34:$C$37</definedName>
    <definedName name="PP11" localSheetId="12" hidden="1">'[11]19.14-15'!$C$34:$C$37</definedName>
    <definedName name="PP11" hidden="1">'[11]19.14-15'!$C$34:$C$37</definedName>
    <definedName name="PP12" localSheetId="12" hidden="1">'[11]19.14-15'!$C$34:$C$37</definedName>
    <definedName name="PP12" hidden="1">'[11]19.14-15'!$C$34:$C$37</definedName>
    <definedName name="PP13" localSheetId="12" hidden="1">'[11]19.14-15'!#REF!</definedName>
    <definedName name="PP13" hidden="1">'[11]19.14-15'!#REF!</definedName>
    <definedName name="PP14" localSheetId="12" hidden="1">'[11]19.14-15'!#REF!</definedName>
    <definedName name="PP14" hidden="1">'[11]19.14-15'!#REF!</definedName>
    <definedName name="PP15" localSheetId="12" hidden="1">'[11]19.14-15'!#REF!</definedName>
    <definedName name="PP15" hidden="1">'[11]19.14-15'!#REF!</definedName>
    <definedName name="PP16" localSheetId="12" hidden="1">'[11]19.14-15'!$D$34:$D$37</definedName>
    <definedName name="PP16" hidden="1">'[11]19.14-15'!$D$34:$D$37</definedName>
    <definedName name="PP17" localSheetId="12" hidden="1">'[11]19.14-15'!$D$34:$D$37</definedName>
    <definedName name="PP17" hidden="1">'[11]19.14-15'!$D$34:$D$37</definedName>
    <definedName name="pp18" localSheetId="12" hidden="1">'[11]19.14-15'!$D$34:$D$37</definedName>
    <definedName name="pp18" hidden="1">'[11]19.14-15'!$D$34:$D$37</definedName>
    <definedName name="pp19" localSheetId="12" hidden="1">'[11]19.14-15'!#REF!</definedName>
    <definedName name="pp19" hidden="1">'[11]19.14-15'!#REF!</definedName>
    <definedName name="PP2" localSheetId="12">'[11]19.22'!#REF!</definedName>
    <definedName name="PP2">'[11]19.22'!#REF!</definedName>
    <definedName name="PP20" localSheetId="12" hidden="1">'[11]19.14-15'!#REF!</definedName>
    <definedName name="PP20" hidden="1">'[11]19.14-15'!#REF!</definedName>
    <definedName name="PP21" localSheetId="12" hidden="1">'[11]19.14-15'!#REF!</definedName>
    <definedName name="PP21" hidden="1">'[11]19.14-15'!#REF!</definedName>
    <definedName name="PP22" localSheetId="12" hidden="1">'[11]19.14-15'!#REF!</definedName>
    <definedName name="PP22" hidden="1">'[11]19.14-15'!#REF!</definedName>
    <definedName name="pp23" localSheetId="12" hidden="1">'[11]19.14-15'!#REF!</definedName>
    <definedName name="pp23" hidden="1">'[11]19.14-15'!#REF!</definedName>
    <definedName name="pp24" localSheetId="12" hidden="1">'[11]19.14-15'!#REF!</definedName>
    <definedName name="pp24" hidden="1">'[11]19.14-15'!#REF!</definedName>
    <definedName name="pp25" localSheetId="12" hidden="1">'[11]19.14-15'!#REF!</definedName>
    <definedName name="pp25" hidden="1">'[11]19.14-15'!#REF!</definedName>
    <definedName name="pp26" localSheetId="12" hidden="1">'[11]19.14-15'!#REF!</definedName>
    <definedName name="pp26" hidden="1">'[11]19.14-15'!#REF!</definedName>
    <definedName name="pp27" localSheetId="12" hidden="1">'[11]19.14-15'!#REF!</definedName>
    <definedName name="pp27" hidden="1">'[11]19.14-15'!#REF!</definedName>
    <definedName name="PP3" localSheetId="12">'[10]GANADE1'!$B$79</definedName>
    <definedName name="PP3">'[10]GANADE1'!$B$79</definedName>
    <definedName name="PP4" localSheetId="12">'[11]19.11-12'!$B$51</definedName>
    <definedName name="PP4">'[11]19.11-12'!$B$51</definedName>
    <definedName name="PP5" localSheetId="12" hidden="1">'[11]19.14-15'!$B$34:$B$37</definedName>
    <definedName name="PP5" hidden="1">'[11]19.14-15'!$B$34:$B$37</definedName>
    <definedName name="PP6" localSheetId="12" hidden="1">'[11]19.14-15'!$B$34:$B$37</definedName>
    <definedName name="PP6" hidden="1">'[11]19.14-15'!$B$34:$B$37</definedName>
    <definedName name="PP7" localSheetId="12" hidden="1">'[11]19.14-15'!#REF!</definedName>
    <definedName name="PP7" hidden="1">'[11]19.14-15'!#REF!</definedName>
    <definedName name="PP8" localSheetId="12" hidden="1">'[11]19.14-15'!#REF!</definedName>
    <definedName name="PP8" hidden="1">'[11]19.14-15'!#REF!</definedName>
    <definedName name="PP9" localSheetId="12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<sst xmlns="http://schemas.openxmlformats.org/spreadsheetml/2006/main" count="2039" uniqueCount="499">
  <si>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</si>
  <si>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</si>
  <si>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</si>
  <si>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</si>
  <si>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</si>
  <si>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</si>
  <si>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</si>
  <si>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</si>
  <si>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</si>
  <si>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</si>
  <si>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</si>
  <si>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</si>
  <si>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</si>
  <si>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</si>
  <si>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</si>
  <si>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</si>
  <si>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</si>
  <si>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</si>
  <si>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</si>
  <si>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</si>
  <si>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</si>
  <si>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</si>
  <si>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</si>
  <si>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</si>
  <si>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</si>
  <si>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</si>
  <si>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</si>
  <si>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</si>
  <si>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</si>
  <si>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</si>
  <si>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</si>
  <si>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</si>
  <si>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</si>
  <si>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</si>
  <si>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</si>
  <si>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</si>
  <si>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</si>
  <si>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</si>
  <si>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</si>
  <si>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</si>
  <si>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</si>
  <si>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</si>
  <si>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</si>
  <si>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</si>
  <si>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</si>
  <si>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</si>
  <si>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</si>
  <si>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</si>
  <si>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</si>
  <si>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</si>
  <si>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</si>
  <si>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</si>
  <si>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</si>
  <si>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</si>
  <si>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</si>
  <si>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</si>
  <si>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</si>
  <si>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</si>
  <si>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</si>
  <si>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</si>
  <si>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</si>
  <si>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</si>
  <si>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</si>
  <si>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</si>
  <si>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</si>
  <si>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</si>
  <si>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</si>
  <si>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</si>
  <si>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</si>
  <si>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</si>
  <si>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</si>
  <si>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</si>
  <si>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</si>
  <si>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</si>
  <si>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</si>
  <si>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</si>
  <si>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</si>
  <si>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</si>
  <si>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</si>
  <si>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</si>
  <si>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</si>
  <si>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</si>
  <si>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</si>
  <si>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</si>
  <si>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</si>
  <si>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</si>
  <si>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</si>
  <si>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</si>
  <si>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</si>
  <si>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</si>
  <si>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</si>
  <si>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</si>
  <si>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</si>
  <si>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</si>
  <si>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</si>
  <si>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</si>
  <si>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</si>
  <si>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</si>
  <si>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</si>
  <si>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</si>
  <si>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</si>
  <si>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</si>
  <si>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</si>
  <si>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</si>
  <si>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</si>
  <si>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</si>
  <si>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</si>
  <si>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</si>
  <si>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</si>
  <si>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</si>
  <si>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</si>
  <si>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</si>
  <si>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</si>
  <si>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</si>
  <si>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</si>
  <si>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</si>
  <si>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</si>
  <si>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</si>
  <si>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</si>
  <si>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</si>
  <si>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</si>
  <si>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</si>
  <si>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</si>
  <si>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</si>
  <si>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</si>
  <si>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</si>
  <si>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</si>
  <si>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</si>
  <si>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</si>
  <si>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</si>
  <si>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</si>
  <si>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</si>
  <si>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</si>
  <si>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</si>
  <si>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</si>
  <si>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</si>
  <si>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</si>
  <si>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</si>
  <si>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</si>
  <si>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</si>
  <si>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</si>
  <si>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</si>
  <si>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</si>
  <si>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</si>
  <si>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</si>
  <si>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</si>
  <si>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</si>
  <si>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</si>
  <si>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</si>
  <si>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</si>
  <si>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</si>
  <si>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</si>
  <si>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</si>
  <si>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</si>
  <si>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</si>
  <si>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</si>
  <si>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</si>
  <si>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</si>
  <si>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</si>
  <si>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</si>
  <si>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</si>
  <si>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</si>
  <si>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</si>
  <si>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</si>
  <si>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</si>
  <si>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</si>
  <si>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</si>
  <si>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</si>
  <si>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</si>
  <si>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</si>
  <si>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</si>
  <si>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</si>
  <si>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</si>
  <si>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</si>
  <si>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</si>
  <si>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</si>
  <si>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</si>
  <si>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</si>
  <si>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</si>
  <si>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</si>
  <si>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</si>
  <si>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</si>
  <si>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</si>
  <si>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 xml:space="preserve">  1997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</si>
  <si>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</si>
  <si>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</si>
  <si>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</si>
  <si>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</si>
  <si>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</si>
  <si>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</si>
  <si>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</si>
  <si>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</si>
  <si>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</si>
  <si>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</si>
  <si>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</si>
  <si>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</si>
  <si>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</si>
  <si>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</si>
  <si>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</si>
  <si>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</si>
  <si>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</si>
  <si>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</si>
  <si>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</si>
  <si>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</si>
  <si>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</si>
  <si>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</si>
  <si>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</si>
  <si>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</si>
  <si>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</si>
  <si>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</si>
  <si>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</si>
  <si>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</si>
  <si>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</si>
  <si>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</si>
  <si>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</si>
  <si>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</si>
  <si>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</si>
  <si>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</si>
  <si>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</si>
  <si>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</si>
  <si>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</si>
  <si>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</si>
  <si>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</si>
  <si>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</si>
  <si>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</si>
  <si>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</si>
  <si>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</si>
  <si>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</si>
  <si>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</si>
  <si>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</si>
  <si>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</si>
  <si>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</si>
  <si>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</si>
  <si>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</si>
  <si>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</si>
  <si>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</si>
  <si>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</si>
  <si>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</si>
  <si>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</si>
  <si>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</si>
  <si>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</si>
  <si>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</si>
  <si>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</si>
  <si>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</si>
  <si>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</si>
  <si>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</si>
  <si>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</si>
  <si>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</si>
  <si>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</si>
  <si>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</si>
  <si>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</si>
  <si>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</si>
  <si>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</si>
  <si>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</si>
  <si>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</si>
  <si>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</si>
  <si>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</si>
  <si>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</si>
  <si>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</si>
  <si>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</si>
  <si>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</si>
  <si>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</si>
  <si>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</si>
  <si>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</si>
  <si>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</si>
  <si>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</si>
  <si>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</si>
  <si>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</si>
  <si>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</si>
  <si>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</si>
  <si>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</si>
  <si>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</si>
  <si>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</si>
  <si>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</si>
  <si>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</si>
  <si>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</si>
  <si>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</si>
  <si>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</si>
  <si>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</si>
  <si>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</si>
  <si>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>número de operadores según tipo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</si>
  <si>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</si>
  <si>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</si>
  <si>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</si>
  <si>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</si>
  <si>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</si>
  <si>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</si>
  <si>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</si>
  <si>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</si>
  <si>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</si>
  <si>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</si>
  <si>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</si>
  <si>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</si>
  <si>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</si>
  <si>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</si>
  <si>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</si>
  <si>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</si>
  <si>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</si>
  <si>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</si>
  <si>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</si>
  <si>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</si>
  <si>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</si>
  <si>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</si>
  <si>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</si>
  <si>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</si>
  <si>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</si>
  <si>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</si>
  <si>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</si>
  <si>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</si>
  <si>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>Bosque y recolección silvestre</t>
  </si>
  <si>
    <t>Barbecho y abono verde</t>
  </si>
  <si>
    <t>Semillas y viveros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</si>
  <si>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</si>
  <si>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</si>
  <si>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</si>
  <si>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</si>
  <si>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</si>
  <si>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</si>
  <si>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2003/2004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</si>
  <si>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</si>
  <si>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</si>
  <si>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</si>
  <si>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</si>
  <si>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</si>
  <si>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</si>
  <si>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</si>
  <si>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</si>
  <si>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</si>
  <si>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</si>
  <si>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</si>
  <si>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</si>
  <si>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</si>
  <si>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</si>
  <si>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</si>
  <si>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</si>
  <si>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</si>
  <si>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</si>
  <si>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</si>
  <si>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</si>
  <si>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</si>
  <si>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</si>
  <si>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</si>
  <si>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</si>
  <si>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</si>
  <si>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</si>
  <si>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</si>
  <si>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</si>
  <si>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</si>
  <si>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</si>
  <si>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</si>
  <si>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</si>
  <si>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</si>
  <si>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</si>
  <si>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</si>
  <si>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</si>
  <si>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</si>
  <si>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</si>
  <si>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</si>
  <si>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</si>
  <si>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</si>
  <si>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</si>
  <si>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</si>
  <si>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</si>
  <si>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</si>
  <si>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</si>
  <si>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</si>
  <si>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</si>
  <si>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GANBANZO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</si>
  <si>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</si>
  <si>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</si>
  <si>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</si>
  <si>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</si>
  <si>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</si>
  <si>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</si>
  <si>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</si>
  <si>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</si>
  <si>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</si>
  <si>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</si>
  <si>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</si>
  <si>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Legumbres secas</t>
  </si>
  <si>
    <t>Tubérculos</t>
  </si>
  <si>
    <t>Plataneras y subtropicales</t>
  </si>
  <si>
    <t>Aromaticas, medicinales y condimentarias</t>
  </si>
  <si>
    <t>Prados, praderas y forrajes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</si>
  <si>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</si>
  <si>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</si>
  <si>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</si>
  <si>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</si>
  <si>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</si>
  <si>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</si>
  <si>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</si>
  <si>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</si>
  <si>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</si>
  <si>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</si>
  <si>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</si>
  <si>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</si>
  <si>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</si>
  <si>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</si>
  <si>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</si>
  <si>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</si>
  <si>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</si>
  <si>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</si>
  <si>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</si>
  <si>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</si>
  <si>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</si>
  <si>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</si>
  <si>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>15.11.2. AGRICULTURA ECOLÓGICA: Serie histórica del</t>
  </si>
  <si>
    <t xml:space="preserve">15.1.1.4. Analisis provincial de la producción de semillas: 
</t>
  </si>
  <si>
    <t xml:space="preserve">15.1.1.5.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</si>
  <si>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</si>
  <si>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</si>
  <si>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</si>
  <si>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</si>
  <si>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>08/09</t>
  </si>
  <si>
    <t>--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</si>
  <si>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</si>
  <si>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</si>
  <si>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</si>
  <si>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</si>
  <si>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</si>
  <si>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</si>
  <si>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</si>
  <si>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</si>
  <si>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</si>
  <si>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</si>
  <si>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</si>
  <si>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</si>
  <si>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</si>
  <si>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</si>
  <si>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</si>
  <si>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</si>
  <si>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</si>
  <si>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</si>
  <si>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</si>
  <si>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</si>
  <si>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</si>
  <si>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</si>
  <si>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</si>
  <si>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−</t>
  </si>
  <si>
    <t>,</t>
  </si>
  <si>
    <t>Acuicultura</t>
  </si>
  <si>
    <t>Équidos</t>
  </si>
  <si>
    <t>Agua dulce</t>
  </si>
  <si>
    <t>Agua Salada</t>
  </si>
  <si>
    <t>Crustáceos</t>
  </si>
  <si>
    <t>Moluscos</t>
  </si>
  <si>
    <t>09/10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</si>
  <si>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</si>
  <si>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</si>
  <si>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</si>
  <si>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>2010 (A)</t>
  </si>
  <si>
    <t>2011 (E)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</si>
  <si>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</si>
  <si>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</si>
  <si>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</si>
  <si>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</si>
  <si>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</si>
  <si>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</si>
  <si>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</si>
  <si>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</si>
  <si>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</si>
  <si>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</si>
  <si>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</si>
  <si>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</si>
  <si>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</si>
  <si>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</si>
  <si>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</si>
  <si>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</si>
  <si>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</si>
  <si>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</si>
  <si>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</si>
  <si>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</si>
  <si>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</si>
  <si>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</si>
  <si>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</si>
  <si>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</si>
  <si>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</si>
  <si>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</si>
  <si>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</si>
  <si>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 xml:space="preserve">15.1.1.1. Analisis provincial de la producción de semillas: CEREALES 2010/2011 (Quintales métricos)
</t>
  </si>
  <si>
    <t xml:space="preserve">15.1.1.2. Analisis provincial de la producción de semillas: GRANÍNEAS 2010/2011 (Quintales métricos)
</t>
  </si>
  <si>
    <t xml:space="preserve">15.1.1.3. Analisis provincial de la producción de semillas: LEGUMINOSAS FORRAJEAS 2010/2011
</t>
  </si>
  <si>
    <t>LEGUMINOSAS GRANO 2010/20110 (Quintales métricos)</t>
  </si>
  <si>
    <t>OTRAS FORRAJERAS 2010/2011 (Quintales métricos)</t>
  </si>
  <si>
    <t xml:space="preserve"> DE CONSUMO HUMANO 2010/2011 (Quintales métricos)</t>
  </si>
  <si>
    <t xml:space="preserve"> HORTÍCOLAS 2010/2011 (Quintales métricos)
</t>
  </si>
  <si>
    <t xml:space="preserve">15.1.1.8. Analisis provincial de la producción de semillas: OLEAGINOSAS 2010/2011 
</t>
  </si>
  <si>
    <t>TEXTILES 2010/2011 (Quintales métricos)</t>
  </si>
  <si>
    <t xml:space="preserve">PATATA 2010/2011 (Quintales métricos)
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</si>
  <si>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</si>
  <si>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</si>
  <si>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</si>
  <si>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>15.11.3. SUPERFICIE DE AGRICULTURA ECOLÓGICA: Análisis provincial según tipo de cultivo o aprovechamiento, 2011 (hectáreas)</t>
  </si>
  <si>
    <t>15.11.4. SUPERFICIE DE AGRICULTURA ECOLÓGICA: Análisis provincial según tipo de cultivo o aprovechamientos, 2011 (hectáreas)</t>
  </si>
  <si>
    <t xml:space="preserve"> </t>
  </si>
  <si>
    <t>15.11.5. GANADERÍA ECOLÓGICA:  Análisis provincial del número de explotaciones según tipos de animales, 2011</t>
  </si>
  <si>
    <t xml:space="preserve">   BALEARES (*)</t>
  </si>
  <si>
    <t>(*) En las Islas Baleares se incluye en el total 10 explotaciones en avicultura sin especificar.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</si>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</sst>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1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4"/>
      <name val="arial"/>
      <family val="0"/>
    </font>
    <font>
      <sz val="2.25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7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3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0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0" fontId="0" fillId="0" borderId="0" xfId="34" applyFont="1" applyBorder="1" applyProtection="1">
      <alignment/>
      <protection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3" fontId="0" fillId="2" borderId="3" xfId="0" applyNumberFormat="1" applyFont="1" applyBorder="1" applyAlignment="1">
      <alignment horizontal="right"/>
    </xf>
    <xf numFmtId="1" fontId="0" fillId="0" borderId="4" xfId="31" applyNumberFormat="1" applyFont="1" applyBorder="1" applyAlignment="1">
      <alignment horizontal="left" vertical="center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" fontId="0" fillId="4" borderId="10" xfId="0" applyNumberFormat="1" applyFont="1" applyFill="1" applyBorder="1" applyAlignment="1" quotePrefix="1">
      <alignment horizontal="center"/>
    </xf>
    <xf numFmtId="16" fontId="0" fillId="4" borderId="11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12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31" applyNumberFormat="1" applyFont="1" applyBorder="1" applyAlignment="1">
      <alignment horizontal="left" vertical="center"/>
      <protection/>
    </xf>
    <xf numFmtId="2" fontId="0" fillId="2" borderId="4" xfId="0" applyNumberFormat="1" applyFont="1" applyBorder="1" applyAlignment="1">
      <alignment/>
    </xf>
    <xf numFmtId="2" fontId="0" fillId="2" borderId="13" xfId="0" applyNumberFormat="1" applyFont="1" applyBorder="1" applyAlignment="1">
      <alignment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4" xfId="0" applyFont="1" applyBorder="1" applyAlignment="1">
      <alignment/>
    </xf>
    <xf numFmtId="0" fontId="0" fillId="4" borderId="15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3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0" fillId="2" borderId="12" xfId="0" applyNumberFormat="1" applyFont="1" applyFill="1" applyBorder="1" applyAlignment="1" applyProtection="1">
      <alignment horizontal="right"/>
      <protection/>
    </xf>
    <xf numFmtId="169" fontId="5" fillId="2" borderId="2" xfId="27" applyFont="1" applyFill="1" applyBorder="1" applyAlignment="1">
      <alignment/>
      <protection/>
    </xf>
    <xf numFmtId="169" fontId="0" fillId="2" borderId="15" xfId="27" applyFont="1" applyFill="1" applyBorder="1">
      <alignment/>
      <protection/>
    </xf>
    <xf numFmtId="169" fontId="0" fillId="2" borderId="4" xfId="27" applyFont="1" applyFill="1" applyBorder="1">
      <alignment/>
      <protection/>
    </xf>
    <xf numFmtId="0" fontId="0" fillId="2" borderId="14" xfId="0" applyFill="1" applyBorder="1" applyAlignment="1">
      <alignment/>
    </xf>
    <xf numFmtId="1" fontId="0" fillId="0" borderId="13" xfId="31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4" xfId="33" applyFont="1" applyBorder="1" applyAlignment="1">
      <alignment horizontal="left"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68" fontId="0" fillId="0" borderId="13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11" fillId="0" borderId="14" xfId="33" applyFont="1" applyBorder="1" quotePrefix="1">
      <alignment/>
      <protection/>
    </xf>
    <xf numFmtId="168" fontId="0" fillId="0" borderId="14" xfId="33" applyFont="1" applyBorder="1">
      <alignment/>
      <protection/>
    </xf>
    <xf numFmtId="168" fontId="0" fillId="0" borderId="14" xfId="33" applyNumberFormat="1" applyFont="1" applyBorder="1" applyProtection="1">
      <alignment/>
      <protection/>
    </xf>
    <xf numFmtId="168" fontId="0" fillId="4" borderId="12" xfId="33" applyFont="1" applyFill="1" applyBorder="1" applyAlignment="1">
      <alignment horizontal="center"/>
      <protection/>
    </xf>
    <xf numFmtId="168" fontId="0" fillId="4" borderId="16" xfId="33" applyFont="1" applyFill="1" applyBorder="1" applyAlignment="1">
      <alignment horizontal="center"/>
      <protection/>
    </xf>
    <xf numFmtId="168" fontId="0" fillId="4" borderId="17" xfId="33" applyFont="1" applyFill="1" applyBorder="1" applyAlignment="1">
      <alignment horizontal="center"/>
      <protection/>
    </xf>
    <xf numFmtId="168" fontId="0" fillId="4" borderId="7" xfId="33" applyFont="1" applyFill="1" applyBorder="1" applyAlignment="1" quotePrefix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15" xfId="33" applyFont="1" applyFill="1" applyBorder="1">
      <alignment/>
      <protection/>
    </xf>
    <xf numFmtId="168" fontId="0" fillId="4" borderId="4" xfId="33" applyFont="1" applyFill="1" applyBorder="1">
      <alignment/>
      <protection/>
    </xf>
    <xf numFmtId="168" fontId="0" fillId="4" borderId="4" xfId="33" applyFont="1" applyFill="1" applyBorder="1" applyAlignment="1">
      <alignment horizontal="center"/>
      <protection/>
    </xf>
    <xf numFmtId="168" fontId="0" fillId="4" borderId="5" xfId="33" applyFont="1" applyFill="1" applyBorder="1" applyAlignment="1">
      <alignment horizontal="center"/>
      <protection/>
    </xf>
    <xf numFmtId="168" fontId="0" fillId="4" borderId="6" xfId="33" applyFont="1" applyFill="1" applyBorder="1" applyAlignment="1">
      <alignment horizontal="center"/>
      <protection/>
    </xf>
    <xf numFmtId="168" fontId="0" fillId="4" borderId="13" xfId="33" applyFont="1" applyFill="1" applyBorder="1">
      <alignment/>
      <protection/>
    </xf>
    <xf numFmtId="0" fontId="7" fillId="0" borderId="2" xfId="34" applyFont="1" applyBorder="1" applyProtection="1">
      <alignment/>
      <protection/>
    </xf>
    <xf numFmtId="0" fontId="0" fillId="0" borderId="3" xfId="34" applyFont="1" applyBorder="1" applyAlignment="1" applyProtection="1">
      <alignment horizontal="center"/>
      <protection/>
    </xf>
    <xf numFmtId="0" fontId="0" fillId="0" borderId="5" xfId="34" applyFont="1" applyBorder="1" applyAlignment="1" applyProtection="1">
      <alignment horizontal="center"/>
      <protection/>
    </xf>
    <xf numFmtId="0" fontId="0" fillId="0" borderId="13" xfId="34" applyFont="1" applyBorder="1" applyProtection="1">
      <alignment/>
      <protection/>
    </xf>
    <xf numFmtId="0" fontId="0" fillId="0" borderId="7" xfId="34" applyFont="1" applyBorder="1" applyAlignment="1" applyProtection="1">
      <alignment horizontal="center"/>
      <protection/>
    </xf>
    <xf numFmtId="0" fontId="2" fillId="0" borderId="15" xfId="34" applyFont="1" applyBorder="1" applyProtection="1">
      <alignment/>
      <protection/>
    </xf>
    <xf numFmtId="0" fontId="0" fillId="0" borderId="4" xfId="34" applyFont="1" applyBorder="1" applyProtection="1">
      <alignment/>
      <protection/>
    </xf>
    <xf numFmtId="0" fontId="2" fillId="0" borderId="4" xfId="34" applyFont="1" applyBorder="1" applyProtection="1">
      <alignment/>
      <protection/>
    </xf>
    <xf numFmtId="0" fontId="0" fillId="4" borderId="15" xfId="34" applyFont="1" applyFill="1" applyBorder="1" applyProtection="1">
      <alignment/>
      <protection/>
    </xf>
    <xf numFmtId="0" fontId="0" fillId="4" borderId="3" xfId="34" applyFont="1" applyFill="1" applyBorder="1" applyAlignment="1" applyProtection="1">
      <alignment horizontal="center"/>
      <protection/>
    </xf>
    <xf numFmtId="0" fontId="0" fillId="4" borderId="3" xfId="34" applyFont="1" applyFill="1" applyBorder="1" applyProtection="1">
      <alignment/>
      <protection/>
    </xf>
    <xf numFmtId="0" fontId="0" fillId="4" borderId="12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5" xfId="34" applyFont="1" applyFill="1" applyBorder="1" applyAlignment="1" applyProtection="1">
      <alignment horizontal="center"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13" xfId="34" applyFont="1" applyFill="1" applyBorder="1" applyProtection="1">
      <alignment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Protection="1">
      <alignment/>
      <protection/>
    </xf>
    <xf numFmtId="0" fontId="0" fillId="4" borderId="8" xfId="34" applyFont="1" applyFill="1" applyBorder="1" applyProtection="1">
      <alignment/>
      <protection/>
    </xf>
    <xf numFmtId="4" fontId="0" fillId="0" borderId="4" xfId="31" applyNumberFormat="1" applyFont="1" applyBorder="1" applyAlignment="1">
      <alignment horizontal="left" vertical="center"/>
      <protection/>
    </xf>
    <xf numFmtId="4" fontId="0" fillId="0" borderId="13" xfId="31" applyNumberFormat="1" applyFont="1" applyBorder="1" applyAlignment="1">
      <alignment horizontal="left" vertical="center"/>
      <protection/>
    </xf>
    <xf numFmtId="0" fontId="0" fillId="4" borderId="18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4" borderId="15" xfId="28" applyFont="1" applyFill="1" applyBorder="1" applyAlignment="1">
      <alignment/>
      <protection/>
    </xf>
    <xf numFmtId="0" fontId="0" fillId="4" borderId="3" xfId="28" applyFont="1" applyFill="1" applyBorder="1" applyAlignment="1">
      <alignment horizontal="center"/>
      <protection/>
    </xf>
    <xf numFmtId="0" fontId="0" fillId="4" borderId="3" xfId="28" applyFont="1" applyFill="1" applyBorder="1" applyAlignment="1">
      <alignment/>
      <protection/>
    </xf>
    <xf numFmtId="0" fontId="0" fillId="4" borderId="12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5" xfId="28" applyFont="1" applyFill="1" applyBorder="1" applyAlignment="1">
      <alignment horizontal="center"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13" xfId="28" applyFont="1" applyFill="1" applyBorder="1">
      <alignment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7" xfId="28" applyFont="1" applyFill="1" applyBorder="1">
      <alignment/>
      <protection/>
    </xf>
    <xf numFmtId="0" fontId="0" fillId="4" borderId="8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15" xfId="29" applyFont="1" applyBorder="1">
      <alignment/>
      <protection/>
    </xf>
    <xf numFmtId="171" fontId="0" fillId="0" borderId="4" xfId="29" applyFont="1" applyBorder="1">
      <alignment/>
      <protection/>
    </xf>
    <xf numFmtId="171" fontId="2" fillId="0" borderId="4" xfId="29" applyFont="1" applyBorder="1">
      <alignment/>
      <protection/>
    </xf>
    <xf numFmtId="171" fontId="0" fillId="0" borderId="13" xfId="29" applyFont="1" applyBorder="1">
      <alignment/>
      <protection/>
    </xf>
    <xf numFmtId="171" fontId="0" fillId="4" borderId="9" xfId="29" applyFont="1" applyFill="1" applyBorder="1" applyAlignment="1">
      <alignment horizontal="center"/>
      <protection/>
    </xf>
    <xf numFmtId="1" fontId="0" fillId="4" borderId="10" xfId="29" applyNumberFormat="1" applyFont="1" applyFill="1" applyBorder="1" applyAlignment="1">
      <alignment horizontal="center"/>
      <protection/>
    </xf>
    <xf numFmtId="1" fontId="0" fillId="4" borderId="11" xfId="29" applyNumberFormat="1" applyFont="1" applyFill="1" applyBorder="1" applyAlignment="1">
      <alignment horizontal="center"/>
      <protection/>
    </xf>
    <xf numFmtId="0" fontId="0" fillId="2" borderId="13" xfId="0" applyFont="1" applyBorder="1" applyAlignment="1">
      <alignment/>
    </xf>
    <xf numFmtId="1" fontId="0" fillId="0" borderId="4" xfId="29" applyNumberFormat="1" applyFont="1" applyBorder="1" applyAlignment="1">
      <alignment horizontal="left"/>
      <protection/>
    </xf>
    <xf numFmtId="0" fontId="0" fillId="4" borderId="15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3" xfId="0" applyFont="1" applyFill="1" applyBorder="1" applyAlignment="1">
      <alignment/>
    </xf>
    <xf numFmtId="172" fontId="0" fillId="4" borderId="10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0" fontId="0" fillId="0" borderId="15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13" xfId="24" applyFont="1" applyBorder="1">
      <alignment/>
      <protection/>
    </xf>
    <xf numFmtId="0" fontId="0" fillId="4" borderId="11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2" borderId="4" xfId="0" applyFont="1" applyBorder="1" applyAlignment="1">
      <alignment/>
    </xf>
    <xf numFmtId="172" fontId="0" fillId="4" borderId="3" xfId="0" applyNumberFormat="1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/>
    </xf>
    <xf numFmtId="172" fontId="0" fillId="4" borderId="7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0" borderId="13" xfId="29" applyNumberFormat="1" applyFont="1" applyBorder="1" applyAlignment="1">
      <alignment horizontal="left"/>
      <protection/>
    </xf>
    <xf numFmtId="1" fontId="0" fillId="2" borderId="4" xfId="0" applyNumberFormat="1" applyFont="1" applyBorder="1" applyAlignment="1">
      <alignment horizontal="left"/>
    </xf>
    <xf numFmtId="1" fontId="0" fillId="2" borderId="13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15" xfId="0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179" fontId="0" fillId="2" borderId="12" xfId="0" applyNumberFormat="1" applyFont="1" applyFill="1" applyBorder="1" applyAlignment="1" applyProtection="1">
      <alignment horizontal="right"/>
      <protection/>
    </xf>
    <xf numFmtId="169" fontId="0" fillId="0" borderId="4" xfId="27" applyFont="1" applyBorder="1">
      <alignment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169" fontId="0" fillId="0" borderId="14" xfId="27" applyFont="1" applyBorder="1">
      <alignment/>
      <protection/>
    </xf>
    <xf numFmtId="169" fontId="0" fillId="0" borderId="14" xfId="27" applyFont="1" applyBorder="1" applyAlignment="1">
      <alignment/>
      <protection/>
    </xf>
    <xf numFmtId="169" fontId="0" fillId="0" borderId="14" xfId="27" applyNumberFormat="1" applyFont="1" applyBorder="1" applyProtection="1">
      <alignment/>
      <protection/>
    </xf>
    <xf numFmtId="0" fontId="0" fillId="2" borderId="2" xfId="0" applyBorder="1" applyAlignment="1">
      <alignment/>
    </xf>
    <xf numFmtId="0" fontId="0" fillId="2" borderId="4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69" fontId="0" fillId="2" borderId="2" xfId="27" applyFont="1" applyFill="1" applyBorder="1">
      <alignment/>
      <protection/>
    </xf>
    <xf numFmtId="169" fontId="0" fillId="4" borderId="15" xfId="27" applyFont="1" applyFill="1" applyBorder="1" applyAlignment="1">
      <alignment horizontal="center"/>
      <protection/>
    </xf>
    <xf numFmtId="169" fontId="0" fillId="4" borderId="13" xfId="27" applyFont="1" applyFill="1" applyBorder="1" applyAlignment="1">
      <alignment horizontal="center"/>
      <protection/>
    </xf>
    <xf numFmtId="0" fontId="0" fillId="4" borderId="18" xfId="0" applyFont="1" applyFill="1" applyBorder="1" applyAlignment="1">
      <alignment horizontal="center" wrapText="1"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6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4" xfId="0" applyFont="1" applyFill="1" applyBorder="1" applyAlignment="1">
      <alignment/>
    </xf>
    <xf numFmtId="0" fontId="11" fillId="2" borderId="14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0" fontId="2" fillId="2" borderId="4" xfId="0" applyFont="1" applyBorder="1" applyAlignment="1">
      <alignment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4" xfId="22" applyFont="1" applyFill="1" applyBorder="1">
      <alignment/>
      <protection/>
    </xf>
    <xf numFmtId="0" fontId="2" fillId="4" borderId="4" xfId="22" applyFont="1" applyFill="1" applyBorder="1">
      <alignment/>
      <protection/>
    </xf>
    <xf numFmtId="0" fontId="2" fillId="4" borderId="13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30" fillId="2" borderId="0" xfId="22" applyFont="1" applyFill="1" applyBorder="1" applyAlignment="1">
      <alignment horizontal="centerContinuous"/>
      <protection/>
    </xf>
    <xf numFmtId="0" fontId="29" fillId="2" borderId="0" xfId="22" applyFont="1" applyFill="1">
      <alignment/>
      <protection/>
    </xf>
    <xf numFmtId="3" fontId="0" fillId="2" borderId="5" xfId="22" applyNumberFormat="1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12" xfId="22" applyFont="1" applyFill="1" applyBorder="1">
      <alignment/>
      <protection/>
    </xf>
    <xf numFmtId="3" fontId="0" fillId="4" borderId="5" xfId="22" applyNumberFormat="1" applyFont="1" applyFill="1" applyBorder="1">
      <alignment/>
      <protection/>
    </xf>
    <xf numFmtId="3" fontId="0" fillId="4" borderId="6" xfId="22" applyNumberFormat="1" applyFont="1" applyFill="1" applyBorder="1">
      <alignment/>
      <protection/>
    </xf>
    <xf numFmtId="3" fontId="0" fillId="2" borderId="6" xfId="22" applyNumberFormat="1" applyFont="1" applyFill="1" applyBorder="1">
      <alignment/>
      <protection/>
    </xf>
    <xf numFmtId="3" fontId="2" fillId="4" borderId="7" xfId="22" applyNumberFormat="1" applyFont="1" applyFill="1" applyBorder="1">
      <alignment/>
      <protection/>
    </xf>
    <xf numFmtId="3" fontId="2" fillId="4" borderId="8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6" xfId="22" applyNumberFormat="1" applyFont="1" applyFill="1" applyBorder="1" applyAlignment="1">
      <alignment horizontal="right"/>
      <protection/>
    </xf>
    <xf numFmtId="3" fontId="0" fillId="4" borderId="5" xfId="22" applyNumberFormat="1" applyFont="1" applyFill="1" applyBorder="1" applyAlignment="1">
      <alignment horizontal="right"/>
      <protection/>
    </xf>
    <xf numFmtId="3" fontId="2" fillId="4" borderId="7" xfId="22" applyNumberFormat="1" applyFont="1" applyFill="1" applyBorder="1" applyAlignment="1">
      <alignment horizontal="right"/>
      <protection/>
    </xf>
    <xf numFmtId="3" fontId="0" fillId="2" borderId="5" xfId="22" applyNumberFormat="1" applyFont="1" applyFill="1" applyBorder="1" applyAlignment="1">
      <alignment horizontal="right"/>
      <protection/>
    </xf>
    <xf numFmtId="3" fontId="0" fillId="2" borderId="6" xfId="22" applyNumberFormat="1" applyFont="1" applyFill="1" applyBorder="1" applyAlignment="1">
      <alignment horizontal="right"/>
      <protection/>
    </xf>
    <xf numFmtId="3" fontId="2" fillId="4" borderId="8" xfId="22" applyNumberFormat="1" applyFont="1" applyFill="1" applyBorder="1" applyAlignment="1">
      <alignment horizontal="right"/>
      <protection/>
    </xf>
    <xf numFmtId="0" fontId="6" fillId="2" borderId="0" xfId="0" applyFont="1" applyAlignment="1">
      <alignment horizontal="right"/>
    </xf>
    <xf numFmtId="0" fontId="0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" fontId="2" fillId="0" borderId="15" xfId="32" applyNumberFormat="1" applyFont="1" applyBorder="1" applyAlignment="1">
      <alignment horizontal="left" vertical="center"/>
      <protection/>
    </xf>
    <xf numFmtId="1" fontId="0" fillId="0" borderId="4" xfId="32" applyNumberFormat="1" applyFont="1" applyBorder="1" applyAlignment="1">
      <alignment horizontal="left" vertical="center"/>
      <protection/>
    </xf>
    <xf numFmtId="1" fontId="2" fillId="0" borderId="4" xfId="32" applyNumberFormat="1" applyFont="1" applyBorder="1" applyAlignment="1">
      <alignment horizontal="left" vertical="center"/>
      <protection/>
    </xf>
    <xf numFmtId="3" fontId="0" fillId="2" borderId="12" xfId="0" applyNumberFormat="1" applyFont="1" applyFill="1" applyBorder="1" applyAlignment="1">
      <alignment horizontal="right"/>
    </xf>
    <xf numFmtId="0" fontId="4" fillId="2" borderId="0" xfId="22" applyFont="1" applyFill="1" applyAlignment="1">
      <alignment/>
      <protection/>
    </xf>
    <xf numFmtId="1" fontId="0" fillId="0" borderId="20" xfId="31" applyNumberFormat="1" applyFont="1" applyBorder="1" applyAlignment="1">
      <alignment horizontal="left" vertical="center"/>
      <protection/>
    </xf>
    <xf numFmtId="0" fontId="0" fillId="2" borderId="4" xfId="0" applyNumberFormat="1" applyFont="1" applyBorder="1" applyAlignment="1">
      <alignment horizontal="left"/>
    </xf>
    <xf numFmtId="0" fontId="0" fillId="0" borderId="4" xfId="28" applyFont="1" applyBorder="1" applyAlignment="1">
      <alignment horizontal="left"/>
      <protection/>
    </xf>
    <xf numFmtId="0" fontId="0" fillId="0" borderId="13" xfId="28" applyFont="1" applyBorder="1" applyAlignment="1">
      <alignment horizontal="left"/>
      <protection/>
    </xf>
    <xf numFmtId="2" fontId="0" fillId="2" borderId="5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Border="1" applyAlignment="1">
      <alignment/>
    </xf>
    <xf numFmtId="2" fontId="0" fillId="2" borderId="8" xfId="0" applyNumberFormat="1" applyFont="1" applyBorder="1" applyAlignment="1">
      <alignment/>
    </xf>
    <xf numFmtId="0" fontId="0" fillId="2" borderId="4" xfId="0" applyFont="1" applyBorder="1" applyAlignment="1">
      <alignment horizontal="left"/>
    </xf>
    <xf numFmtId="0" fontId="0" fillId="2" borderId="13" xfId="0" applyFont="1" applyBorder="1" applyAlignment="1">
      <alignment horizontal="left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177" fontId="0" fillId="2" borderId="5" xfId="0" applyNumberFormat="1" applyFill="1" applyBorder="1" applyAlignment="1" applyProtection="1">
      <alignment horizontal="right"/>
      <protection/>
    </xf>
    <xf numFmtId="169" fontId="2" fillId="4" borderId="13" xfId="27" applyFont="1" applyFill="1" applyBorder="1">
      <alignment/>
      <protection/>
    </xf>
    <xf numFmtId="177" fontId="2" fillId="4" borderId="7" xfId="0" applyNumberFormat="1" applyFont="1" applyFill="1" applyBorder="1" applyAlignment="1" applyProtection="1">
      <alignment horizontal="right"/>
      <protection/>
    </xf>
    <xf numFmtId="177" fontId="2" fillId="4" borderId="8" xfId="0" applyNumberFormat="1" applyFont="1" applyFill="1" applyBorder="1" applyAlignment="1" applyProtection="1">
      <alignment horizontal="right"/>
      <protection/>
    </xf>
    <xf numFmtId="169" fontId="2" fillId="4" borderId="4" xfId="27" applyFont="1" applyFill="1" applyBorder="1">
      <alignment/>
      <protection/>
    </xf>
    <xf numFmtId="179" fontId="2" fillId="4" borderId="6" xfId="0" applyNumberFormat="1" applyFont="1" applyFill="1" applyBorder="1" applyAlignment="1" applyProtection="1">
      <alignment horizontal="right"/>
      <protection/>
    </xf>
    <xf numFmtId="179" fontId="2" fillId="4" borderId="5" xfId="0" applyNumberFormat="1" applyFont="1" applyFill="1" applyBorder="1" applyAlignment="1" applyProtection="1">
      <alignment horizontal="right"/>
      <protection/>
    </xf>
    <xf numFmtId="179" fontId="2" fillId="4" borderId="7" xfId="0" applyNumberFormat="1" applyFont="1" applyFill="1" applyBorder="1" applyAlignment="1" applyProtection="1">
      <alignment horizontal="right"/>
      <protection/>
    </xf>
    <xf numFmtId="179" fontId="2" fillId="4" borderId="8" xfId="0" applyNumberFormat="1" applyFont="1" applyFill="1" applyBorder="1" applyAlignment="1" applyProtection="1">
      <alignment horizontal="right"/>
      <protection/>
    </xf>
    <xf numFmtId="169" fontId="5" fillId="0" borderId="0" xfId="27" applyFont="1" applyAlignment="1" quotePrefix="1">
      <alignment/>
      <protection/>
    </xf>
    <xf numFmtId="0" fontId="0" fillId="0" borderId="5" xfId="34" applyNumberFormat="1" applyFont="1" applyBorder="1" applyAlignment="1" applyProtection="1">
      <alignment horizontal="center"/>
      <protection/>
    </xf>
    <xf numFmtId="4" fontId="0" fillId="0" borderId="0" xfId="31" applyNumberFormat="1" applyFont="1" applyFill="1" applyBorder="1" applyAlignment="1">
      <alignment horizontal="left" vertical="center"/>
      <protection/>
    </xf>
    <xf numFmtId="0" fontId="2" fillId="4" borderId="13" xfId="0" applyFont="1" applyFill="1" applyBorder="1" applyAlignment="1">
      <alignment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5" fillId="2" borderId="0" xfId="0" applyFont="1" applyAlignment="1">
      <alignment/>
    </xf>
    <xf numFmtId="169" fontId="5" fillId="2" borderId="0" xfId="27" applyFont="1" applyFill="1" applyAlignment="1">
      <alignment/>
      <protection/>
    </xf>
    <xf numFmtId="177" fontId="0" fillId="2" borderId="6" xfId="0" applyNumberFormat="1" applyFill="1" applyBorder="1" applyAlignment="1" applyProtection="1">
      <alignment horizontal="right"/>
      <protection/>
    </xf>
    <xf numFmtId="177" fontId="2" fillId="4" borderId="5" xfId="0" applyNumberFormat="1" applyFont="1" applyFill="1" applyBorder="1" applyAlignment="1" applyProtection="1">
      <alignment horizontal="right"/>
      <protection/>
    </xf>
    <xf numFmtId="177" fontId="2" fillId="4" borderId="6" xfId="0" applyNumberFormat="1" applyFont="1" applyFill="1" applyBorder="1" applyAlignment="1" applyProtection="1">
      <alignment horizontal="right"/>
      <protection/>
    </xf>
    <xf numFmtId="0" fontId="0" fillId="4" borderId="3" xfId="0" applyFont="1" applyFill="1" applyBorder="1" applyAlignment="1">
      <alignment horizontal="center" vertical="center"/>
    </xf>
    <xf numFmtId="0" fontId="4" fillId="2" borderId="0" xfId="28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9" fontId="0" fillId="4" borderId="15" xfId="27" applyFont="1" applyFill="1" applyBorder="1" applyAlignment="1">
      <alignment horizontal="center" vertical="center"/>
      <protection/>
    </xf>
    <xf numFmtId="169" fontId="0" fillId="4" borderId="13" xfId="27" applyFont="1" applyFill="1" applyBorder="1" applyAlignment="1">
      <alignment horizontal="center" vertical="center"/>
      <protection/>
    </xf>
    <xf numFmtId="0" fontId="4" fillId="2" borderId="0" xfId="0" applyFont="1" applyAlignment="1">
      <alignment horizontal="center"/>
    </xf>
    <xf numFmtId="0" fontId="5" fillId="0" borderId="0" xfId="30" applyFont="1" applyAlignment="1">
      <alignment horizontal="center" wrapText="1"/>
      <protection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18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0" fillId="4" borderId="19" xfId="22" applyFont="1" applyFill="1" applyBorder="1" applyAlignment="1">
      <alignment horizontal="center" vertic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5" fillId="2" borderId="0" xfId="22" applyFont="1" applyFill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0" xfId="33" applyFont="1" applyAlignment="1">
      <alignment horizontal="center"/>
      <protection/>
    </xf>
    <xf numFmtId="168" fontId="0" fillId="4" borderId="15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3" xfId="33" applyFont="1" applyFill="1" applyBorder="1" applyAlignment="1">
      <alignment horizontal="center" vertical="center"/>
      <protection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28" xfId="33" applyFont="1" applyFill="1" applyBorder="1" applyAlignment="1">
      <alignment horizontal="center" vertical="center"/>
      <protection/>
    </xf>
    <xf numFmtId="168" fontId="0" fillId="4" borderId="29" xfId="33" applyFont="1" applyFill="1" applyBorder="1" applyAlignment="1">
      <alignment horizontal="center" vertical="center"/>
      <protection/>
    </xf>
    <xf numFmtId="168" fontId="0" fillId="4" borderId="14" xfId="33" applyFont="1" applyFill="1" applyBorder="1" applyAlignment="1">
      <alignment horizontal="center" vertical="center"/>
      <protection/>
    </xf>
    <xf numFmtId="168" fontId="0" fillId="4" borderId="30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 wrapText="1"/>
      <protection/>
    </xf>
    <xf numFmtId="168" fontId="0" fillId="4" borderId="7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0" fillId="4" borderId="31" xfId="33" applyFont="1" applyFill="1" applyBorder="1" applyAlignment="1">
      <alignment horizontal="center"/>
      <protection/>
    </xf>
    <xf numFmtId="168" fontId="0" fillId="4" borderId="32" xfId="33" applyFont="1" applyFill="1" applyBorder="1" applyAlignment="1">
      <alignment horizontal="center"/>
      <protection/>
    </xf>
    <xf numFmtId="168" fontId="0" fillId="4" borderId="33" xfId="33" applyFont="1" applyFill="1" applyBorder="1" applyAlignment="1">
      <alignment horizontal="center"/>
      <protection/>
    </xf>
    <xf numFmtId="168" fontId="0" fillId="4" borderId="34" xfId="33" applyFont="1" applyFill="1" applyBorder="1" applyAlignment="1">
      <alignment horizontal="center"/>
      <protection/>
    </xf>
    <xf numFmtId="168" fontId="5" fillId="0" borderId="0" xfId="33" applyFont="1" applyFill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5" fillId="2" borderId="0" xfId="34" applyFont="1" applyFill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23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 vertical="center"/>
    </xf>
    <xf numFmtId="0" fontId="0" fillId="2" borderId="0" xfId="0" applyAlignment="1">
      <alignment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0" borderId="0" xfId="25" applyFont="1" applyAlignment="1">
      <alignment horizontal="center"/>
      <protection/>
    </xf>
    <xf numFmtId="0" fontId="0" fillId="4" borderId="28" xfId="0" applyFont="1" applyFill="1" applyBorder="1" applyAlignment="1">
      <alignment horizontal="center" vertical="justify"/>
    </xf>
    <xf numFmtId="0" fontId="0" fillId="4" borderId="30" xfId="0" applyFont="1" applyFill="1" applyBorder="1" applyAlignment="1">
      <alignment horizontal="center" vertical="justify"/>
    </xf>
    <xf numFmtId="0" fontId="0" fillId="4" borderId="4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justify"/>
    </xf>
    <xf numFmtId="0" fontId="0" fillId="4" borderId="14" xfId="0" applyFont="1" applyFill="1" applyBorder="1" applyAlignment="1">
      <alignment horizontal="center" vertical="justify"/>
    </xf>
    <xf numFmtId="0" fontId="0" fillId="2" borderId="14" xfId="0" applyFont="1" applyBorder="1" applyAlignment="1">
      <alignment horizontal="left"/>
    </xf>
    <xf numFmtId="0" fontId="0" fillId="2" borderId="0" xfId="0" applyFont="1" applyAlignment="1">
      <alignment horizontal="left"/>
    </xf>
    <xf numFmtId="172" fontId="0" fillId="4" borderId="16" xfId="0" applyNumberFormat="1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3" xfId="0" applyNumberFormat="1" applyFont="1" applyFill="1" applyBorder="1" applyAlignment="1">
      <alignment horizontal="center"/>
    </xf>
    <xf numFmtId="172" fontId="0" fillId="4" borderId="35" xfId="0" applyNumberFormat="1" applyFont="1" applyFill="1" applyBorder="1" applyAlignment="1">
      <alignment horizontal="center"/>
    </xf>
    <xf numFmtId="172" fontId="0" fillId="4" borderId="25" xfId="0" applyNumberFormat="1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169" fontId="5" fillId="0" borderId="0" xfId="27" applyFont="1" applyAlignment="1" quotePrefix="1">
      <alignment horizontal="center"/>
      <protection/>
    </xf>
    <xf numFmtId="169" fontId="0" fillId="4" borderId="16" xfId="27" applyFont="1" applyFill="1" applyBorder="1" applyAlignment="1" quotePrefix="1">
      <alignment horizontal="center" vertical="center"/>
      <protection/>
    </xf>
    <xf numFmtId="169" fontId="0" fillId="4" borderId="7" xfId="27" applyFont="1" applyFill="1" applyBorder="1" applyAlignment="1" quotePrefix="1">
      <alignment horizontal="center" vertical="center"/>
      <protection/>
    </xf>
    <xf numFmtId="169" fontId="0" fillId="4" borderId="17" xfId="27" applyFont="1" applyFill="1" applyBorder="1" applyAlignment="1" quotePrefix="1">
      <alignment horizontal="center" vertical="center"/>
      <protection/>
    </xf>
    <xf numFmtId="169" fontId="0" fillId="4" borderId="8" xfId="27" applyFont="1" applyFill="1" applyBorder="1" applyAlignment="1" quotePrefix="1">
      <alignment horizontal="center" vertical="center"/>
      <protection/>
    </xf>
    <xf numFmtId="169" fontId="0" fillId="4" borderId="12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29" xfId="27" applyFont="1" applyFill="1" applyBorder="1" applyAlignment="1">
      <alignment horizontal="center" vertical="center"/>
      <protection/>
    </xf>
    <xf numFmtId="169" fontId="0" fillId="4" borderId="14" xfId="27" applyFont="1" applyFill="1" applyBorder="1" applyAlignment="1">
      <alignment horizontal="center" vertical="center"/>
      <protection/>
    </xf>
    <xf numFmtId="169" fontId="0" fillId="4" borderId="30" xfId="27" applyFont="1" applyFill="1" applyBorder="1" applyAlignment="1">
      <alignment horizontal="center" vertical="center"/>
      <protection/>
    </xf>
    <xf numFmtId="169" fontId="0" fillId="4" borderId="15" xfId="27" applyFont="1" applyFill="1" applyBorder="1" applyAlignment="1">
      <alignment horizontal="center" vertical="center" wrapText="1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169" fontId="0" fillId="4" borderId="13" xfId="27" applyFont="1" applyFill="1" applyBorder="1" applyAlignment="1">
      <alignment horizontal="center" vertical="center" wrapText="1"/>
      <protection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169" fontId="0" fillId="4" borderId="3" xfId="27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9" fontId="5" fillId="2" borderId="0" xfId="27" applyFont="1" applyFill="1" applyAlignment="1">
      <alignment horizontal="center"/>
      <protection/>
    </xf>
    <xf numFmtId="169" fontId="5" fillId="2" borderId="0" xfId="27" applyFont="1" applyFill="1" applyAlignment="1" quotePrefix="1">
      <alignment horizontal="center"/>
      <protection/>
    </xf>
    <xf numFmtId="169" fontId="0" fillId="4" borderId="5" xfId="27" applyFont="1" applyFill="1" applyBorder="1" applyAlignment="1">
      <alignment horizontal="center" vertical="center" wrapText="1"/>
      <protection/>
    </xf>
    <xf numFmtId="169" fontId="0" fillId="4" borderId="7" xfId="27" applyFont="1" applyFill="1" applyBorder="1" applyAlignment="1">
      <alignment horizontal="center" vertical="center" wrapText="1"/>
      <protection/>
    </xf>
    <xf numFmtId="169" fontId="2" fillId="4" borderId="12" xfId="27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9" fontId="5" fillId="0" borderId="0" xfId="27" applyFont="1" applyFill="1" applyAlignment="1">
      <alignment horizontal="center"/>
      <protection/>
    </xf>
    <xf numFmtId="0" fontId="0" fillId="4" borderId="23" xfId="0" applyFont="1" applyFill="1" applyBorder="1" applyAlignment="1">
      <alignment horizontal="center" wrapText="1"/>
    </xf>
    <xf numFmtId="0" fontId="0" fillId="4" borderId="25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left"/>
    </xf>
    <xf numFmtId="0" fontId="0" fillId="2" borderId="14" xfId="0" applyBorder="1" applyAlignment="1">
      <alignment horizontal="left"/>
    </xf>
    <xf numFmtId="0" fontId="0" fillId="2" borderId="0" xfId="0" applyBorder="1" applyAlignment="1">
      <alignment horizontal="left"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3" xfId="31"/>
    <cellStyle name="Normal_MEPRO3_Estadística oficial certificación semillas 2003 hasta 2010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externalLink" Target="externalLinks/externalLink16.xml" /><Relationship Id="rId55" Type="http://schemas.openxmlformats.org/officeDocument/2006/relationships/externalLink" Target="externalLinks/externalLink17.xml" /><Relationship Id="rId56" Type="http://schemas.openxmlformats.org/officeDocument/2006/relationships/externalLink" Target="externalLinks/externalLink18.xml" /><Relationship Id="rId57" Type="http://schemas.openxmlformats.org/officeDocument/2006/relationships/externalLink" Target="externalLinks/externalLink19.xml" /><Relationship Id="rId58" Type="http://schemas.openxmlformats.org/officeDocument/2006/relationships/externalLink" Target="externalLinks/externalLink20.xml" /><Relationship Id="rId59" Type="http://schemas.openxmlformats.org/officeDocument/2006/relationships/externalLink" Target="externalLinks/externalLink21.xml" /><Relationship Id="rId60" Type="http://schemas.openxmlformats.org/officeDocument/2006/relationships/externalLink" Target="externalLinks/externalLink22.xml" /><Relationship Id="rId61" Type="http://schemas.openxmlformats.org/officeDocument/2006/relationships/externalLink" Target="externalLinks/externalLink23.xml" /><Relationship Id="rId62" Type="http://schemas.openxmlformats.org/officeDocument/2006/relationships/externalLink" Target="externalLinks/externalLink24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5"/>
          <c:w val="0.96475"/>
          <c:h val="0.77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/>
            </c:strRef>
          </c:cat>
          <c:val>
            <c:numRef>
              <c:f>'15.1.2'!$H$10:$H$20</c:f>
              <c:numCache/>
            </c:numRef>
          </c:val>
          <c:smooth val="0"/>
        </c:ser>
        <c:axId val="50812825"/>
        <c:axId val="29896954"/>
      </c:lineChart>
      <c:catAx>
        <c:axId val="5081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896954"/>
        <c:crosses val="autoZero"/>
        <c:auto val="1"/>
        <c:lblOffset val="100"/>
        <c:noMultiLvlLbl val="0"/>
      </c:catAx>
      <c:valAx>
        <c:axId val="29896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128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375"/>
          <c:w val="0.965"/>
          <c:h val="0.83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10205865"/>
        <c:axId val="50444810"/>
      </c:lineChart>
      <c:catAx>
        <c:axId val="1020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444810"/>
        <c:crosses val="autoZero"/>
        <c:auto val="1"/>
        <c:lblOffset val="100"/>
        <c:noMultiLvlLbl val="0"/>
      </c:catAx>
      <c:valAx>
        <c:axId val="50444810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05865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225"/>
          <c:w val="0.96225"/>
          <c:h val="0.667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61308363"/>
        <c:axId val="41331180"/>
      </c:lineChart>
      <c:catAx>
        <c:axId val="6130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331180"/>
        <c:crosses val="autoZero"/>
        <c:auto val="1"/>
        <c:lblOffset val="100"/>
        <c:noMultiLvlLbl val="0"/>
      </c:catAx>
      <c:valAx>
        <c:axId val="413311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08363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3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825"/>
          <c:w val="0.933"/>
          <c:h val="0.65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'15.2.5'!$B$9:$B$23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'15.2.5'!$C$9:$C$23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'15.2.5'!$D$9:$D$23</c:f>
              <c:numCache/>
            </c:numRef>
          </c:val>
          <c:smooth val="0"/>
        </c:ser>
        <c:axId val="49701485"/>
        <c:axId val="56314702"/>
      </c:lineChart>
      <c:catAx>
        <c:axId val="49701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14702"/>
        <c:crosses val="autoZero"/>
        <c:auto val="1"/>
        <c:lblOffset val="100"/>
        <c:noMultiLvlLbl val="0"/>
      </c:catAx>
      <c:valAx>
        <c:axId val="56314702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70148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26708111"/>
        <c:axId val="40549936"/>
      </c:barChart>
      <c:catAx>
        <c:axId val="26708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49936"/>
        <c:crosses val="autoZero"/>
        <c:auto val="1"/>
        <c:lblOffset val="100"/>
        <c:noMultiLvlLbl val="0"/>
      </c:catAx>
      <c:valAx>
        <c:axId val="40549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70811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22"/>
          <c:w val="0.9675"/>
          <c:h val="0.778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41029681"/>
        <c:axId val="20456082"/>
      </c:lineChart>
      <c:catAx>
        <c:axId val="4102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456082"/>
        <c:crosses val="autoZero"/>
        <c:auto val="1"/>
        <c:lblOffset val="100"/>
        <c:noMultiLvlLbl val="0"/>
      </c:catAx>
      <c:valAx>
        <c:axId val="20456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296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43225"/>
          <c:w val="0.55275"/>
          <c:h val="0.39175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'15.3.1'!$B$19:$G$19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25"/>
          <c:w val="0.96725"/>
          <c:h val="0.7817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/>
            </c:strRef>
          </c:cat>
          <c:val>
            <c:numRef>
              <c:f>'15.4.2'!$J$9:$J$19</c:f>
              <c:numCache/>
            </c:numRef>
          </c:val>
          <c:smooth val="0"/>
        </c:ser>
        <c:axId val="38082899"/>
        <c:axId val="3053684"/>
      </c:lineChart>
      <c:catAx>
        <c:axId val="3808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53684"/>
        <c:crosses val="autoZero"/>
        <c:auto val="1"/>
        <c:lblOffset val="100"/>
        <c:noMultiLvlLbl val="0"/>
      </c:catAx>
      <c:valAx>
        <c:axId val="3053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828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3245"/>
          <c:w val="0.98225"/>
          <c:h val="0.675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'15.5.1'!$B$8:$B$18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'15.5.1'!$C$8:$C$18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'15.5.1'!$D$8:$D$18</c:f>
              <c:numCache/>
            </c:numRef>
          </c:val>
        </c:ser>
        <c:overlap val="100"/>
        <c:axId val="27771893"/>
        <c:axId val="9519062"/>
      </c:barChart>
      <c:catAx>
        <c:axId val="2777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519062"/>
        <c:crosses val="autoZero"/>
        <c:auto val="1"/>
        <c:lblOffset val="100"/>
        <c:tickLblSkip val="1"/>
        <c:noMultiLvlLbl val="0"/>
      </c:catAx>
      <c:valAx>
        <c:axId val="9519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77189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1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20325"/>
          <c:w val="0.897"/>
          <c:h val="0.761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/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50933783"/>
        <c:axId val="41629880"/>
      </c:lineChart>
      <c:catAx>
        <c:axId val="5093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629880"/>
        <c:crosses val="autoZero"/>
        <c:auto val="1"/>
        <c:lblOffset val="100"/>
        <c:tickLblSkip val="1"/>
        <c:noMultiLvlLbl val="0"/>
      </c:catAx>
      <c:valAx>
        <c:axId val="41629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93378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11566521"/>
        <c:axId val="48210714"/>
      </c:barChart>
      <c:catAx>
        <c:axId val="1156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210714"/>
        <c:crosses val="autoZero"/>
        <c:auto val="1"/>
        <c:lblOffset val="100"/>
        <c:tickLblSkip val="1"/>
        <c:noMultiLvlLbl val="0"/>
      </c:catAx>
      <c:valAx>
        <c:axId val="48210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56652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5"/>
          <c:y val="0.38175"/>
          <c:w val="0.57175"/>
          <c:h val="0.47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'15.1.2'!$B$19:$G$19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/>
            </c:strRef>
          </c:cat>
          <c:val>
            <c:numRef>
              <c:f>'15.7.1'!$F$10:$F$20</c:f>
              <c:numCache/>
            </c:numRef>
          </c:val>
          <c:smooth val="0"/>
        </c:ser>
        <c:axId val="45927643"/>
        <c:axId val="25796348"/>
      </c:lineChart>
      <c:catAx>
        <c:axId val="45927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96348"/>
        <c:crosses val="autoZero"/>
        <c:auto val="1"/>
        <c:lblOffset val="100"/>
        <c:noMultiLvlLbl val="0"/>
      </c:catAx>
      <c:valAx>
        <c:axId val="25796348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9276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25"/>
          <c:y val="0.464"/>
          <c:w val="0.6225"/>
          <c:h val="0.44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'15.7.1'!$B$19:$D$19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/>
            </c:strRef>
          </c:cat>
          <c:val>
            <c:numRef>
              <c:f>'15.8.1'!$E$9:$E$19</c:f>
              <c:numCache/>
            </c:numRef>
          </c:val>
          <c:smooth val="0"/>
        </c:ser>
        <c:axId val="19217789"/>
        <c:axId val="52186206"/>
      </c:lineChart>
      <c:catAx>
        <c:axId val="1921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86206"/>
        <c:crosses val="autoZero"/>
        <c:auto val="1"/>
        <c:lblOffset val="100"/>
        <c:tickLblSkip val="1"/>
        <c:noMultiLvlLbl val="0"/>
      </c:catAx>
      <c:valAx>
        <c:axId val="521862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177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5"/>
          <c:y val="0.43775"/>
          <c:w val="0.501"/>
          <c:h val="0.45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/>
            </c:strRef>
          </c:cat>
          <c:val>
            <c:numRef>
              <c:f>'15.8.1'!$B$18:$D$18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325"/>
          <c:w val="0.9645"/>
          <c:h val="0.69675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/>
            </c:strRef>
          </c:cat>
          <c:val>
            <c:numRef>
              <c:f>'15.9.1'!$G$9:$G$19</c:f>
              <c:numCache/>
            </c:numRef>
          </c:val>
          <c:smooth val="0"/>
        </c:ser>
        <c:axId val="28897183"/>
        <c:axId val="51563328"/>
      </c:lineChart>
      <c:catAx>
        <c:axId val="28897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63328"/>
        <c:crosses val="autoZero"/>
        <c:auto val="1"/>
        <c:lblOffset val="100"/>
        <c:tickLblSkip val="1"/>
        <c:noMultiLvlLbl val="0"/>
      </c:catAx>
      <c:valAx>
        <c:axId val="51563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9718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2010(datos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40675"/>
          <c:w val="0.494"/>
          <c:h val="0.50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'15.9.1'!$B$18:$F$18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05"/>
          <c:w val="0.986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'15.11.1'!$B$7:$B$17</c:f>
              <c:numCache/>
            </c:numRef>
          </c:val>
          <c:smooth val="0"/>
        </c:ser>
        <c:axId val="35586881"/>
        <c:axId val="29375394"/>
      </c:lineChart>
      <c:catAx>
        <c:axId val="355868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75394"/>
        <c:crosses val="autoZero"/>
        <c:auto val="1"/>
        <c:lblOffset val="100"/>
        <c:tickLblSkip val="1"/>
        <c:noMultiLvlLbl val="0"/>
      </c:catAx>
      <c:valAx>
        <c:axId val="293753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586881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7975"/>
          <c:w val="0.967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'15.11.1'!$C$7:$C$17</c:f>
              <c:numCache/>
            </c:numRef>
          </c:val>
          <c:smooth val="0"/>
        </c:ser>
        <c:axId val="30840931"/>
        <c:axId val="38780292"/>
      </c:lineChart>
      <c:catAx>
        <c:axId val="3084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80292"/>
        <c:crosses val="autoZero"/>
        <c:auto val="1"/>
        <c:lblOffset val="100"/>
        <c:noMultiLvlLbl val="0"/>
      </c:catAx>
      <c:valAx>
        <c:axId val="387802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84093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815"/>
          <c:w val="0.97425"/>
          <c:h val="0.603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/>
            </c:numRef>
          </c:cat>
          <c:val>
            <c:numRef>
              <c:f>'15.11.2'!$B$7:$B$17</c:f>
              <c:numCache/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/>
            </c:numRef>
          </c:val>
          <c:smooth val="0"/>
        </c:ser>
        <c:axId val="3591941"/>
        <c:axId val="12873958"/>
      </c:lineChart>
      <c:catAx>
        <c:axId val="3591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73958"/>
        <c:crosses val="autoZero"/>
        <c:auto val="1"/>
        <c:lblOffset val="100"/>
        <c:noMultiLvlLbl val="0"/>
      </c:catAx>
      <c:valAx>
        <c:axId val="128739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194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25"/>
          <c:y val="0.28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1925"/>
          <c:w val="0.97175"/>
          <c:h val="0.807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'15.1.3'!$B$6:$L$6</c:f>
              <c:numCache/>
            </c:numRef>
          </c:cat>
          <c:val>
            <c:numRef>
              <c:f>'15.1.3'!$B$23:$L$23</c:f>
              <c:numCache/>
            </c:numRef>
          </c:val>
          <c:smooth val="0"/>
        </c:ser>
        <c:axId val="14323387"/>
        <c:axId val="47191260"/>
      </c:lineChart>
      <c:catAx>
        <c:axId val="14323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191260"/>
        <c:crosses val="autoZero"/>
        <c:auto val="1"/>
        <c:lblOffset val="100"/>
        <c:noMultiLvlLbl val="0"/>
      </c:catAx>
      <c:valAx>
        <c:axId val="471912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323387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425"/>
          <c:w val="0.96475"/>
          <c:h val="0.765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14149469"/>
        <c:axId val="30321214"/>
      </c:lineChart>
      <c:catAx>
        <c:axId val="1414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21214"/>
        <c:crosses val="autoZero"/>
        <c:auto val="1"/>
        <c:lblOffset val="100"/>
        <c:noMultiLvlLbl val="0"/>
      </c:catAx>
      <c:valAx>
        <c:axId val="30321214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1494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2011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92975"/>
          <c:h val="0.91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55476607"/>
        <c:axId val="12521760"/>
      </c:bar3DChart>
      <c:catAx>
        <c:axId val="554766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521760"/>
        <c:crosses val="autoZero"/>
        <c:auto val="0"/>
        <c:lblOffset val="100"/>
        <c:noMultiLvlLbl val="0"/>
      </c:catAx>
      <c:valAx>
        <c:axId val="12521760"/>
        <c:scaling>
          <c:orientation val="minMax"/>
        </c:scaling>
        <c:axPos val="t"/>
        <c:delete val="1"/>
        <c:majorTickMark val="out"/>
        <c:minorTickMark val="none"/>
        <c:tickLblPos val="nextTo"/>
        <c:crossAx val="554766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25"/>
          <c:w val="0.96"/>
          <c:h val="0.770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6651169"/>
        <c:axId val="41183618"/>
      </c:lineChart>
      <c:catAx>
        <c:axId val="665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183618"/>
        <c:crosses val="autoZero"/>
        <c:auto val="1"/>
        <c:lblOffset val="100"/>
        <c:noMultiLvlLbl val="0"/>
      </c:catAx>
      <c:valAx>
        <c:axId val="41183618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511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215"/>
          <c:w val="0.9095"/>
          <c:h val="0.478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35387971"/>
        <c:axId val="10081124"/>
      </c:bar3DChart>
      <c:catAx>
        <c:axId val="353879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81124"/>
        <c:crosses val="autoZero"/>
        <c:auto val="0"/>
        <c:lblOffset val="100"/>
        <c:noMultiLvlLbl val="0"/>
      </c:catAx>
      <c:valAx>
        <c:axId val="10081124"/>
        <c:scaling>
          <c:orientation val="minMax"/>
        </c:scaling>
        <c:axPos val="t"/>
        <c:delete val="1"/>
        <c:majorTickMark val="out"/>
        <c:minorTickMark val="none"/>
        <c:tickLblPos val="nextTo"/>
        <c:crossAx val="35387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24275"/>
          <c:w val="0.96"/>
          <c:h val="0.75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38344933"/>
        <c:axId val="28470982"/>
      </c:lineChart>
      <c:catAx>
        <c:axId val="38344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470982"/>
        <c:crosses val="autoZero"/>
        <c:auto val="1"/>
        <c:lblOffset val="100"/>
        <c:noMultiLvlLbl val="0"/>
      </c:catAx>
      <c:valAx>
        <c:axId val="28470982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3449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745"/>
          <c:w val="0.91"/>
          <c:h val="0.525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10221831"/>
        <c:axId val="51993512"/>
      </c:bar3DChart>
      <c:catAx>
        <c:axId val="10221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93512"/>
        <c:crosses val="autoZero"/>
        <c:auto val="0"/>
        <c:lblOffset val="100"/>
        <c:noMultiLvlLbl val="0"/>
      </c:catAx>
      <c:valAx>
        <c:axId val="51993512"/>
        <c:scaling>
          <c:orientation val="minMax"/>
        </c:scaling>
        <c:axPos val="t"/>
        <c:delete val="1"/>
        <c:majorTickMark val="out"/>
        <c:minorTickMark val="none"/>
        <c:tickLblPos val="nextTo"/>
        <c:crossAx val="102218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142875</xdr:rowOff>
    </xdr:from>
    <xdr:to>
      <xdr:col>7</xdr:col>
      <xdr:colOff>533400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228600" y="3895725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38</xdr:row>
      <xdr:rowOff>66675</xdr:rowOff>
    </xdr:from>
    <xdr:to>
      <xdr:col>6</xdr:col>
      <xdr:colOff>771525</xdr:colOff>
      <xdr:row>55</xdr:row>
      <xdr:rowOff>152400</xdr:rowOff>
    </xdr:to>
    <xdr:graphicFrame>
      <xdr:nvGraphicFramePr>
        <xdr:cNvPr id="2" name="Chart 3"/>
        <xdr:cNvGraphicFramePr/>
      </xdr:nvGraphicFramePr>
      <xdr:xfrm>
        <a:off x="990600" y="6410325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21</xdr:row>
      <xdr:rowOff>9525</xdr:rowOff>
    </xdr:from>
    <xdr:to>
      <xdr:col>10</xdr:col>
      <xdr:colOff>628650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962025" y="3562350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5</xdr:col>
      <xdr:colOff>428625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85725" y="3571875"/>
        <a:ext cx="7248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6675" y="40767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39</xdr:row>
      <xdr:rowOff>104775</xdr:rowOff>
    </xdr:from>
    <xdr:to>
      <xdr:col>5</xdr:col>
      <xdr:colOff>1228725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257175" y="6610350"/>
        <a:ext cx="6943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123825</xdr:rowOff>
    </xdr:from>
    <xdr:to>
      <xdr:col>4</xdr:col>
      <xdr:colOff>1381125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04775" y="40576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39</xdr:row>
      <xdr:rowOff>85725</xdr:rowOff>
    </xdr:from>
    <xdr:to>
      <xdr:col>4</xdr:col>
      <xdr:colOff>638175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723900" y="66103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52400" y="40576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40</xdr:row>
      <xdr:rowOff>47625</xdr:rowOff>
    </xdr:from>
    <xdr:to>
      <xdr:col>6</xdr:col>
      <xdr:colOff>247650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1019175" y="67151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04775" y="339090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76200</xdr:rowOff>
    </xdr:from>
    <xdr:to>
      <xdr:col>2</xdr:col>
      <xdr:colOff>1847850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23825" y="589597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28575</xdr:rowOff>
    </xdr:from>
    <xdr:to>
      <xdr:col>2</xdr:col>
      <xdr:colOff>1809750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76200" y="3257550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27</xdr:row>
      <xdr:rowOff>47625</xdr:rowOff>
    </xdr:from>
    <xdr:to>
      <xdr:col>11</xdr:col>
      <xdr:colOff>133350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381000" y="4600575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4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21</xdr:row>
      <xdr:rowOff>114300</xdr:rowOff>
    </xdr:from>
    <xdr:to>
      <xdr:col>7</xdr:col>
      <xdr:colOff>704850</xdr:colOff>
      <xdr:row>43</xdr:row>
      <xdr:rowOff>38100</xdr:rowOff>
    </xdr:to>
    <xdr:graphicFrame>
      <xdr:nvGraphicFramePr>
        <xdr:cNvPr id="1" name="Chart 3"/>
        <xdr:cNvGraphicFramePr/>
      </xdr:nvGraphicFramePr>
      <xdr:xfrm>
        <a:off x="733425" y="369570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85725" y="37814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561975</xdr:colOff>
      <xdr:row>38</xdr:row>
      <xdr:rowOff>28575</xdr:rowOff>
    </xdr:from>
    <xdr:to>
      <xdr:col>7</xdr:col>
      <xdr:colOff>438150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1543050" y="637222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66"/>
  <sheetViews>
    <sheetView showGridLines="0" view="pageBreakPreview" zoomScale="50" zoomScaleNormal="75" zoomScaleSheetLayoutView="50" workbookViewId="0" topLeftCell="A19">
      <selection activeCell="A32" sqref="A32"/>
    </sheetView>
  </sheetViews>
  <sheetFormatPr defaultColWidth="11.421875" defaultRowHeight="12.75"/>
  <cols>
    <col min="1" max="1" width="55.28125" style="1" customWidth="1"/>
    <col min="2" max="7" width="15.7109375" style="1" customWidth="1"/>
    <col min="8" max="9" width="15.57421875" style="288" customWidth="1"/>
    <col min="10" max="16384" width="11.421875" style="1" customWidth="1"/>
  </cols>
  <sheetData>
    <row r="1" spans="1:9" s="22" customFormat="1" ht="18">
      <c r="A1" s="339" t="s">
        <v>256</v>
      </c>
      <c r="B1" s="339"/>
      <c r="C1" s="339"/>
      <c r="D1" s="339"/>
      <c r="E1" s="339"/>
      <c r="F1" s="339"/>
      <c r="G1" s="339"/>
      <c r="H1" s="287"/>
      <c r="I1" s="287"/>
    </row>
    <row r="3" spans="1:9" s="33" customFormat="1" ht="15" customHeight="1">
      <c r="A3" s="340" t="s">
        <v>415</v>
      </c>
      <c r="B3" s="340"/>
      <c r="C3" s="340"/>
      <c r="D3" s="340"/>
      <c r="E3" s="340"/>
      <c r="F3" s="340"/>
      <c r="G3" s="340"/>
      <c r="H3" s="289"/>
      <c r="I3" s="289"/>
    </row>
    <row r="4" spans="1:9" s="27" customFormat="1" ht="14.25" customHeight="1" thickBot="1">
      <c r="A4" s="86"/>
      <c r="B4" s="86"/>
      <c r="C4" s="86"/>
      <c r="D4" s="86"/>
      <c r="E4" s="87"/>
      <c r="F4" s="87"/>
      <c r="G4" s="87"/>
      <c r="H4" s="290"/>
      <c r="I4" s="290"/>
    </row>
    <row r="5" spans="1:9" ht="13.5" thickBot="1">
      <c r="A5" s="94" t="s">
        <v>169</v>
      </c>
      <c r="B5" s="96" t="s">
        <v>318</v>
      </c>
      <c r="C5" s="96" t="s">
        <v>319</v>
      </c>
      <c r="D5" s="96" t="s">
        <v>320</v>
      </c>
      <c r="E5" s="97" t="s">
        <v>321</v>
      </c>
      <c r="F5" s="97" t="s">
        <v>322</v>
      </c>
      <c r="G5" s="97" t="s">
        <v>384</v>
      </c>
      <c r="H5" s="97" t="s">
        <v>416</v>
      </c>
      <c r="I5" s="97" t="s">
        <v>456</v>
      </c>
    </row>
    <row r="6" spans="1:9" ht="12.75">
      <c r="A6" s="291" t="s">
        <v>225</v>
      </c>
      <c r="B6" s="88"/>
      <c r="C6" s="88"/>
      <c r="D6" s="88"/>
      <c r="E6" s="253"/>
      <c r="F6" s="253"/>
      <c r="G6" s="253"/>
      <c r="H6" s="294"/>
      <c r="I6" s="294"/>
    </row>
    <row r="7" spans="1:9" ht="12.75">
      <c r="A7" s="292" t="s">
        <v>170</v>
      </c>
      <c r="B7" s="90">
        <v>598161</v>
      </c>
      <c r="C7" s="90">
        <v>677025</v>
      </c>
      <c r="D7" s="90">
        <v>747380</v>
      </c>
      <c r="E7" s="90">
        <v>681574.29</v>
      </c>
      <c r="F7" s="90">
        <v>850268.89</v>
      </c>
      <c r="G7" s="90">
        <v>677206.55</v>
      </c>
      <c r="H7" s="91">
        <v>505064.51</v>
      </c>
      <c r="I7" s="91">
        <v>627328.31</v>
      </c>
    </row>
    <row r="8" spans="1:9" ht="12.75">
      <c r="A8" s="292" t="s">
        <v>171</v>
      </c>
      <c r="B8" s="90">
        <v>2107498</v>
      </c>
      <c r="C8" s="90">
        <v>1826436</v>
      </c>
      <c r="D8" s="90">
        <v>1275113</v>
      </c>
      <c r="E8" s="90">
        <v>977305.68</v>
      </c>
      <c r="F8" s="90">
        <v>1031521.87</v>
      </c>
      <c r="G8" s="90">
        <v>1047740.44</v>
      </c>
      <c r="H8" s="91">
        <v>750631.99</v>
      </c>
      <c r="I8" s="91">
        <v>522942.415</v>
      </c>
    </row>
    <row r="9" spans="1:9" ht="12.75">
      <c r="A9" s="292" t="s">
        <v>0</v>
      </c>
      <c r="B9" s="90">
        <v>955044</v>
      </c>
      <c r="C9" s="90">
        <v>1011764</v>
      </c>
      <c r="D9" s="90">
        <v>949288</v>
      </c>
      <c r="E9" s="90">
        <v>957845.46</v>
      </c>
      <c r="F9" s="90">
        <v>1061646.17</v>
      </c>
      <c r="G9" s="90">
        <v>847707.86</v>
      </c>
      <c r="H9" s="91">
        <v>665206.33</v>
      </c>
      <c r="I9" s="91">
        <v>608088.85</v>
      </c>
    </row>
    <row r="10" spans="1:9" ht="12.75">
      <c r="A10" s="292" t="s">
        <v>1</v>
      </c>
      <c r="B10" s="90">
        <v>3327</v>
      </c>
      <c r="C10" s="90">
        <v>5331</v>
      </c>
      <c r="D10" s="90">
        <v>5801</v>
      </c>
      <c r="E10" s="90">
        <v>5262.75</v>
      </c>
      <c r="F10" s="90">
        <v>12399.6</v>
      </c>
      <c r="G10" s="90">
        <v>12595.95</v>
      </c>
      <c r="H10" s="91">
        <v>1888.5</v>
      </c>
      <c r="I10" s="91">
        <v>6632.1</v>
      </c>
    </row>
    <row r="11" spans="1:9" ht="12.75">
      <c r="A11" s="292" t="s">
        <v>2</v>
      </c>
      <c r="B11" s="90">
        <v>80952</v>
      </c>
      <c r="C11" s="90">
        <v>76340</v>
      </c>
      <c r="D11" s="90">
        <v>80352</v>
      </c>
      <c r="E11" s="90">
        <v>89729.85</v>
      </c>
      <c r="F11" s="90">
        <v>86871.99</v>
      </c>
      <c r="G11" s="90">
        <v>68701.93</v>
      </c>
      <c r="H11" s="91">
        <v>64258.26</v>
      </c>
      <c r="I11" s="91">
        <v>63933.35</v>
      </c>
    </row>
    <row r="12" spans="1:9" ht="12.75">
      <c r="A12" s="292" t="s">
        <v>3</v>
      </c>
      <c r="B12" s="90">
        <v>176499</v>
      </c>
      <c r="C12" s="90">
        <v>181147</v>
      </c>
      <c r="D12" s="90">
        <v>124915</v>
      </c>
      <c r="E12" s="90">
        <v>123198</v>
      </c>
      <c r="F12" s="90">
        <v>173484.58</v>
      </c>
      <c r="G12" s="90">
        <v>158798.45</v>
      </c>
      <c r="H12" s="91">
        <v>175039.35</v>
      </c>
      <c r="I12" s="91">
        <v>158890</v>
      </c>
    </row>
    <row r="13" spans="1:9" ht="12.75">
      <c r="A13" s="292" t="s">
        <v>4</v>
      </c>
      <c r="B13" s="90">
        <v>23580</v>
      </c>
      <c r="C13" s="90">
        <v>14655</v>
      </c>
      <c r="D13" s="90">
        <v>15716</v>
      </c>
      <c r="E13" s="90">
        <v>9111.829</v>
      </c>
      <c r="F13" s="90">
        <v>17895.94</v>
      </c>
      <c r="G13" s="90">
        <v>33504.12</v>
      </c>
      <c r="H13" s="91">
        <v>31237.38</v>
      </c>
      <c r="I13" s="91">
        <v>13766.93</v>
      </c>
    </row>
    <row r="14" spans="1:9" ht="12.75">
      <c r="A14" s="292" t="s">
        <v>5</v>
      </c>
      <c r="B14" s="90">
        <v>1479</v>
      </c>
      <c r="C14" s="90">
        <v>896</v>
      </c>
      <c r="D14" s="90">
        <v>1033</v>
      </c>
      <c r="E14" s="90">
        <v>1566</v>
      </c>
      <c r="F14" s="90">
        <v>1300</v>
      </c>
      <c r="G14" s="90">
        <v>471</v>
      </c>
      <c r="H14" s="91">
        <v>1801.082</v>
      </c>
      <c r="I14" s="91">
        <v>3113.313</v>
      </c>
    </row>
    <row r="15" spans="1:9" ht="12.75">
      <c r="A15" s="292" t="s">
        <v>6</v>
      </c>
      <c r="B15" s="90">
        <v>40910</v>
      </c>
      <c r="C15" s="90">
        <v>49678</v>
      </c>
      <c r="D15" s="90">
        <v>40568</v>
      </c>
      <c r="E15" s="90">
        <v>57908</v>
      </c>
      <c r="F15" s="90">
        <v>60608.959999999875</v>
      </c>
      <c r="G15" s="90">
        <v>47233.70000000024</v>
      </c>
      <c r="H15" s="91">
        <v>47195.26</v>
      </c>
      <c r="I15" s="91">
        <v>69272.62</v>
      </c>
    </row>
    <row r="16" spans="1:9" ht="12.75">
      <c r="A16" s="293" t="s">
        <v>417</v>
      </c>
      <c r="B16" s="90">
        <v>3987450</v>
      </c>
      <c r="C16" s="90">
        <v>3843272</v>
      </c>
      <c r="D16" s="90">
        <v>3240166</v>
      </c>
      <c r="E16" s="90">
        <v>2903501.859</v>
      </c>
      <c r="F16" s="90">
        <v>3295998</v>
      </c>
      <c r="G16" s="90">
        <v>2893960</v>
      </c>
      <c r="H16" s="91">
        <v>2242322.6619999995</v>
      </c>
      <c r="I16" s="91">
        <v>2073967.8880000003</v>
      </c>
    </row>
    <row r="17" spans="1:9" ht="12.75">
      <c r="A17" s="293" t="s">
        <v>177</v>
      </c>
      <c r="B17" s="90">
        <v>389318</v>
      </c>
      <c r="C17" s="90">
        <v>451251</v>
      </c>
      <c r="D17" s="90">
        <v>370666</v>
      </c>
      <c r="E17" s="90">
        <v>298391.38</v>
      </c>
      <c r="F17" s="90">
        <v>361984.64</v>
      </c>
      <c r="G17" s="90">
        <v>362063.75</v>
      </c>
      <c r="H17" s="91">
        <v>382533</v>
      </c>
      <c r="I17" s="91">
        <v>371866.69</v>
      </c>
    </row>
    <row r="18" spans="1:9" ht="12.75">
      <c r="A18" s="293" t="s">
        <v>418</v>
      </c>
      <c r="B18" s="90"/>
      <c r="C18" s="90"/>
      <c r="D18" s="90"/>
      <c r="E18" s="90"/>
      <c r="F18" s="90"/>
      <c r="G18" s="90"/>
      <c r="H18" s="91"/>
      <c r="I18" s="91"/>
    </row>
    <row r="19" spans="1:9" ht="12.75">
      <c r="A19" s="292" t="s">
        <v>457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1">
        <v>0</v>
      </c>
      <c r="I19" s="91">
        <v>82.4</v>
      </c>
    </row>
    <row r="20" spans="1:9" ht="12.75">
      <c r="A20" s="292" t="s">
        <v>458</v>
      </c>
      <c r="B20" s="90">
        <v>697</v>
      </c>
      <c r="C20" s="90">
        <v>599</v>
      </c>
      <c r="D20" s="90">
        <v>634</v>
      </c>
      <c r="E20" s="90">
        <v>1236</v>
      </c>
      <c r="F20" s="90">
        <v>437</v>
      </c>
      <c r="G20" s="90">
        <v>414</v>
      </c>
      <c r="H20" s="91">
        <v>2929.107</v>
      </c>
      <c r="I20" s="91">
        <v>4089.382</v>
      </c>
    </row>
    <row r="21" spans="1:9" ht="12.75">
      <c r="A21" s="292" t="s">
        <v>459</v>
      </c>
      <c r="B21" s="90">
        <v>45647</v>
      </c>
      <c r="C21" s="90">
        <v>39068</v>
      </c>
      <c r="D21" s="90">
        <v>29929</v>
      </c>
      <c r="E21" s="90">
        <v>27894</v>
      </c>
      <c r="F21" s="90">
        <v>34744</v>
      </c>
      <c r="G21" s="90">
        <v>38220</v>
      </c>
      <c r="H21" s="91">
        <v>43384.0792</v>
      </c>
      <c r="I21" s="91">
        <v>34151.411</v>
      </c>
    </row>
    <row r="22" spans="1:9" ht="12.75">
      <c r="A22" s="292" t="s">
        <v>460</v>
      </c>
      <c r="B22" s="90">
        <v>5568</v>
      </c>
      <c r="C22" s="90">
        <v>3478</v>
      </c>
      <c r="D22" s="90">
        <v>2578</v>
      </c>
      <c r="E22" s="90">
        <v>1810</v>
      </c>
      <c r="F22" s="90">
        <v>1755</v>
      </c>
      <c r="G22" s="90">
        <v>583</v>
      </c>
      <c r="H22" s="91">
        <v>2724.17</v>
      </c>
      <c r="I22" s="91">
        <v>2891.08</v>
      </c>
    </row>
    <row r="23" spans="1:9" ht="12.75">
      <c r="A23" s="292" t="s">
        <v>461</v>
      </c>
      <c r="B23" s="90">
        <v>343</v>
      </c>
      <c r="C23" s="90">
        <v>313</v>
      </c>
      <c r="D23" s="90">
        <v>219</v>
      </c>
      <c r="E23" s="90">
        <v>740</v>
      </c>
      <c r="F23" s="90">
        <v>161</v>
      </c>
      <c r="G23" s="90">
        <v>18</v>
      </c>
      <c r="H23" s="91">
        <v>312.91447</v>
      </c>
      <c r="I23" s="91">
        <v>31.633000000000003</v>
      </c>
    </row>
    <row r="24" spans="1:9" ht="12.75">
      <c r="A24" s="292" t="s">
        <v>462</v>
      </c>
      <c r="B24" s="90">
        <v>745</v>
      </c>
      <c r="C24" s="90">
        <v>120</v>
      </c>
      <c r="D24" s="90">
        <v>110</v>
      </c>
      <c r="E24" s="90">
        <v>96</v>
      </c>
      <c r="F24" s="90">
        <v>0</v>
      </c>
      <c r="G24" s="90">
        <v>0</v>
      </c>
      <c r="H24" s="91">
        <v>0</v>
      </c>
      <c r="I24" s="91"/>
    </row>
    <row r="25" spans="1:9" ht="12.75">
      <c r="A25" s="292" t="s">
        <v>419</v>
      </c>
      <c r="B25" s="90">
        <v>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1">
        <v>191</v>
      </c>
      <c r="I25" s="91">
        <v>183.83</v>
      </c>
    </row>
    <row r="26" spans="1:9" ht="12.75">
      <c r="A26" s="293" t="s">
        <v>420</v>
      </c>
      <c r="B26" s="90">
        <v>53000</v>
      </c>
      <c r="C26" s="90">
        <v>43578</v>
      </c>
      <c r="D26" s="90">
        <v>33470</v>
      </c>
      <c r="E26" s="90">
        <v>31776</v>
      </c>
      <c r="F26" s="90">
        <v>37097</v>
      </c>
      <c r="G26" s="90">
        <v>39235</v>
      </c>
      <c r="H26" s="91">
        <v>49541.27067</v>
      </c>
      <c r="I26" s="91">
        <v>41429.736000000004</v>
      </c>
    </row>
    <row r="27" spans="1:9" ht="12.75">
      <c r="A27" s="292" t="s">
        <v>335</v>
      </c>
      <c r="B27" s="90"/>
      <c r="C27" s="90"/>
      <c r="D27" s="90"/>
      <c r="E27" s="90"/>
      <c r="F27" s="90"/>
      <c r="G27" s="90"/>
      <c r="H27" s="91"/>
      <c r="I27" s="91"/>
    </row>
    <row r="28" spans="1:9" ht="12.75">
      <c r="A28" s="292" t="s">
        <v>463</v>
      </c>
      <c r="B28" s="90">
        <v>17897</v>
      </c>
      <c r="C28" s="90">
        <v>22563</v>
      </c>
      <c r="D28" s="90">
        <v>16721</v>
      </c>
      <c r="E28" s="90">
        <v>16728.32</v>
      </c>
      <c r="F28" s="90">
        <v>11596.908000000001</v>
      </c>
      <c r="G28" s="90">
        <v>4646.43</v>
      </c>
      <c r="H28" s="91">
        <v>8898.14</v>
      </c>
      <c r="I28" s="91">
        <v>17272.44</v>
      </c>
    </row>
    <row r="29" spans="1:9" ht="12.75">
      <c r="A29" s="292" t="s">
        <v>464</v>
      </c>
      <c r="B29" s="90">
        <v>95</v>
      </c>
      <c r="C29" s="90">
        <v>234</v>
      </c>
      <c r="D29" s="90">
        <v>0</v>
      </c>
      <c r="E29" s="90">
        <v>0</v>
      </c>
      <c r="F29" s="90">
        <v>0</v>
      </c>
      <c r="G29" s="90">
        <v>0</v>
      </c>
      <c r="H29" s="91">
        <v>0</v>
      </c>
      <c r="I29" s="91">
        <v>0</v>
      </c>
    </row>
    <row r="30" spans="1:9" ht="12.75">
      <c r="A30" s="293" t="s">
        <v>421</v>
      </c>
      <c r="B30" s="90">
        <v>17992</v>
      </c>
      <c r="C30" s="90">
        <v>22797</v>
      </c>
      <c r="D30" s="90">
        <v>16721</v>
      </c>
      <c r="E30" s="90">
        <v>16728.32</v>
      </c>
      <c r="F30" s="90">
        <v>11596.908000000001</v>
      </c>
      <c r="G30" s="90">
        <v>4646.43</v>
      </c>
      <c r="H30" s="91">
        <v>8898.14</v>
      </c>
      <c r="I30" s="91">
        <v>17272.44</v>
      </c>
    </row>
    <row r="31" spans="1:9" ht="12.75">
      <c r="A31" s="292" t="s">
        <v>422</v>
      </c>
      <c r="B31" s="90"/>
      <c r="C31" s="90"/>
      <c r="D31" s="90"/>
      <c r="E31" s="90"/>
      <c r="F31" s="90"/>
      <c r="G31" s="90"/>
      <c r="H31" s="91"/>
      <c r="I31" s="91"/>
    </row>
    <row r="32" spans="1:9" ht="12.75">
      <c r="A32" s="292" t="s">
        <v>323</v>
      </c>
      <c r="B32" s="90">
        <v>3154</v>
      </c>
      <c r="C32" s="90">
        <v>2377</v>
      </c>
      <c r="D32" s="90">
        <v>2847</v>
      </c>
      <c r="E32" s="90">
        <v>4123.46</v>
      </c>
      <c r="F32" s="90">
        <v>4900.1</v>
      </c>
      <c r="G32" s="90">
        <v>7926.51</v>
      </c>
      <c r="H32" s="91">
        <v>6407.34</v>
      </c>
      <c r="I32" s="91">
        <v>6207.06</v>
      </c>
    </row>
    <row r="33" spans="1:9" ht="12.75">
      <c r="A33" s="292" t="s">
        <v>324</v>
      </c>
      <c r="B33" s="90">
        <v>0</v>
      </c>
      <c r="C33" s="90">
        <v>1</v>
      </c>
      <c r="D33" s="90">
        <v>0</v>
      </c>
      <c r="E33" s="90">
        <v>0</v>
      </c>
      <c r="F33" s="90">
        <v>0</v>
      </c>
      <c r="G33" s="90">
        <v>0</v>
      </c>
      <c r="H33" s="91">
        <v>0</v>
      </c>
      <c r="I33" s="91">
        <v>0</v>
      </c>
    </row>
    <row r="34" spans="1:9" ht="12.75">
      <c r="A34" s="292" t="s">
        <v>325</v>
      </c>
      <c r="B34" s="90">
        <v>0</v>
      </c>
      <c r="C34" s="90">
        <v>0</v>
      </c>
      <c r="D34" s="90">
        <v>0</v>
      </c>
      <c r="E34" s="90">
        <v>63.191</v>
      </c>
      <c r="F34" s="90">
        <v>0</v>
      </c>
      <c r="G34" s="90">
        <v>0</v>
      </c>
      <c r="H34" s="91">
        <v>0</v>
      </c>
      <c r="I34" s="91">
        <v>0</v>
      </c>
    </row>
    <row r="35" spans="1:9" ht="12.75">
      <c r="A35" s="207" t="s">
        <v>326</v>
      </c>
      <c r="B35" s="90">
        <v>0</v>
      </c>
      <c r="C35" s="90">
        <v>0</v>
      </c>
      <c r="D35" s="90">
        <v>0</v>
      </c>
      <c r="E35" s="90">
        <v>76</v>
      </c>
      <c r="F35" s="90">
        <v>0</v>
      </c>
      <c r="G35" s="90">
        <v>0</v>
      </c>
      <c r="H35" s="91">
        <v>0</v>
      </c>
      <c r="I35" s="91">
        <v>0</v>
      </c>
    </row>
    <row r="36" spans="1:9" ht="12.75">
      <c r="A36" s="207" t="s">
        <v>327</v>
      </c>
      <c r="B36" s="90">
        <v>151</v>
      </c>
      <c r="C36" s="90">
        <v>284</v>
      </c>
      <c r="D36" s="90">
        <v>151</v>
      </c>
      <c r="E36" s="90">
        <v>57.75</v>
      </c>
      <c r="F36" s="90">
        <v>0</v>
      </c>
      <c r="G36" s="90">
        <v>0</v>
      </c>
      <c r="H36" s="91">
        <v>0</v>
      </c>
      <c r="I36" s="91">
        <v>0</v>
      </c>
    </row>
    <row r="37" spans="1:9" ht="12.75">
      <c r="A37" s="207" t="s">
        <v>328</v>
      </c>
      <c r="B37" s="90">
        <v>43</v>
      </c>
      <c r="C37" s="90">
        <v>26</v>
      </c>
      <c r="D37" s="90">
        <v>1</v>
      </c>
      <c r="E37" s="90">
        <v>213</v>
      </c>
      <c r="F37" s="90">
        <v>0</v>
      </c>
      <c r="G37" s="90">
        <v>87</v>
      </c>
      <c r="H37" s="91">
        <v>163.9</v>
      </c>
      <c r="I37" s="91">
        <v>248.45</v>
      </c>
    </row>
    <row r="38" spans="1:9" ht="12.75">
      <c r="A38" s="207" t="s">
        <v>329</v>
      </c>
      <c r="B38" s="90">
        <v>23796</v>
      </c>
      <c r="C38" s="90">
        <v>42627</v>
      </c>
      <c r="D38" s="90">
        <v>28037</v>
      </c>
      <c r="E38" s="90">
        <v>36787.16</v>
      </c>
      <c r="F38" s="90">
        <v>28726.43</v>
      </c>
      <c r="G38" s="90">
        <v>27986.1</v>
      </c>
      <c r="H38" s="91">
        <v>34811.56</v>
      </c>
      <c r="I38" s="91">
        <v>42955.13</v>
      </c>
    </row>
    <row r="39" spans="1:9" ht="12.75">
      <c r="A39" s="254" t="s">
        <v>423</v>
      </c>
      <c r="B39" s="90">
        <v>27144</v>
      </c>
      <c r="C39" s="90">
        <v>45315</v>
      </c>
      <c r="D39" s="90">
        <v>31036</v>
      </c>
      <c r="E39" s="90">
        <v>41320.561</v>
      </c>
      <c r="F39" s="90">
        <v>33626.53</v>
      </c>
      <c r="G39" s="90">
        <v>35999.61</v>
      </c>
      <c r="H39" s="91">
        <v>41382.8</v>
      </c>
      <c r="I39" s="91">
        <v>49410.64</v>
      </c>
    </row>
    <row r="40" spans="1:9" ht="12.75">
      <c r="A40" s="292" t="s">
        <v>331</v>
      </c>
      <c r="B40" s="90"/>
      <c r="C40" s="90"/>
      <c r="D40" s="90"/>
      <c r="E40" s="90"/>
      <c r="F40" s="90"/>
      <c r="G40" s="90"/>
      <c r="H40" s="91"/>
      <c r="I40" s="91"/>
    </row>
    <row r="41" spans="1:9" ht="12.75">
      <c r="A41" s="292" t="s">
        <v>465</v>
      </c>
      <c r="B41" s="90">
        <v>12401</v>
      </c>
      <c r="C41" s="90">
        <v>10393</v>
      </c>
      <c r="D41" s="90">
        <v>8875</v>
      </c>
      <c r="E41" s="90">
        <v>7231.85</v>
      </c>
      <c r="F41" s="90">
        <v>10126.26</v>
      </c>
      <c r="G41" s="90">
        <v>9620.92</v>
      </c>
      <c r="H41" s="91">
        <v>8288.83</v>
      </c>
      <c r="I41" s="91">
        <v>13704.255</v>
      </c>
    </row>
    <row r="42" spans="1:9" ht="12.75">
      <c r="A42" s="292" t="s">
        <v>466</v>
      </c>
      <c r="B42" s="90">
        <v>101</v>
      </c>
      <c r="C42" s="90">
        <v>447</v>
      </c>
      <c r="D42" s="90">
        <v>1377</v>
      </c>
      <c r="E42" s="90">
        <v>953.75</v>
      </c>
      <c r="F42" s="90">
        <v>617.5</v>
      </c>
      <c r="G42" s="90">
        <v>188.25</v>
      </c>
      <c r="H42" s="91">
        <v>254.75</v>
      </c>
      <c r="I42" s="91">
        <v>798.4</v>
      </c>
    </row>
    <row r="43" spans="1:9" ht="12.75">
      <c r="A43" s="292" t="s">
        <v>467</v>
      </c>
      <c r="B43" s="90">
        <v>0</v>
      </c>
      <c r="C43" s="90">
        <v>0</v>
      </c>
      <c r="D43" s="90">
        <v>2</v>
      </c>
      <c r="E43" s="90">
        <v>0</v>
      </c>
      <c r="F43" s="90">
        <v>0</v>
      </c>
      <c r="G43" s="90">
        <v>0</v>
      </c>
      <c r="H43" s="91">
        <v>0</v>
      </c>
      <c r="I43" s="91">
        <v>0</v>
      </c>
    </row>
    <row r="44" spans="1:9" ht="12.75">
      <c r="A44" s="292" t="s">
        <v>468</v>
      </c>
      <c r="B44" s="90">
        <v>0</v>
      </c>
      <c r="C44" s="90">
        <v>0</v>
      </c>
      <c r="D44" s="90">
        <v>0</v>
      </c>
      <c r="E44" s="90">
        <v>0.428</v>
      </c>
      <c r="F44" s="90">
        <v>0</v>
      </c>
      <c r="G44" s="90">
        <v>0</v>
      </c>
      <c r="H44" s="91">
        <v>0</v>
      </c>
      <c r="I44" s="91">
        <v>0</v>
      </c>
    </row>
    <row r="45" spans="1:9" ht="12.75">
      <c r="A45" s="292" t="s">
        <v>469</v>
      </c>
      <c r="B45" s="90">
        <v>188855</v>
      </c>
      <c r="C45" s="90">
        <v>209013</v>
      </c>
      <c r="D45" s="90">
        <v>59063</v>
      </c>
      <c r="E45" s="90">
        <v>84180.07499999998</v>
      </c>
      <c r="F45" s="90">
        <v>97748.2</v>
      </c>
      <c r="G45" s="90">
        <v>110459.5</v>
      </c>
      <c r="H45" s="91">
        <v>158805.552</v>
      </c>
      <c r="I45" s="91">
        <v>209919.254</v>
      </c>
    </row>
    <row r="46" spans="1:9" ht="12.75">
      <c r="A46" s="292" t="s">
        <v>470</v>
      </c>
      <c r="B46" s="90">
        <v>2460</v>
      </c>
      <c r="C46" s="90">
        <v>2404</v>
      </c>
      <c r="D46" s="90">
        <v>2294</v>
      </c>
      <c r="E46" s="90">
        <v>2214.9</v>
      </c>
      <c r="F46" s="90">
        <v>1046.353</v>
      </c>
      <c r="G46" s="90">
        <v>1964.12</v>
      </c>
      <c r="H46" s="91">
        <v>4660.8</v>
      </c>
      <c r="I46" s="91">
        <v>1047.85</v>
      </c>
    </row>
    <row r="47" spans="1:9" ht="12.75">
      <c r="A47" s="293" t="s">
        <v>330</v>
      </c>
      <c r="B47" s="90">
        <v>203817</v>
      </c>
      <c r="C47" s="90">
        <v>222257</v>
      </c>
      <c r="D47" s="90">
        <v>71611</v>
      </c>
      <c r="E47" s="90">
        <v>94581.00299999998</v>
      </c>
      <c r="F47" s="90">
        <v>109538.313</v>
      </c>
      <c r="G47" s="90">
        <v>122232.79</v>
      </c>
      <c r="H47" s="91">
        <v>172009.93199999997</v>
      </c>
      <c r="I47" s="91">
        <v>225469.759</v>
      </c>
    </row>
    <row r="48" spans="1:9" ht="12.75">
      <c r="A48" s="207" t="s">
        <v>172</v>
      </c>
      <c r="B48" s="90"/>
      <c r="C48" s="90"/>
      <c r="D48" s="90"/>
      <c r="E48" s="90"/>
      <c r="F48" s="90"/>
      <c r="G48" s="90"/>
      <c r="H48" s="91"/>
      <c r="I48" s="91"/>
    </row>
    <row r="49" spans="1:9" ht="12.75">
      <c r="A49" s="207" t="s">
        <v>471</v>
      </c>
      <c r="B49" s="90">
        <v>24</v>
      </c>
      <c r="C49" s="90">
        <v>12</v>
      </c>
      <c r="D49" s="90">
        <v>0</v>
      </c>
      <c r="E49" s="90">
        <v>14.8</v>
      </c>
      <c r="F49" s="90">
        <v>0</v>
      </c>
      <c r="G49" s="90">
        <v>0</v>
      </c>
      <c r="H49" s="91">
        <v>0</v>
      </c>
      <c r="I49" s="91">
        <v>0</v>
      </c>
    </row>
    <row r="50" spans="1:9" ht="12.75">
      <c r="A50" s="207" t="s">
        <v>472</v>
      </c>
      <c r="B50" s="90">
        <v>57808</v>
      </c>
      <c r="C50" s="90">
        <v>70835</v>
      </c>
      <c r="D50" s="90">
        <v>60831</v>
      </c>
      <c r="E50" s="90">
        <v>60261.473</v>
      </c>
      <c r="F50" s="90">
        <v>30156.18</v>
      </c>
      <c r="G50" s="90">
        <v>29165.48</v>
      </c>
      <c r="H50" s="91">
        <v>40815.99</v>
      </c>
      <c r="I50" s="91">
        <v>52878.52</v>
      </c>
    </row>
    <row r="51" spans="1:9" ht="12.75">
      <c r="A51" s="207" t="s">
        <v>473</v>
      </c>
      <c r="B51" s="90">
        <v>4300</v>
      </c>
      <c r="C51" s="90">
        <v>4689</v>
      </c>
      <c r="D51" s="90">
        <v>5762</v>
      </c>
      <c r="E51" s="90">
        <v>3019.52</v>
      </c>
      <c r="F51" s="90">
        <v>1067.257</v>
      </c>
      <c r="G51" s="90">
        <v>1053.4</v>
      </c>
      <c r="H51" s="91">
        <v>316.65</v>
      </c>
      <c r="I51" s="91">
        <v>1532.18</v>
      </c>
    </row>
    <row r="52" spans="1:9" ht="12.75">
      <c r="A52" s="207" t="s">
        <v>474</v>
      </c>
      <c r="B52" s="90">
        <v>2969</v>
      </c>
      <c r="C52" s="90">
        <v>1307</v>
      </c>
      <c r="D52" s="90">
        <v>1180</v>
      </c>
      <c r="E52" s="90">
        <v>406.97</v>
      </c>
      <c r="F52" s="90">
        <v>1086.2</v>
      </c>
      <c r="G52" s="90">
        <v>471.1</v>
      </c>
      <c r="H52" s="91">
        <v>1155.8</v>
      </c>
      <c r="I52" s="91">
        <v>696.03</v>
      </c>
    </row>
    <row r="53" spans="1:9" ht="12.75">
      <c r="A53" s="254" t="s">
        <v>424</v>
      </c>
      <c r="B53" s="90">
        <v>65101</v>
      </c>
      <c r="C53" s="90">
        <v>76843</v>
      </c>
      <c r="D53" s="90">
        <v>67773</v>
      </c>
      <c r="E53" s="90">
        <v>63702.763</v>
      </c>
      <c r="F53" s="90">
        <v>32309.637000000002</v>
      </c>
      <c r="G53" s="90">
        <v>30689.98</v>
      </c>
      <c r="H53" s="91">
        <v>42288.44</v>
      </c>
      <c r="I53" s="91">
        <v>55106.73</v>
      </c>
    </row>
    <row r="54" spans="1:9" ht="12.75">
      <c r="A54" s="292" t="s">
        <v>332</v>
      </c>
      <c r="B54" s="90"/>
      <c r="C54" s="90"/>
      <c r="D54" s="90"/>
      <c r="E54" s="90"/>
      <c r="F54" s="90"/>
      <c r="G54" s="90"/>
      <c r="H54" s="91"/>
      <c r="I54" s="91"/>
    </row>
    <row r="55" spans="1:9" ht="12.75">
      <c r="A55" s="292" t="s">
        <v>333</v>
      </c>
      <c r="B55" s="90">
        <v>0</v>
      </c>
      <c r="C55" s="90">
        <v>0</v>
      </c>
      <c r="D55" s="90">
        <v>0</v>
      </c>
      <c r="E55" s="90">
        <v>944</v>
      </c>
      <c r="F55" s="90">
        <v>0</v>
      </c>
      <c r="G55" s="90">
        <v>6676</v>
      </c>
      <c r="H55" s="91">
        <v>8676.42</v>
      </c>
      <c r="I55" s="91">
        <v>6459.2</v>
      </c>
    </row>
    <row r="56" spans="1:9" ht="12.75">
      <c r="A56" s="292" t="s">
        <v>475</v>
      </c>
      <c r="B56" s="90">
        <v>20</v>
      </c>
      <c r="C56" s="90">
        <v>0</v>
      </c>
      <c r="D56" s="90">
        <v>336</v>
      </c>
      <c r="E56" s="90">
        <v>1141</v>
      </c>
      <c r="F56" s="90">
        <v>0</v>
      </c>
      <c r="G56" s="90">
        <v>210</v>
      </c>
      <c r="H56" s="91">
        <v>215.81</v>
      </c>
      <c r="I56" s="91">
        <v>290.9</v>
      </c>
    </row>
    <row r="57" spans="1:9" ht="12.75">
      <c r="A57" s="292" t="s">
        <v>476</v>
      </c>
      <c r="B57" s="90">
        <v>0</v>
      </c>
      <c r="C57" s="90">
        <v>67</v>
      </c>
      <c r="D57" s="90">
        <v>18</v>
      </c>
      <c r="E57" s="90">
        <v>0</v>
      </c>
      <c r="F57" s="90">
        <v>0</v>
      </c>
      <c r="G57" s="90">
        <v>0</v>
      </c>
      <c r="H57" s="91">
        <v>0</v>
      </c>
      <c r="I57" s="91">
        <v>0</v>
      </c>
    </row>
    <row r="58" spans="1:9" ht="12.75">
      <c r="A58" s="293" t="s">
        <v>334</v>
      </c>
      <c r="B58" s="90">
        <v>20</v>
      </c>
      <c r="C58" s="90">
        <v>67</v>
      </c>
      <c r="D58" s="90">
        <v>354</v>
      </c>
      <c r="E58" s="90">
        <v>2085</v>
      </c>
      <c r="F58" s="90">
        <v>0</v>
      </c>
      <c r="G58" s="90">
        <v>6886.3</v>
      </c>
      <c r="H58" s="91">
        <v>8892.23</v>
      </c>
      <c r="I58" s="91">
        <v>6750.1</v>
      </c>
    </row>
    <row r="59" spans="1:9" ht="12.75">
      <c r="A59" s="207" t="s">
        <v>173</v>
      </c>
      <c r="B59" s="90"/>
      <c r="C59" s="90"/>
      <c r="D59" s="90"/>
      <c r="E59" s="90"/>
      <c r="F59" s="90"/>
      <c r="G59" s="90"/>
      <c r="H59" s="91"/>
      <c r="I59" s="91"/>
    </row>
    <row r="60" spans="1:9" ht="12.75">
      <c r="A60" s="207" t="s">
        <v>477</v>
      </c>
      <c r="B60" s="90">
        <v>2019</v>
      </c>
      <c r="C60" s="90">
        <v>1981</v>
      </c>
      <c r="D60" s="90">
        <v>1396</v>
      </c>
      <c r="E60" s="90">
        <v>2322</v>
      </c>
      <c r="F60" s="90">
        <v>1522</v>
      </c>
      <c r="G60" s="90">
        <v>583</v>
      </c>
      <c r="H60" s="91">
        <v>572.42</v>
      </c>
      <c r="I60" s="91">
        <v>946.62</v>
      </c>
    </row>
    <row r="61" spans="1:9" ht="12.75">
      <c r="A61" s="207" t="s">
        <v>478</v>
      </c>
      <c r="B61" s="90">
        <v>538</v>
      </c>
      <c r="C61" s="90">
        <v>113</v>
      </c>
      <c r="D61" s="90">
        <v>64</v>
      </c>
      <c r="E61" s="90">
        <v>436</v>
      </c>
      <c r="F61" s="90">
        <v>204</v>
      </c>
      <c r="G61" s="90">
        <v>184</v>
      </c>
      <c r="H61" s="91">
        <v>68.7</v>
      </c>
      <c r="I61" s="91">
        <v>236.45</v>
      </c>
    </row>
    <row r="62" spans="1:9" ht="12.75">
      <c r="A62" s="293" t="s">
        <v>425</v>
      </c>
      <c r="B62" s="90">
        <v>2557</v>
      </c>
      <c r="C62" s="90">
        <v>2094</v>
      </c>
      <c r="D62" s="90">
        <v>1460</v>
      </c>
      <c r="E62" s="90">
        <v>2757.28</v>
      </c>
      <c r="F62" s="90">
        <v>1726.15</v>
      </c>
      <c r="G62" s="90">
        <v>766.98</v>
      </c>
      <c r="H62" s="91">
        <v>641.12</v>
      </c>
      <c r="I62" s="91">
        <v>1183.07</v>
      </c>
    </row>
    <row r="63" spans="1:9" ht="12.75">
      <c r="A63" s="293" t="s">
        <v>426</v>
      </c>
      <c r="B63" s="90">
        <v>2861</v>
      </c>
      <c r="C63" s="90">
        <v>11024</v>
      </c>
      <c r="D63" s="90">
        <v>6091</v>
      </c>
      <c r="E63" s="90">
        <v>3728.29</v>
      </c>
      <c r="F63" s="90">
        <v>0</v>
      </c>
      <c r="G63" s="90">
        <v>725</v>
      </c>
      <c r="H63" s="91">
        <v>165.09</v>
      </c>
      <c r="I63" s="91">
        <v>0</v>
      </c>
    </row>
    <row r="64" spans="1:9" ht="13.5" thickBot="1">
      <c r="A64" s="320" t="s">
        <v>427</v>
      </c>
      <c r="B64" s="310">
        <v>4749260</v>
      </c>
      <c r="C64" s="310">
        <v>4718498</v>
      </c>
      <c r="D64" s="310">
        <v>3839348</v>
      </c>
      <c r="E64" s="310">
        <v>3458573</v>
      </c>
      <c r="F64" s="310">
        <v>3883876</v>
      </c>
      <c r="G64" s="310">
        <v>3497205</v>
      </c>
      <c r="H64" s="321">
        <v>2948674.6846699994</v>
      </c>
      <c r="I64" s="322">
        <v>2842457.0577</v>
      </c>
    </row>
    <row r="65" spans="1:7" ht="12.75">
      <c r="A65" s="3"/>
      <c r="B65" s="252"/>
      <c r="C65" s="252"/>
      <c r="D65" s="252"/>
      <c r="E65" s="252"/>
      <c r="F65" s="252"/>
      <c r="G65" s="252"/>
    </row>
    <row r="66" spans="1:7" ht="12.75">
      <c r="A66" s="3"/>
      <c r="B66" s="252"/>
      <c r="C66" s="252"/>
      <c r="D66" s="252"/>
      <c r="E66" s="252"/>
      <c r="F66" s="252"/>
      <c r="G66" s="252"/>
    </row>
  </sheetData>
  <mergeCells count="2">
    <mergeCell ref="A1:G1"/>
    <mergeCell ref="A3:G3"/>
  </mergeCells>
  <printOptions horizontalCentered="1"/>
  <pageMargins left="0.5905511811023623" right="0.7874015748031497" top="0.1968503937007874" bottom="0.1968503937007874" header="0" footer="0"/>
  <pageSetup horizontalDpi="600" verticalDpi="600" orientation="landscape" paperSize="9" scale="66" r:id="rId1"/>
  <headerFooter alignWithMargins="0">
    <oddFooter>&amp;C&amp;A</oddFooter>
  </headerFooter>
  <rowBreaks count="1" manualBreakCount="1">
    <brk id="6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18.421875" style="259" customWidth="1"/>
    <col min="3" max="3" width="21.421875" style="259" customWidth="1"/>
    <col min="4" max="16384" width="11.421875" style="259" customWidth="1"/>
  </cols>
  <sheetData>
    <row r="1" spans="1:3" s="255" customFormat="1" ht="18">
      <c r="A1" s="344" t="s">
        <v>256</v>
      </c>
      <c r="B1" s="344"/>
      <c r="C1" s="344"/>
    </row>
    <row r="2" s="257" customFormat="1" ht="15" customHeight="1">
      <c r="A2" s="256"/>
    </row>
    <row r="3" spans="1:3" s="257" customFormat="1" ht="15" customHeight="1">
      <c r="A3" s="345" t="s">
        <v>411</v>
      </c>
      <c r="B3" s="345"/>
      <c r="C3" s="345"/>
    </row>
    <row r="4" spans="1:3" s="257" customFormat="1" ht="15" customHeight="1">
      <c r="A4" s="345" t="s">
        <v>487</v>
      </c>
      <c r="B4" s="345"/>
      <c r="C4" s="345"/>
    </row>
    <row r="5" spans="1:3" s="257" customFormat="1" ht="15.75" thickBot="1">
      <c r="A5" s="258"/>
      <c r="B5" s="264"/>
      <c r="C5" s="264"/>
    </row>
    <row r="6" spans="1:3" ht="12.75">
      <c r="A6" s="349" t="s">
        <v>237</v>
      </c>
      <c r="B6" s="341" t="s">
        <v>375</v>
      </c>
      <c r="C6" s="346" t="s">
        <v>376</v>
      </c>
    </row>
    <row r="7" spans="1:3" ht="12.75">
      <c r="A7" s="350"/>
      <c r="B7" s="342"/>
      <c r="C7" s="347"/>
    </row>
    <row r="8" spans="1:3" ht="13.5" thickBot="1">
      <c r="A8" s="351"/>
      <c r="B8" s="343"/>
      <c r="C8" s="348"/>
    </row>
    <row r="9" spans="1:9" ht="12.75">
      <c r="A9" s="260"/>
      <c r="B9" s="266"/>
      <c r="C9" s="271"/>
      <c r="D9" s="263"/>
      <c r="E9" s="263"/>
      <c r="F9" s="263"/>
      <c r="G9" s="263"/>
      <c r="H9" s="263"/>
      <c r="I9" s="263"/>
    </row>
    <row r="10" spans="1:9" ht="12.75">
      <c r="A10" s="261" t="s">
        <v>341</v>
      </c>
      <c r="B10" s="282" t="s">
        <v>378</v>
      </c>
      <c r="C10" s="281" t="s">
        <v>378</v>
      </c>
      <c r="D10" s="263"/>
      <c r="E10" s="263"/>
      <c r="F10" s="263"/>
      <c r="G10" s="263"/>
      <c r="H10" s="263"/>
      <c r="I10" s="263"/>
    </row>
    <row r="11" spans="1:3" ht="12.75">
      <c r="A11" s="260"/>
      <c r="B11" s="266"/>
      <c r="C11" s="285"/>
    </row>
    <row r="12" spans="1:3" ht="12.75">
      <c r="A12" s="261" t="s">
        <v>347</v>
      </c>
      <c r="B12" s="269">
        <v>8898.14</v>
      </c>
      <c r="C12" s="281" t="s">
        <v>378</v>
      </c>
    </row>
    <row r="13" spans="1:3" ht="12.75">
      <c r="A13" s="260"/>
      <c r="B13" s="266"/>
      <c r="C13" s="285"/>
    </row>
    <row r="14" spans="1:3" ht="13.5" thickBot="1">
      <c r="A14" s="262" t="s">
        <v>204</v>
      </c>
      <c r="B14" s="272">
        <v>8898.14</v>
      </c>
      <c r="C14" s="286" t="s">
        <v>378</v>
      </c>
    </row>
    <row r="15" spans="2:3" ht="12.75">
      <c r="B15" s="265"/>
      <c r="C15" s="265"/>
    </row>
    <row r="19" spans="1:3" ht="12.75">
      <c r="A19" s="263"/>
      <c r="B19" s="263"/>
      <c r="C19" s="263"/>
    </row>
    <row r="20" spans="1:3" ht="12.75">
      <c r="A20" s="80"/>
      <c r="B20" s="81"/>
      <c r="C20" s="81"/>
    </row>
    <row r="21" spans="1:3" ht="12.75">
      <c r="A21" s="80"/>
      <c r="B21" s="81"/>
      <c r="C21" s="81"/>
    </row>
    <row r="22" spans="1:3" ht="12.75">
      <c r="A22" s="80"/>
      <c r="B22" s="80"/>
      <c r="C22" s="80"/>
    </row>
    <row r="23" spans="1:3" ht="12.75">
      <c r="A23" s="80"/>
      <c r="B23" s="81"/>
      <c r="C23" s="81"/>
    </row>
    <row r="24" spans="1:3" ht="12.75">
      <c r="A24" s="80"/>
      <c r="B24" s="81"/>
      <c r="C24" s="81"/>
    </row>
    <row r="25" spans="1:3" ht="12.75">
      <c r="A25" s="263"/>
      <c r="B25" s="263"/>
      <c r="C25" s="263"/>
    </row>
    <row r="26" spans="1:3" ht="12.75">
      <c r="A26" s="263"/>
      <c r="B26" s="263"/>
      <c r="C26" s="263"/>
    </row>
    <row r="27" spans="1:3" ht="12.75">
      <c r="A27" s="263"/>
      <c r="B27" s="263"/>
      <c r="C27" s="263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6.00390625" style="259" customWidth="1"/>
    <col min="2" max="2" width="36.7109375" style="259" customWidth="1"/>
    <col min="3" max="16384" width="11.421875" style="259" customWidth="1"/>
  </cols>
  <sheetData>
    <row r="1" spans="1:2" s="255" customFormat="1" ht="18">
      <c r="A1" s="344" t="s">
        <v>256</v>
      </c>
      <c r="B1" s="344"/>
    </row>
    <row r="2" s="257" customFormat="1" ht="15" customHeight="1">
      <c r="A2" s="256"/>
    </row>
    <row r="3" spans="1:2" s="257" customFormat="1" ht="15" customHeight="1">
      <c r="A3" s="352" t="s">
        <v>412</v>
      </c>
      <c r="B3" s="352"/>
    </row>
    <row r="4" spans="1:2" s="257" customFormat="1" ht="15" customHeight="1">
      <c r="A4" s="345" t="s">
        <v>488</v>
      </c>
      <c r="B4" s="345"/>
    </row>
    <row r="5" spans="1:2" s="257" customFormat="1" ht="15.75" thickBot="1">
      <c r="A5" s="258"/>
      <c r="B5" s="264"/>
    </row>
    <row r="6" spans="1:2" ht="12.75">
      <c r="A6" s="349" t="s">
        <v>237</v>
      </c>
      <c r="B6" s="346" t="s">
        <v>377</v>
      </c>
    </row>
    <row r="7" spans="1:2" ht="12.75">
      <c r="A7" s="350"/>
      <c r="B7" s="347"/>
    </row>
    <row r="8" spans="1:2" ht="13.5" thickBot="1">
      <c r="A8" s="351"/>
      <c r="B8" s="348"/>
    </row>
    <row r="9" spans="1:2" ht="12.75">
      <c r="A9" s="260"/>
      <c r="B9" s="268"/>
    </row>
    <row r="10" spans="1:2" ht="12.75">
      <c r="A10" s="261" t="s">
        <v>336</v>
      </c>
      <c r="B10" s="281" t="s">
        <v>378</v>
      </c>
    </row>
    <row r="11" spans="1:2" ht="12.75">
      <c r="A11" s="260"/>
      <c r="B11" s="271"/>
    </row>
    <row r="12" spans="1:2" ht="12.75">
      <c r="A12" s="261" t="s">
        <v>337</v>
      </c>
      <c r="B12" s="270">
        <v>84715.55</v>
      </c>
    </row>
    <row r="13" spans="1:2" ht="12.75">
      <c r="A13" s="260"/>
      <c r="B13" s="271"/>
    </row>
    <row r="14" spans="1:2" ht="12.75">
      <c r="A14" s="261" t="s">
        <v>338</v>
      </c>
      <c r="B14" s="270">
        <v>24065.75</v>
      </c>
    </row>
    <row r="15" spans="1:2" ht="12.75">
      <c r="A15" s="260"/>
      <c r="B15" s="271"/>
    </row>
    <row r="16" spans="1:2" ht="12.75">
      <c r="A16" s="261" t="s">
        <v>342</v>
      </c>
      <c r="B16" s="270">
        <v>273751.7</v>
      </c>
    </row>
    <row r="17" spans="1:2" ht="12.75">
      <c r="A17" s="260"/>
      <c r="B17" s="271"/>
    </row>
    <row r="18" spans="1:2" ht="13.5" thickBot="1">
      <c r="A18" s="262" t="s">
        <v>204</v>
      </c>
      <c r="B18" s="273">
        <f>+SUM(B9:B17)</f>
        <v>382533</v>
      </c>
    </row>
    <row r="19" ht="12.75">
      <c r="B19" s="265"/>
    </row>
    <row r="23" spans="1:2" ht="12.75">
      <c r="A23" s="263"/>
      <c r="B23" s="263"/>
    </row>
    <row r="24" spans="1:2" ht="12.75">
      <c r="A24" s="80"/>
      <c r="B24" s="81"/>
    </row>
    <row r="25" spans="1:2" ht="12.75">
      <c r="A25" s="80"/>
      <c r="B25" s="81"/>
    </row>
    <row r="26" spans="1:2" ht="12.75">
      <c r="A26" s="80"/>
      <c r="B26" s="80"/>
    </row>
    <row r="27" spans="1:2" ht="12.75">
      <c r="A27" s="80"/>
      <c r="B27" s="81"/>
    </row>
    <row r="28" spans="1:2" ht="12.75">
      <c r="A28" s="80"/>
      <c r="B28" s="81"/>
    </row>
    <row r="29" spans="1:2" ht="12.75">
      <c r="A29" s="263"/>
      <c r="B29" s="263"/>
    </row>
    <row r="30" spans="1:2" ht="12.75">
      <c r="A30" s="263"/>
      <c r="B30" s="263"/>
    </row>
    <row r="31" spans="1:2" ht="12.75">
      <c r="A31" s="263"/>
      <c r="B31" s="263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6"/>
  <sheetViews>
    <sheetView showGridLines="0" view="pageBreakPreview" zoomScale="75" zoomScaleNormal="75" zoomScaleSheetLayoutView="75" workbookViewId="0" topLeftCell="A4">
      <selection activeCell="A32" sqref="A32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2" customFormat="1" ht="18">
      <c r="A1" s="339" t="s">
        <v>256</v>
      </c>
      <c r="B1" s="339"/>
      <c r="C1" s="339"/>
      <c r="D1" s="339"/>
      <c r="E1" s="339"/>
      <c r="F1" s="339"/>
      <c r="G1" s="339"/>
      <c r="H1" s="339"/>
    </row>
    <row r="3" spans="1:10" ht="15" customHeight="1">
      <c r="A3" s="354" t="s">
        <v>386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9" ht="15" customHeight="1">
      <c r="A4" s="354" t="s">
        <v>297</v>
      </c>
      <c r="B4" s="354"/>
      <c r="C4" s="354"/>
      <c r="D4" s="354"/>
      <c r="E4" s="354"/>
      <c r="F4" s="354"/>
      <c r="G4" s="354"/>
      <c r="H4" s="354"/>
      <c r="I4" s="76"/>
    </row>
    <row r="5" spans="1:9" ht="15" customHeight="1">
      <c r="A5" s="353" t="s">
        <v>221</v>
      </c>
      <c r="B5" s="353"/>
      <c r="C5" s="353"/>
      <c r="D5" s="353"/>
      <c r="E5" s="353"/>
      <c r="F5" s="353"/>
      <c r="G5" s="353"/>
      <c r="H5" s="353"/>
      <c r="I5" s="3"/>
    </row>
    <row r="6" spans="1:9" ht="14.25" customHeight="1" thickBot="1">
      <c r="A6" s="98"/>
      <c r="B6" s="98"/>
      <c r="C6" s="98"/>
      <c r="D6" s="98"/>
      <c r="E6" s="98"/>
      <c r="F6" s="98"/>
      <c r="G6" s="98"/>
      <c r="H6" s="98"/>
      <c r="I6" s="3"/>
    </row>
    <row r="7" spans="1:9" ht="12.75">
      <c r="A7" s="109"/>
      <c r="B7" s="110"/>
      <c r="C7" s="355" t="s">
        <v>258</v>
      </c>
      <c r="D7" s="355" t="s">
        <v>259</v>
      </c>
      <c r="E7" s="355" t="s">
        <v>260</v>
      </c>
      <c r="F7" s="111"/>
      <c r="G7" s="111"/>
      <c r="H7" s="112"/>
      <c r="I7" s="3"/>
    </row>
    <row r="8" spans="1:9" ht="12.75" customHeight="1">
      <c r="A8" s="113" t="s">
        <v>7</v>
      </c>
      <c r="B8" s="114" t="s">
        <v>8</v>
      </c>
      <c r="C8" s="356"/>
      <c r="D8" s="356"/>
      <c r="E8" s="356" t="s">
        <v>9</v>
      </c>
      <c r="F8" s="115" t="s">
        <v>10</v>
      </c>
      <c r="G8" s="115" t="s">
        <v>11</v>
      </c>
      <c r="H8" s="116" t="s">
        <v>12</v>
      </c>
      <c r="I8" s="3"/>
    </row>
    <row r="9" spans="1:9" ht="13.5" thickBot="1">
      <c r="A9" s="117"/>
      <c r="B9" s="118"/>
      <c r="C9" s="333"/>
      <c r="D9" s="333"/>
      <c r="E9" s="333" t="s">
        <v>178</v>
      </c>
      <c r="F9" s="119"/>
      <c r="G9" s="119"/>
      <c r="H9" s="120"/>
      <c r="I9" s="3"/>
    </row>
    <row r="10" spans="1:9" ht="12.75">
      <c r="A10" s="89">
        <v>2001</v>
      </c>
      <c r="B10" s="101">
        <v>290.303874</v>
      </c>
      <c r="C10" s="101">
        <v>70.662249</v>
      </c>
      <c r="D10" s="101">
        <v>19.025515</v>
      </c>
      <c r="E10" s="101">
        <v>101.484845</v>
      </c>
      <c r="F10" s="101">
        <v>53.3</v>
      </c>
      <c r="G10" s="101">
        <v>364.909838</v>
      </c>
      <c r="H10" s="102">
        <v>899.6863209999999</v>
      </c>
      <c r="I10" s="3"/>
    </row>
    <row r="11" spans="1:9" ht="12.75">
      <c r="A11" s="89">
        <v>2002</v>
      </c>
      <c r="B11" s="101">
        <v>300.292104</v>
      </c>
      <c r="C11" s="101">
        <v>89.358937</v>
      </c>
      <c r="D11" s="101">
        <v>44.950968</v>
      </c>
      <c r="E11" s="101">
        <v>125.785345</v>
      </c>
      <c r="F11" s="101">
        <v>54.4</v>
      </c>
      <c r="G11" s="101">
        <v>343.551332</v>
      </c>
      <c r="H11" s="102">
        <v>958.3386859999999</v>
      </c>
      <c r="I11" s="3"/>
    </row>
    <row r="12" spans="1:9" ht="12.75">
      <c r="A12" s="103">
        <v>2003</v>
      </c>
      <c r="B12" s="101">
        <v>298.574443</v>
      </c>
      <c r="C12" s="101">
        <v>58.264848</v>
      </c>
      <c r="D12" s="101">
        <v>38.060235999999996</v>
      </c>
      <c r="E12" s="101">
        <v>111.48975</v>
      </c>
      <c r="F12" s="101">
        <v>57.5</v>
      </c>
      <c r="G12" s="101">
        <v>331.798637</v>
      </c>
      <c r="H12" s="102">
        <v>895.687914</v>
      </c>
      <c r="I12" s="3"/>
    </row>
    <row r="13" spans="1:9" ht="12.75">
      <c r="A13" s="103">
        <v>2004</v>
      </c>
      <c r="B13" s="101">
        <v>276.117728</v>
      </c>
      <c r="C13" s="101">
        <v>64.414984</v>
      </c>
      <c r="D13" s="101">
        <v>52.115421999999995</v>
      </c>
      <c r="E13" s="101">
        <v>97.66822</v>
      </c>
      <c r="F13" s="101">
        <v>61.8</v>
      </c>
      <c r="G13" s="101">
        <v>376.018977</v>
      </c>
      <c r="H13" s="102">
        <v>928.135331</v>
      </c>
      <c r="I13" s="3"/>
    </row>
    <row r="14" spans="1:9" ht="12.75">
      <c r="A14" s="103">
        <v>2005</v>
      </c>
      <c r="B14" s="101">
        <v>246.17724299999998</v>
      </c>
      <c r="C14" s="101">
        <v>54.549672</v>
      </c>
      <c r="D14" s="101">
        <v>34.092386</v>
      </c>
      <c r="E14" s="101">
        <v>83.4218</v>
      </c>
      <c r="F14" s="101">
        <v>61.3</v>
      </c>
      <c r="G14" s="101">
        <v>431.069921</v>
      </c>
      <c r="H14" s="102">
        <v>910.611022</v>
      </c>
      <c r="I14" s="3"/>
    </row>
    <row r="15" spans="1:9" ht="12.75">
      <c r="A15" s="89">
        <v>2006</v>
      </c>
      <c r="B15" s="101">
        <v>212.257488</v>
      </c>
      <c r="C15" s="101">
        <v>136.265272</v>
      </c>
      <c r="D15" s="101">
        <v>27.183543999999998</v>
      </c>
      <c r="E15" s="101">
        <v>72.603012</v>
      </c>
      <c r="F15" s="101">
        <v>59.526</v>
      </c>
      <c r="G15" s="101">
        <v>448.587205</v>
      </c>
      <c r="H15" s="102">
        <v>956.4225210000001</v>
      </c>
      <c r="I15" s="3"/>
    </row>
    <row r="16" spans="1:9" ht="12.75">
      <c r="A16" s="89">
        <v>2007</v>
      </c>
      <c r="B16" s="101">
        <v>235.84196799999998</v>
      </c>
      <c r="C16" s="101">
        <v>96.667975</v>
      </c>
      <c r="D16" s="101">
        <v>28.691030999999995</v>
      </c>
      <c r="E16" s="101">
        <v>43.204519</v>
      </c>
      <c r="F16" s="101">
        <v>86.234</v>
      </c>
      <c r="G16" s="101">
        <v>373.182505</v>
      </c>
      <c r="H16" s="102">
        <v>863.821998</v>
      </c>
      <c r="I16" s="3"/>
    </row>
    <row r="17" spans="1:9" ht="12.75">
      <c r="A17" s="89">
        <v>2008</v>
      </c>
      <c r="B17" s="101">
        <v>226.777974</v>
      </c>
      <c r="C17" s="101">
        <v>82.183383</v>
      </c>
      <c r="D17" s="101">
        <v>19.127005999999998</v>
      </c>
      <c r="E17" s="101">
        <v>66.578249</v>
      </c>
      <c r="F17" s="101">
        <v>85.154</v>
      </c>
      <c r="G17" s="101">
        <v>327.511285</v>
      </c>
      <c r="H17" s="102">
        <v>807.331897</v>
      </c>
      <c r="I17" s="3"/>
    </row>
    <row r="18" spans="1:9" ht="12.75">
      <c r="A18" s="297">
        <v>2009</v>
      </c>
      <c r="B18" s="101">
        <v>207.33594</v>
      </c>
      <c r="C18" s="101">
        <v>83.30346399999999</v>
      </c>
      <c r="D18" s="101">
        <v>24.938455</v>
      </c>
      <c r="E18" s="101">
        <v>57.011991</v>
      </c>
      <c r="F18" s="101">
        <v>88.04</v>
      </c>
      <c r="G18" s="101">
        <v>305.776554</v>
      </c>
      <c r="H18" s="102">
        <v>766.406404</v>
      </c>
      <c r="I18" s="3"/>
    </row>
    <row r="19" spans="1:9" ht="12.75">
      <c r="A19" s="104" t="s">
        <v>450</v>
      </c>
      <c r="B19" s="101">
        <v>193.25507080388957</v>
      </c>
      <c r="C19" s="101">
        <v>77.64605033516747</v>
      </c>
      <c r="D19" s="101">
        <v>23.244802067430346</v>
      </c>
      <c r="E19" s="101">
        <v>53.14011819357375</v>
      </c>
      <c r="F19" s="101">
        <v>82.06091251509237</v>
      </c>
      <c r="G19" s="101">
        <v>285.0102572348979</v>
      </c>
      <c r="H19" s="102">
        <v>714.3572111500514</v>
      </c>
      <c r="I19" s="3"/>
    </row>
    <row r="20" spans="1:9" ht="13.5" thickBot="1">
      <c r="A20" s="105" t="s">
        <v>451</v>
      </c>
      <c r="B20" s="106">
        <v>210.12259338141394</v>
      </c>
      <c r="C20" s="106">
        <v>84.42308599915313</v>
      </c>
      <c r="D20" s="106">
        <v>25.273634853299868</v>
      </c>
      <c r="E20" s="106">
        <v>57.778248203171295</v>
      </c>
      <c r="F20" s="106">
        <v>89.22328237593389</v>
      </c>
      <c r="G20" s="106">
        <v>309.88627693641513</v>
      </c>
      <c r="H20" s="107">
        <v>776.7071217493873</v>
      </c>
      <c r="I20" s="3"/>
    </row>
    <row r="21" spans="1:9" ht="12.75">
      <c r="A21" s="108" t="s">
        <v>452</v>
      </c>
      <c r="B21" s="108"/>
      <c r="C21" s="108"/>
      <c r="D21" s="108"/>
      <c r="E21" s="108"/>
      <c r="F21" s="108"/>
      <c r="G21" s="108"/>
      <c r="H21" s="108"/>
      <c r="I21" s="3"/>
    </row>
    <row r="22" spans="1:9" ht="12.75">
      <c r="A22" s="3" t="s">
        <v>453</v>
      </c>
      <c r="B22" s="3"/>
      <c r="C22" s="3"/>
      <c r="D22" s="3"/>
      <c r="E22" s="3"/>
      <c r="F22" s="3"/>
      <c r="G22" s="3"/>
      <c r="H22" s="3"/>
      <c r="I22" s="3"/>
    </row>
    <row r="23" ht="12.75">
      <c r="I23" s="3"/>
    </row>
    <row r="24" ht="12.75">
      <c r="I24" s="3"/>
    </row>
    <row r="25" ht="12.75">
      <c r="I25" s="3"/>
    </row>
    <row r="26" ht="12.75">
      <c r="I26" s="3"/>
    </row>
  </sheetData>
  <mergeCells count="7">
    <mergeCell ref="A1:H1"/>
    <mergeCell ref="A5:H5"/>
    <mergeCell ref="A4:H4"/>
    <mergeCell ref="E7:E9"/>
    <mergeCell ref="C7:C9"/>
    <mergeCell ref="D7:D9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80" zoomScaleNormal="75" zoomScaleSheetLayoutView="80" workbookViewId="0" topLeftCell="A4">
      <selection activeCell="A32" sqref="A32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59" customWidth="1"/>
  </cols>
  <sheetData>
    <row r="1" spans="1:13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59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>
      <c r="A3" s="330" t="s">
        <v>447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59"/>
    </row>
    <row r="4" spans="1:13" ht="15" customHeight="1">
      <c r="A4" s="330" t="s">
        <v>299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59"/>
    </row>
    <row r="5" spans="1:13" ht="14.2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2.75">
      <c r="A6" s="337" t="s">
        <v>110</v>
      </c>
      <c r="B6" s="355">
        <v>2000</v>
      </c>
      <c r="C6" s="355">
        <v>2001</v>
      </c>
      <c r="D6" s="355">
        <v>2002</v>
      </c>
      <c r="E6" s="355">
        <v>2003</v>
      </c>
      <c r="F6" s="355">
        <v>2004</v>
      </c>
      <c r="G6" s="355">
        <v>2005</v>
      </c>
      <c r="H6" s="355">
        <v>2006</v>
      </c>
      <c r="I6" s="355">
        <v>2007</v>
      </c>
      <c r="J6" s="355">
        <v>2008</v>
      </c>
      <c r="K6" s="355">
        <v>2009</v>
      </c>
      <c r="L6" s="355">
        <v>2010</v>
      </c>
      <c r="M6" s="334">
        <v>2011</v>
      </c>
    </row>
    <row r="7" spans="1:13" ht="13.5" thickBot="1">
      <c r="A7" s="338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5"/>
    </row>
    <row r="8" spans="1:13" ht="12.75">
      <c r="A8" s="124" t="s">
        <v>282</v>
      </c>
      <c r="B8" s="121" t="s">
        <v>184</v>
      </c>
      <c r="C8" s="121" t="s">
        <v>184</v>
      </c>
      <c r="D8" s="121" t="s">
        <v>184</v>
      </c>
      <c r="E8" s="121">
        <v>6</v>
      </c>
      <c r="F8" s="121" t="s">
        <v>184</v>
      </c>
      <c r="G8" s="121" t="s">
        <v>184</v>
      </c>
      <c r="H8" s="121" t="s">
        <v>184</v>
      </c>
      <c r="I8" s="121" t="s">
        <v>184</v>
      </c>
      <c r="J8" s="122" t="s">
        <v>184</v>
      </c>
      <c r="K8" s="122" t="s">
        <v>184</v>
      </c>
      <c r="L8" s="122" t="s">
        <v>184</v>
      </c>
      <c r="M8" s="91" t="s">
        <v>184</v>
      </c>
    </row>
    <row r="9" spans="1:13" ht="12.75">
      <c r="A9" s="125" t="s">
        <v>431</v>
      </c>
      <c r="B9" s="90" t="s">
        <v>184</v>
      </c>
      <c r="C9" s="90" t="s">
        <v>184</v>
      </c>
      <c r="D9" s="90" t="s">
        <v>184</v>
      </c>
      <c r="E9" s="90" t="s">
        <v>184</v>
      </c>
      <c r="F9" s="90" t="s">
        <v>184</v>
      </c>
      <c r="G9" s="90" t="s">
        <v>184</v>
      </c>
      <c r="H9" s="90" t="s">
        <v>184</v>
      </c>
      <c r="I9" s="90" t="s">
        <v>184</v>
      </c>
      <c r="J9" s="91" t="s">
        <v>184</v>
      </c>
      <c r="K9" s="91" t="s">
        <v>184</v>
      </c>
      <c r="L9" s="91">
        <v>14</v>
      </c>
      <c r="M9" s="91" t="s">
        <v>184</v>
      </c>
    </row>
    <row r="10" spans="1:13" ht="12.75">
      <c r="A10" s="125" t="s">
        <v>283</v>
      </c>
      <c r="B10" s="90">
        <v>220</v>
      </c>
      <c r="C10" s="90">
        <v>80</v>
      </c>
      <c r="D10" s="90">
        <v>500</v>
      </c>
      <c r="E10" s="90">
        <v>1387</v>
      </c>
      <c r="F10" s="90">
        <v>2446</v>
      </c>
      <c r="G10" s="90">
        <v>2604</v>
      </c>
      <c r="H10" s="90">
        <v>2821</v>
      </c>
      <c r="I10" s="90">
        <v>5327</v>
      </c>
      <c r="J10" s="91">
        <v>5150</v>
      </c>
      <c r="K10" s="91">
        <v>4397</v>
      </c>
      <c r="L10" s="91">
        <v>4177</v>
      </c>
      <c r="M10" s="91">
        <v>4095.56</v>
      </c>
    </row>
    <row r="11" spans="1:13" ht="12.75">
      <c r="A11" s="125" t="s">
        <v>284</v>
      </c>
      <c r="B11" s="90">
        <v>30</v>
      </c>
      <c r="C11" s="90" t="s">
        <v>184</v>
      </c>
      <c r="D11" s="90" t="s">
        <v>184</v>
      </c>
      <c r="E11" s="90" t="s">
        <v>184</v>
      </c>
      <c r="F11" s="90">
        <v>35</v>
      </c>
      <c r="G11" s="90">
        <v>41</v>
      </c>
      <c r="H11" s="90">
        <v>122</v>
      </c>
      <c r="I11" s="90">
        <v>4</v>
      </c>
      <c r="J11" s="91">
        <v>11</v>
      </c>
      <c r="K11" s="91">
        <v>8</v>
      </c>
      <c r="L11" s="91">
        <v>5</v>
      </c>
      <c r="M11" s="91">
        <v>20.59</v>
      </c>
    </row>
    <row r="12" spans="1:13" ht="12.75">
      <c r="A12" s="125" t="s">
        <v>285</v>
      </c>
      <c r="B12" s="90">
        <v>9000</v>
      </c>
      <c r="C12" s="90">
        <v>4250</v>
      </c>
      <c r="D12" s="90">
        <v>9200</v>
      </c>
      <c r="E12" s="90">
        <v>12592</v>
      </c>
      <c r="F12" s="90">
        <v>25547</v>
      </c>
      <c r="G12" s="90">
        <v>21259</v>
      </c>
      <c r="H12" s="90">
        <v>23734</v>
      </c>
      <c r="I12" s="90">
        <v>35860</v>
      </c>
      <c r="J12" s="91">
        <v>31857</v>
      </c>
      <c r="K12" s="91">
        <v>29540</v>
      </c>
      <c r="L12" s="91">
        <v>24371</v>
      </c>
      <c r="M12" s="91">
        <v>41368.1</v>
      </c>
    </row>
    <row r="13" spans="1:13" ht="12.75">
      <c r="A13" s="125" t="s">
        <v>286</v>
      </c>
      <c r="B13" s="90">
        <v>4500</v>
      </c>
      <c r="C13" s="90">
        <v>3250</v>
      </c>
      <c r="D13" s="90">
        <v>5300</v>
      </c>
      <c r="E13" s="90">
        <v>5430</v>
      </c>
      <c r="F13" s="90">
        <v>15699</v>
      </c>
      <c r="G13" s="90">
        <v>16830</v>
      </c>
      <c r="H13" s="90">
        <v>20365</v>
      </c>
      <c r="I13" s="90">
        <v>23013</v>
      </c>
      <c r="J13" s="91">
        <v>25298</v>
      </c>
      <c r="K13" s="91">
        <v>28260</v>
      </c>
      <c r="L13" s="91">
        <v>25212</v>
      </c>
      <c r="M13" s="91">
        <v>29632.01</v>
      </c>
    </row>
    <row r="14" spans="1:13" ht="12.75">
      <c r="A14" s="125" t="s">
        <v>287</v>
      </c>
      <c r="B14" s="90">
        <v>26</v>
      </c>
      <c r="C14" s="90" t="s">
        <v>184</v>
      </c>
      <c r="D14" s="90">
        <v>30</v>
      </c>
      <c r="E14" s="90">
        <v>6</v>
      </c>
      <c r="F14" s="90">
        <v>29</v>
      </c>
      <c r="G14" s="90">
        <v>29</v>
      </c>
      <c r="H14" s="90" t="s">
        <v>184</v>
      </c>
      <c r="I14" s="90">
        <v>3</v>
      </c>
      <c r="J14" s="91">
        <v>3</v>
      </c>
      <c r="K14" s="91">
        <v>92</v>
      </c>
      <c r="L14" s="91">
        <v>77</v>
      </c>
      <c r="M14" s="91">
        <v>51.47</v>
      </c>
    </row>
    <row r="15" spans="1:13" ht="12.75">
      <c r="A15" s="125" t="s">
        <v>288</v>
      </c>
      <c r="B15" s="90">
        <v>270</v>
      </c>
      <c r="C15" s="90" t="s">
        <v>184</v>
      </c>
      <c r="D15" s="90" t="s">
        <v>184</v>
      </c>
      <c r="E15" s="90">
        <v>74</v>
      </c>
      <c r="F15" s="90" t="s">
        <v>184</v>
      </c>
      <c r="G15" s="90">
        <v>12</v>
      </c>
      <c r="H15" s="90" t="s">
        <v>184</v>
      </c>
      <c r="I15" s="90">
        <v>13</v>
      </c>
      <c r="J15" s="91">
        <v>28</v>
      </c>
      <c r="K15" s="91">
        <v>19</v>
      </c>
      <c r="L15" s="90" t="s">
        <v>184</v>
      </c>
      <c r="M15" s="91">
        <v>5.88</v>
      </c>
    </row>
    <row r="16" spans="1:13" ht="12.75">
      <c r="A16" s="125" t="s">
        <v>289</v>
      </c>
      <c r="B16" s="90">
        <v>1970</v>
      </c>
      <c r="C16" s="90">
        <v>1940</v>
      </c>
      <c r="D16" s="90">
        <v>780</v>
      </c>
      <c r="E16" s="90">
        <v>1034</v>
      </c>
      <c r="F16" s="90">
        <v>1385</v>
      </c>
      <c r="G16" s="90">
        <v>155</v>
      </c>
      <c r="H16" s="90">
        <v>80</v>
      </c>
      <c r="I16" s="90">
        <v>193</v>
      </c>
      <c r="J16" s="91">
        <v>381</v>
      </c>
      <c r="K16" s="91">
        <v>130</v>
      </c>
      <c r="L16" s="91">
        <v>322</v>
      </c>
      <c r="M16" s="91">
        <v>417.62</v>
      </c>
    </row>
    <row r="17" spans="1:13" ht="12.75">
      <c r="A17" s="125" t="s">
        <v>290</v>
      </c>
      <c r="B17" s="90">
        <v>5650</v>
      </c>
      <c r="C17" s="90">
        <v>870</v>
      </c>
      <c r="D17" s="90">
        <v>4150</v>
      </c>
      <c r="E17" s="90">
        <v>7682</v>
      </c>
      <c r="F17" s="90">
        <v>8197</v>
      </c>
      <c r="G17" s="90">
        <v>7957</v>
      </c>
      <c r="H17" s="90">
        <v>4176</v>
      </c>
      <c r="I17" s="90">
        <v>3659</v>
      </c>
      <c r="J17" s="91">
        <v>4739</v>
      </c>
      <c r="K17" s="91">
        <v>3128</v>
      </c>
      <c r="L17" s="91">
        <v>2911</v>
      </c>
      <c r="M17" s="91">
        <v>5816.5</v>
      </c>
    </row>
    <row r="18" spans="1:13" ht="12.75">
      <c r="A18" s="125" t="s">
        <v>291</v>
      </c>
      <c r="B18" s="90">
        <v>150</v>
      </c>
      <c r="C18" s="90">
        <v>100</v>
      </c>
      <c r="D18" s="90">
        <v>20</v>
      </c>
      <c r="E18" s="90">
        <v>72</v>
      </c>
      <c r="F18" s="90">
        <v>73</v>
      </c>
      <c r="G18" s="90">
        <v>293</v>
      </c>
      <c r="H18" s="90" t="s">
        <v>184</v>
      </c>
      <c r="I18" s="90" t="s">
        <v>184</v>
      </c>
      <c r="J18" s="91">
        <v>14</v>
      </c>
      <c r="K18" s="91" t="s">
        <v>184</v>
      </c>
      <c r="L18" s="91">
        <v>21</v>
      </c>
      <c r="M18" s="91">
        <v>127.65</v>
      </c>
    </row>
    <row r="19" spans="1:13" ht="12.75">
      <c r="A19" s="125" t="s">
        <v>292</v>
      </c>
      <c r="B19" s="90" t="s">
        <v>184</v>
      </c>
      <c r="C19" s="90" t="s">
        <v>184</v>
      </c>
      <c r="D19" s="90" t="s">
        <v>184</v>
      </c>
      <c r="E19" s="90" t="s">
        <v>184</v>
      </c>
      <c r="F19" s="90">
        <v>12</v>
      </c>
      <c r="G19" s="90" t="s">
        <v>184</v>
      </c>
      <c r="H19" s="90" t="s">
        <v>184</v>
      </c>
      <c r="I19" s="90">
        <v>24</v>
      </c>
      <c r="J19" s="91" t="s">
        <v>184</v>
      </c>
      <c r="K19" s="91" t="s">
        <v>184</v>
      </c>
      <c r="L19" s="91" t="s">
        <v>184</v>
      </c>
      <c r="M19" s="91" t="s">
        <v>184</v>
      </c>
    </row>
    <row r="20" spans="1:13" ht="12.75">
      <c r="A20" s="125" t="s">
        <v>293</v>
      </c>
      <c r="B20" s="90">
        <v>2500</v>
      </c>
      <c r="C20" s="90">
        <v>600</v>
      </c>
      <c r="D20" s="90">
        <v>1500</v>
      </c>
      <c r="E20" s="90">
        <v>1899</v>
      </c>
      <c r="F20" s="90">
        <v>2026</v>
      </c>
      <c r="G20" s="90">
        <v>1171</v>
      </c>
      <c r="H20" s="90">
        <v>2071</v>
      </c>
      <c r="I20" s="90">
        <v>6460</v>
      </c>
      <c r="J20" s="91">
        <v>10416</v>
      </c>
      <c r="K20" s="91">
        <v>8308</v>
      </c>
      <c r="L20" s="91">
        <v>7314</v>
      </c>
      <c r="M20" s="91">
        <v>10566.83</v>
      </c>
    </row>
    <row r="21" spans="1:13" ht="12.75">
      <c r="A21" s="125" t="s">
        <v>294</v>
      </c>
      <c r="B21" s="90">
        <v>1500</v>
      </c>
      <c r="C21" s="90">
        <v>450</v>
      </c>
      <c r="D21" s="90">
        <v>1800</v>
      </c>
      <c r="E21" s="90">
        <v>2067</v>
      </c>
      <c r="F21" s="90">
        <v>2770</v>
      </c>
      <c r="G21" s="90">
        <v>2875</v>
      </c>
      <c r="H21" s="90">
        <v>298</v>
      </c>
      <c r="I21" s="90">
        <v>592</v>
      </c>
      <c r="J21" s="91">
        <v>1372</v>
      </c>
      <c r="K21" s="91">
        <v>2175</v>
      </c>
      <c r="L21" s="91">
        <v>3302</v>
      </c>
      <c r="M21" s="91">
        <v>5244.09</v>
      </c>
    </row>
    <row r="22" spans="1:13" ht="12.75">
      <c r="A22" s="125" t="s">
        <v>281</v>
      </c>
      <c r="B22" s="90"/>
      <c r="C22" s="90"/>
      <c r="D22" s="90"/>
      <c r="E22" s="90"/>
      <c r="F22" s="90"/>
      <c r="G22" s="90"/>
      <c r="H22" s="90"/>
      <c r="I22" s="90"/>
      <c r="J22" s="91"/>
      <c r="K22" s="91"/>
      <c r="L22" s="91"/>
      <c r="M22" s="91"/>
    </row>
    <row r="23" spans="1:13" ht="13.5" thickBot="1">
      <c r="A23" s="309" t="s">
        <v>204</v>
      </c>
      <c r="B23" s="310">
        <v>25816</v>
      </c>
      <c r="C23" s="310">
        <v>11540</v>
      </c>
      <c r="D23" s="310">
        <v>23280</v>
      </c>
      <c r="E23" s="310">
        <v>32249</v>
      </c>
      <c r="F23" s="310">
        <v>58219</v>
      </c>
      <c r="G23" s="310">
        <v>53226</v>
      </c>
      <c r="H23" s="310">
        <v>53667</v>
      </c>
      <c r="I23" s="310">
        <v>75148</v>
      </c>
      <c r="J23" s="311">
        <v>79269</v>
      </c>
      <c r="K23" s="311">
        <v>76057</v>
      </c>
      <c r="L23" s="311">
        <v>67726</v>
      </c>
      <c r="M23" s="311">
        <v>97346.31</v>
      </c>
    </row>
    <row r="24" spans="1:13" ht="14.25">
      <c r="A24" s="249" t="s">
        <v>298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3" ht="12.75">
      <c r="A25" s="59" t="s">
        <v>240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2.75">
      <c r="A26" s="336" t="s">
        <v>489</v>
      </c>
      <c r="B26" s="336"/>
      <c r="C26" s="336"/>
      <c r="D26" s="336"/>
      <c r="E26" s="336"/>
      <c r="F26" s="336"/>
      <c r="G26" s="336"/>
      <c r="H26" s="336"/>
      <c r="I26" s="336"/>
      <c r="J26" s="59"/>
      <c r="K26" s="59"/>
      <c r="L26" s="59"/>
      <c r="M26" s="59"/>
    </row>
    <row r="27" spans="1:13" ht="12.75">
      <c r="A27" s="336" t="s">
        <v>490</v>
      </c>
      <c r="B27" s="336"/>
      <c r="C27" s="336"/>
      <c r="D27" s="336"/>
      <c r="E27" s="336"/>
      <c r="F27" s="336"/>
      <c r="G27" s="336"/>
      <c r="H27" s="59"/>
      <c r="I27" s="59"/>
      <c r="J27" s="59"/>
      <c r="K27" s="59"/>
      <c r="L27" s="59"/>
      <c r="M27" s="59"/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30:32" s="59" customFormat="1" ht="12.75">
      <c r="AD35"/>
      <c r="AE35"/>
      <c r="AF35"/>
    </row>
    <row r="36" spans="30:32" s="59" customFormat="1" ht="12.75">
      <c r="AD36"/>
      <c r="AE36"/>
      <c r="AF36"/>
    </row>
    <row r="37" spans="30:32" s="59" customFormat="1" ht="12.75">
      <c r="AD37"/>
      <c r="AE37"/>
      <c r="AF37"/>
    </row>
    <row r="38" spans="30:32" s="59" customFormat="1" ht="12.75">
      <c r="AD38"/>
      <c r="AE38"/>
      <c r="AF38"/>
    </row>
    <row r="39" spans="30:32" s="59" customFormat="1" ht="12.75">
      <c r="AD39"/>
      <c r="AE39"/>
      <c r="AF39"/>
    </row>
    <row r="40" spans="30:32" s="59" customFormat="1" ht="12.75">
      <c r="AD40"/>
      <c r="AE40"/>
      <c r="AF40"/>
    </row>
    <row r="41" spans="30:32" s="59" customFormat="1" ht="12.75">
      <c r="AD41"/>
      <c r="AE41"/>
      <c r="AF41"/>
    </row>
    <row r="42" spans="30:32" s="59" customFormat="1" ht="12.75">
      <c r="AD42"/>
      <c r="AE42"/>
      <c r="AF42"/>
    </row>
    <row r="43" spans="30:32" s="59" customFormat="1" ht="12.75">
      <c r="AD43"/>
      <c r="AE43"/>
      <c r="AF43"/>
    </row>
    <row r="44" spans="30:32" s="59" customFormat="1" ht="12.75">
      <c r="AD44"/>
      <c r="AE44"/>
      <c r="AF44"/>
    </row>
    <row r="45" spans="30:32" s="59" customFormat="1" ht="12.75">
      <c r="AD45"/>
      <c r="AE45"/>
      <c r="AF45"/>
    </row>
    <row r="46" spans="30:32" s="59" customFormat="1" ht="12.75">
      <c r="AD46"/>
      <c r="AE46"/>
      <c r="AF46"/>
    </row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</sheetData>
  <mergeCells count="18">
    <mergeCell ref="A1:L1"/>
    <mergeCell ref="A3:L3"/>
    <mergeCell ref="A4:L4"/>
    <mergeCell ref="A26:I26"/>
    <mergeCell ref="H6:H7"/>
    <mergeCell ref="I6:I7"/>
    <mergeCell ref="J6:J7"/>
    <mergeCell ref="K6:K7"/>
    <mergeCell ref="L6:L7"/>
    <mergeCell ref="M6:M7"/>
    <mergeCell ref="A27:G27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75" zoomScaleNormal="75" zoomScaleSheetLayoutView="75" workbookViewId="0" topLeftCell="A37">
      <selection activeCell="A32" sqref="A32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2" customFormat="1" ht="18">
      <c r="A1" s="339" t="s">
        <v>256</v>
      </c>
      <c r="B1" s="339"/>
      <c r="C1" s="339"/>
      <c r="D1" s="339"/>
      <c r="E1" s="339"/>
      <c r="F1" s="339"/>
      <c r="G1" s="339"/>
      <c r="H1" s="21"/>
    </row>
    <row r="3" spans="1:11" s="72" customFormat="1" ht="15">
      <c r="A3" s="360" t="s">
        <v>387</v>
      </c>
      <c r="B3" s="360"/>
      <c r="C3" s="360"/>
      <c r="D3" s="360"/>
      <c r="E3" s="360"/>
      <c r="F3" s="360"/>
      <c r="G3" s="360"/>
      <c r="H3" s="360"/>
      <c r="I3" s="360"/>
      <c r="J3" s="71"/>
      <c r="K3" s="71"/>
    </row>
    <row r="4" spans="1:8" s="27" customFormat="1" ht="14.25" customHeight="1" thickBot="1">
      <c r="A4" s="86"/>
      <c r="B4" s="86"/>
      <c r="C4" s="86"/>
      <c r="D4" s="86"/>
      <c r="E4" s="86"/>
      <c r="F4" s="86"/>
      <c r="G4" s="86"/>
      <c r="H4" s="30"/>
    </row>
    <row r="5" spans="1:8" ht="12.75">
      <c r="A5" s="331" t="s">
        <v>7</v>
      </c>
      <c r="B5" s="111" t="s">
        <v>13</v>
      </c>
      <c r="C5" s="111" t="s">
        <v>13</v>
      </c>
      <c r="D5" s="111" t="s">
        <v>262</v>
      </c>
      <c r="E5" s="111" t="s">
        <v>13</v>
      </c>
      <c r="F5" s="111" t="s">
        <v>14</v>
      </c>
      <c r="G5" s="112" t="s">
        <v>15</v>
      </c>
      <c r="H5" s="3"/>
    </row>
    <row r="6" spans="1:8" ht="13.5" thickBot="1">
      <c r="A6" s="332"/>
      <c r="B6" s="119" t="s">
        <v>16</v>
      </c>
      <c r="C6" s="119" t="s">
        <v>17</v>
      </c>
      <c r="D6" s="119" t="s">
        <v>261</v>
      </c>
      <c r="E6" s="119" t="s">
        <v>18</v>
      </c>
      <c r="F6" s="119" t="s">
        <v>18</v>
      </c>
      <c r="G6" s="120" t="s">
        <v>18</v>
      </c>
      <c r="H6" s="3"/>
    </row>
    <row r="7" spans="1:8" ht="12.75">
      <c r="A7" s="89">
        <v>1997</v>
      </c>
      <c r="B7" s="90">
        <v>6634</v>
      </c>
      <c r="C7" s="90">
        <v>1143</v>
      </c>
      <c r="D7" s="90">
        <v>214360</v>
      </c>
      <c r="E7" s="90">
        <v>136118</v>
      </c>
      <c r="F7" s="90">
        <v>71314</v>
      </c>
      <c r="G7" s="91">
        <v>16689</v>
      </c>
      <c r="H7" s="3"/>
    </row>
    <row r="8" spans="1:8" ht="12.75">
      <c r="A8" s="89">
        <v>1998</v>
      </c>
      <c r="B8" s="90">
        <v>6534</v>
      </c>
      <c r="C8" s="90">
        <v>1156</v>
      </c>
      <c r="D8" s="90">
        <v>235680</v>
      </c>
      <c r="E8" s="90">
        <v>134877</v>
      </c>
      <c r="F8" s="90">
        <v>72198</v>
      </c>
      <c r="G8" s="91">
        <v>18627</v>
      </c>
      <c r="H8" s="3"/>
    </row>
    <row r="9" spans="1:8" ht="12.75">
      <c r="A9" s="89">
        <v>1999</v>
      </c>
      <c r="B9" s="90">
        <v>7584</v>
      </c>
      <c r="C9" s="90">
        <v>1210</v>
      </c>
      <c r="D9" s="90">
        <v>317732</v>
      </c>
      <c r="E9" s="90">
        <v>109069.93650000001</v>
      </c>
      <c r="F9" s="90">
        <v>73823</v>
      </c>
      <c r="G9" s="91">
        <v>21264</v>
      </c>
      <c r="H9" s="3"/>
    </row>
    <row r="10" spans="1:8" ht="12.75">
      <c r="A10" s="89">
        <v>2000</v>
      </c>
      <c r="B10" s="90">
        <v>11159.535</v>
      </c>
      <c r="C10" s="90">
        <v>2200.69</v>
      </c>
      <c r="D10" s="90">
        <v>328201</v>
      </c>
      <c r="E10" s="90">
        <v>129633.945</v>
      </c>
      <c r="F10" s="90">
        <v>88723.11</v>
      </c>
      <c r="G10" s="91">
        <v>27450.54</v>
      </c>
      <c r="H10" s="3"/>
    </row>
    <row r="11" spans="1:8" ht="12.75">
      <c r="A11" s="89">
        <v>2001</v>
      </c>
      <c r="B11" s="90">
        <v>15192</v>
      </c>
      <c r="C11" s="90">
        <v>1122</v>
      </c>
      <c r="D11" s="90">
        <v>219151</v>
      </c>
      <c r="E11" s="90">
        <v>111658</v>
      </c>
      <c r="F11" s="90">
        <v>76723</v>
      </c>
      <c r="G11" s="91">
        <v>14252</v>
      </c>
      <c r="H11" s="3"/>
    </row>
    <row r="12" spans="1:8" ht="12.75">
      <c r="A12" s="89">
        <v>2002</v>
      </c>
      <c r="B12" s="90">
        <v>9123</v>
      </c>
      <c r="C12" s="90">
        <v>1170</v>
      </c>
      <c r="D12" s="90">
        <v>179806</v>
      </c>
      <c r="E12" s="90">
        <v>92442</v>
      </c>
      <c r="F12" s="90">
        <v>89272</v>
      </c>
      <c r="G12" s="91">
        <v>14291</v>
      </c>
      <c r="H12" s="3"/>
    </row>
    <row r="13" spans="1:8" ht="12.75">
      <c r="A13" s="89">
        <v>2003</v>
      </c>
      <c r="B13" s="90">
        <v>13513.055</v>
      </c>
      <c r="C13" s="90">
        <v>1386.475</v>
      </c>
      <c r="D13" s="90">
        <v>244598</v>
      </c>
      <c r="E13" s="90">
        <v>124253</v>
      </c>
      <c r="F13" s="90">
        <v>80999</v>
      </c>
      <c r="G13" s="91">
        <v>19238</v>
      </c>
      <c r="H13" s="3"/>
    </row>
    <row r="14" spans="1:8" ht="12.75">
      <c r="A14" s="89">
        <v>2004</v>
      </c>
      <c r="B14" s="90">
        <v>12749</v>
      </c>
      <c r="C14" s="90">
        <v>1188</v>
      </c>
      <c r="D14" s="90">
        <v>218125</v>
      </c>
      <c r="E14" s="90">
        <v>93437</v>
      </c>
      <c r="F14" s="90">
        <v>83609</v>
      </c>
      <c r="G14" s="91">
        <v>14262</v>
      </c>
      <c r="H14" s="3"/>
    </row>
    <row r="15" spans="1:8" ht="12.75">
      <c r="A15" s="89">
        <v>2005</v>
      </c>
      <c r="B15" s="90">
        <v>14492.81</v>
      </c>
      <c r="C15" s="90">
        <v>1432.355</v>
      </c>
      <c r="D15" s="90">
        <v>234994</v>
      </c>
      <c r="E15" s="90">
        <v>49896.24</v>
      </c>
      <c r="F15" s="90">
        <v>64670.34</v>
      </c>
      <c r="G15" s="91">
        <v>13418.6</v>
      </c>
      <c r="H15" s="3"/>
    </row>
    <row r="16" spans="1:8" ht="12.75">
      <c r="A16" s="89">
        <v>2006</v>
      </c>
      <c r="B16" s="90">
        <v>14981.68</v>
      </c>
      <c r="C16" s="90">
        <v>1067.02</v>
      </c>
      <c r="D16" s="90">
        <v>232358</v>
      </c>
      <c r="E16" s="90">
        <v>51319.99</v>
      </c>
      <c r="F16" s="90">
        <v>90079.08</v>
      </c>
      <c r="G16" s="91">
        <v>14355.9</v>
      </c>
      <c r="H16" s="3"/>
    </row>
    <row r="17" spans="1:8" ht="12.75">
      <c r="A17" s="89">
        <v>2007</v>
      </c>
      <c r="B17" s="90">
        <v>11522.39</v>
      </c>
      <c r="C17" s="90">
        <v>2704.44</v>
      </c>
      <c r="D17" s="90">
        <v>207893.66</v>
      </c>
      <c r="E17" s="90">
        <v>43356.37</v>
      </c>
      <c r="F17" s="90">
        <v>79281.51</v>
      </c>
      <c r="G17" s="91">
        <v>4097.6</v>
      </c>
      <c r="H17" s="3"/>
    </row>
    <row r="18" spans="1:8" ht="12.75">
      <c r="A18" s="89">
        <v>2008</v>
      </c>
      <c r="B18" s="90">
        <v>13575</v>
      </c>
      <c r="C18" s="90">
        <v>4541</v>
      </c>
      <c r="D18" s="90">
        <v>169449</v>
      </c>
      <c r="E18" s="90">
        <v>32853</v>
      </c>
      <c r="F18" s="90">
        <v>86706</v>
      </c>
      <c r="G18" s="91">
        <v>793</v>
      </c>
      <c r="H18" s="3"/>
    </row>
    <row r="19" spans="1:8" ht="12.75">
      <c r="A19" s="89">
        <v>2009</v>
      </c>
      <c r="B19" s="90">
        <v>12669</v>
      </c>
      <c r="C19" s="90">
        <v>1812</v>
      </c>
      <c r="D19" s="90">
        <v>171423</v>
      </c>
      <c r="E19" s="90">
        <v>35291</v>
      </c>
      <c r="F19" s="90">
        <v>61868</v>
      </c>
      <c r="G19" s="91">
        <v>11850</v>
      </c>
      <c r="H19" s="3"/>
    </row>
    <row r="20" spans="1:8" ht="12.75">
      <c r="A20" s="89">
        <v>2010</v>
      </c>
      <c r="B20" s="90">
        <v>13174</v>
      </c>
      <c r="C20" s="90">
        <v>4501</v>
      </c>
      <c r="D20" s="90">
        <v>217920</v>
      </c>
      <c r="E20" s="90">
        <v>43595</v>
      </c>
      <c r="F20" s="90">
        <v>60557</v>
      </c>
      <c r="G20" s="91">
        <v>21545</v>
      </c>
      <c r="H20" s="3"/>
    </row>
    <row r="21" spans="1:8" ht="13.5" thickBot="1">
      <c r="A21" s="127">
        <v>2011</v>
      </c>
      <c r="B21" s="92">
        <v>15595</v>
      </c>
      <c r="C21" s="92">
        <v>4005</v>
      </c>
      <c r="D21" s="92">
        <v>192724</v>
      </c>
      <c r="E21" s="92">
        <v>37168</v>
      </c>
      <c r="F21" s="92">
        <v>58599</v>
      </c>
      <c r="G21" s="93">
        <v>16746</v>
      </c>
      <c r="H21" s="3"/>
    </row>
    <row r="22" spans="1:8" ht="12.75" customHeight="1">
      <c r="A22" s="108"/>
      <c r="B22" s="108"/>
      <c r="C22" s="108"/>
      <c r="D22" s="108"/>
      <c r="E22" s="108"/>
      <c r="F22" s="108"/>
      <c r="G22" s="108"/>
      <c r="H22" s="3"/>
    </row>
    <row r="23" spans="1:7" ht="12.75" customHeight="1" thickBot="1">
      <c r="A23" s="128"/>
      <c r="B23" s="128"/>
      <c r="C23" s="128"/>
      <c r="D23" s="128"/>
      <c r="E23" s="128"/>
      <c r="F23" s="128"/>
      <c r="G23" s="3"/>
    </row>
    <row r="24" spans="1:7" ht="14.25" customHeight="1">
      <c r="A24" s="331" t="s">
        <v>7</v>
      </c>
      <c r="B24" s="328" t="s">
        <v>20</v>
      </c>
      <c r="C24" s="111" t="s">
        <v>19</v>
      </c>
      <c r="D24" s="112" t="s">
        <v>163</v>
      </c>
      <c r="E24" s="328" t="s">
        <v>23</v>
      </c>
      <c r="F24" s="358" t="s">
        <v>218</v>
      </c>
      <c r="G24" s="3"/>
    </row>
    <row r="25" spans="1:7" ht="13.5" thickBot="1">
      <c r="A25" s="332"/>
      <c r="B25" s="357"/>
      <c r="C25" s="119" t="s">
        <v>21</v>
      </c>
      <c r="D25" s="119" t="s">
        <v>22</v>
      </c>
      <c r="E25" s="357"/>
      <c r="F25" s="359"/>
      <c r="G25" s="3"/>
    </row>
    <row r="26" spans="1:7" ht="12.75">
      <c r="A26" s="89">
        <v>1997</v>
      </c>
      <c r="B26" s="90">
        <v>229008</v>
      </c>
      <c r="C26" s="90">
        <v>53955</v>
      </c>
      <c r="D26" s="90">
        <v>8200</v>
      </c>
      <c r="E26" s="90">
        <v>287727</v>
      </c>
      <c r="F26" s="91">
        <v>1041857</v>
      </c>
      <c r="G26" s="3"/>
    </row>
    <row r="27" spans="1:7" ht="12.75">
      <c r="A27" s="89">
        <v>1998</v>
      </c>
      <c r="B27" s="90">
        <v>264327</v>
      </c>
      <c r="C27" s="90">
        <v>47433</v>
      </c>
      <c r="D27" s="90">
        <v>5389</v>
      </c>
      <c r="E27" s="90">
        <v>324868</v>
      </c>
      <c r="F27" s="91">
        <v>1123755</v>
      </c>
      <c r="G27" s="3"/>
    </row>
    <row r="28" spans="1:7" ht="12.75">
      <c r="A28" s="89">
        <v>1999</v>
      </c>
      <c r="B28" s="90">
        <v>289925</v>
      </c>
      <c r="C28" s="90">
        <v>44222</v>
      </c>
      <c r="D28" s="90">
        <v>2403</v>
      </c>
      <c r="E28" s="90">
        <v>325700</v>
      </c>
      <c r="F28" s="91">
        <v>1207018</v>
      </c>
      <c r="G28" s="3"/>
    </row>
    <row r="29" spans="1:7" ht="12.75">
      <c r="A29" s="89">
        <v>2000</v>
      </c>
      <c r="B29" s="90">
        <v>323084.22</v>
      </c>
      <c r="C29" s="90">
        <v>49874</v>
      </c>
      <c r="D29" s="90">
        <v>2825.3590000000004</v>
      </c>
      <c r="E29" s="90">
        <v>301178</v>
      </c>
      <c r="F29" s="91">
        <v>1279154</v>
      </c>
      <c r="G29" s="3"/>
    </row>
    <row r="30" spans="1:7" ht="12.75">
      <c r="A30" s="89">
        <v>2001</v>
      </c>
      <c r="B30" s="90">
        <v>304029</v>
      </c>
      <c r="C30" s="90">
        <v>49627</v>
      </c>
      <c r="D30" s="90">
        <v>3107</v>
      </c>
      <c r="E30" s="90">
        <v>318606</v>
      </c>
      <c r="F30" s="91">
        <v>1131006</v>
      </c>
      <c r="G30" s="3"/>
    </row>
    <row r="31" spans="1:7" ht="12.75">
      <c r="A31" s="89">
        <v>2002</v>
      </c>
      <c r="B31" s="90">
        <v>277042</v>
      </c>
      <c r="C31" s="90">
        <v>41838</v>
      </c>
      <c r="D31" s="90">
        <v>2959</v>
      </c>
      <c r="E31" s="90">
        <v>296587</v>
      </c>
      <c r="F31" s="91">
        <v>1026546</v>
      </c>
      <c r="G31" s="3"/>
    </row>
    <row r="32" spans="1:7" ht="12.75">
      <c r="A32" s="89">
        <v>2003</v>
      </c>
      <c r="B32" s="90">
        <v>301120</v>
      </c>
      <c r="C32" s="90">
        <v>74164</v>
      </c>
      <c r="D32" s="90">
        <v>1343.98</v>
      </c>
      <c r="E32" s="90">
        <v>318815</v>
      </c>
      <c r="F32" s="91">
        <v>1198606</v>
      </c>
      <c r="G32" s="3"/>
    </row>
    <row r="33" spans="1:7" ht="12.75">
      <c r="A33" s="89">
        <v>2004</v>
      </c>
      <c r="B33" s="90">
        <v>274286</v>
      </c>
      <c r="C33" s="90">
        <v>58780</v>
      </c>
      <c r="D33" s="90">
        <v>3616</v>
      </c>
      <c r="E33" s="90">
        <v>289205</v>
      </c>
      <c r="F33" s="91">
        <v>1072949</v>
      </c>
      <c r="G33" s="3"/>
    </row>
    <row r="34" spans="1:8" ht="12.75">
      <c r="A34" s="89">
        <v>2005</v>
      </c>
      <c r="B34" s="90">
        <v>202929</v>
      </c>
      <c r="C34" s="90">
        <v>69877.5</v>
      </c>
      <c r="D34" s="90">
        <v>3760.52</v>
      </c>
      <c r="E34" s="90">
        <v>248553</v>
      </c>
      <c r="F34" s="91">
        <v>923764</v>
      </c>
      <c r="G34" s="3"/>
      <c r="H34" s="60"/>
    </row>
    <row r="35" spans="1:7" ht="12.75">
      <c r="A35" s="89">
        <v>2006</v>
      </c>
      <c r="B35" s="90">
        <v>244112.34</v>
      </c>
      <c r="C35" s="90">
        <v>76272.3</v>
      </c>
      <c r="D35" s="90">
        <v>4000.78</v>
      </c>
      <c r="E35" s="90">
        <v>220354</v>
      </c>
      <c r="F35" s="91">
        <v>969783</v>
      </c>
      <c r="G35" s="3"/>
    </row>
    <row r="36" spans="1:7" ht="12.75">
      <c r="A36" s="89">
        <v>2007</v>
      </c>
      <c r="B36" s="90">
        <v>245464.74</v>
      </c>
      <c r="C36" s="90">
        <v>92063.1</v>
      </c>
      <c r="D36" s="90">
        <v>874.12</v>
      </c>
      <c r="E36" s="90">
        <v>266481</v>
      </c>
      <c r="F36" s="91">
        <v>985857</v>
      </c>
      <c r="G36" s="3"/>
    </row>
    <row r="37" spans="1:7" ht="12.75">
      <c r="A37" s="89">
        <v>2008</v>
      </c>
      <c r="B37" s="90">
        <v>190697</v>
      </c>
      <c r="C37" s="90">
        <v>39346</v>
      </c>
      <c r="D37" s="90">
        <v>1317</v>
      </c>
      <c r="E37" s="90">
        <v>179748</v>
      </c>
      <c r="F37" s="91">
        <v>739757</v>
      </c>
      <c r="G37" s="3"/>
    </row>
    <row r="38" spans="1:7" ht="12.75">
      <c r="A38" s="89">
        <v>2009</v>
      </c>
      <c r="B38" s="90">
        <v>257642</v>
      </c>
      <c r="C38" s="90">
        <v>71152</v>
      </c>
      <c r="D38" s="90">
        <v>517</v>
      </c>
      <c r="E38" s="90">
        <v>138597</v>
      </c>
      <c r="F38" s="91">
        <v>781069</v>
      </c>
      <c r="G38" s="3"/>
    </row>
    <row r="39" spans="1:7" ht="12.75">
      <c r="A39" s="89">
        <v>2010</v>
      </c>
      <c r="B39" s="90">
        <v>284542</v>
      </c>
      <c r="C39" s="90">
        <v>59379</v>
      </c>
      <c r="D39" s="90">
        <v>2371</v>
      </c>
      <c r="E39" s="90">
        <v>208583</v>
      </c>
      <c r="F39" s="91">
        <v>940984</v>
      </c>
      <c r="G39" s="3"/>
    </row>
    <row r="40" spans="1:7" ht="13.5" thickBot="1">
      <c r="A40" s="127">
        <v>2011</v>
      </c>
      <c r="B40" s="92">
        <v>252986</v>
      </c>
      <c r="C40" s="92">
        <v>51256</v>
      </c>
      <c r="D40" s="92">
        <v>4944</v>
      </c>
      <c r="E40" s="92">
        <v>192691</v>
      </c>
      <c r="F40" s="93">
        <v>846697</v>
      </c>
      <c r="G40" s="3"/>
    </row>
    <row r="41" spans="1:6" ht="14.25">
      <c r="A41" s="250" t="s">
        <v>300</v>
      </c>
      <c r="B41" s="108"/>
      <c r="C41" s="108"/>
      <c r="D41" s="108"/>
      <c r="E41" s="108"/>
      <c r="F41" s="108"/>
    </row>
  </sheetData>
  <mergeCells count="7">
    <mergeCell ref="A1:G1"/>
    <mergeCell ref="A5:A6"/>
    <mergeCell ref="A24:A25"/>
    <mergeCell ref="B24:B25"/>
    <mergeCell ref="E24:E25"/>
    <mergeCell ref="F24:F25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1"/>
  <dimension ref="A1:K22"/>
  <sheetViews>
    <sheetView showGridLines="0" view="pageBreakPreview" zoomScale="75" zoomScaleNormal="75" zoomScaleSheetLayoutView="75" workbookViewId="0" topLeftCell="A22">
      <selection activeCell="A32" sqref="A32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339" t="s">
        <v>256</v>
      </c>
      <c r="B1" s="339"/>
      <c r="C1" s="339"/>
      <c r="D1" s="339"/>
      <c r="E1" s="339"/>
    </row>
    <row r="3" spans="1:11" s="72" customFormat="1" ht="15" customHeight="1">
      <c r="A3" s="360" t="s">
        <v>388</v>
      </c>
      <c r="B3" s="360"/>
      <c r="C3" s="360"/>
      <c r="D3" s="360"/>
      <c r="E3" s="360"/>
      <c r="F3" s="71"/>
      <c r="G3" s="71"/>
      <c r="H3" s="71"/>
      <c r="I3" s="71"/>
      <c r="J3" s="71"/>
      <c r="K3" s="71"/>
    </row>
    <row r="4" spans="1:11" s="72" customFormat="1" ht="15" customHeight="1">
      <c r="A4" s="360" t="s">
        <v>295</v>
      </c>
      <c r="B4" s="360"/>
      <c r="C4" s="360"/>
      <c r="D4" s="360"/>
      <c r="E4" s="360"/>
      <c r="F4" s="71"/>
      <c r="G4" s="71"/>
      <c r="H4" s="71"/>
      <c r="I4" s="71"/>
      <c r="J4" s="71"/>
      <c r="K4" s="71"/>
    </row>
    <row r="5" spans="1:5" s="27" customFormat="1" ht="14.25" customHeight="1" thickBot="1">
      <c r="A5" s="86"/>
      <c r="B5" s="86"/>
      <c r="C5" s="86"/>
      <c r="D5" s="86"/>
      <c r="E5" s="86"/>
    </row>
    <row r="6" spans="1:5" ht="12.75">
      <c r="A6" s="331" t="s">
        <v>7</v>
      </c>
      <c r="B6" s="111" t="s">
        <v>24</v>
      </c>
      <c r="C6" s="112" t="s">
        <v>25</v>
      </c>
      <c r="D6" s="328" t="s">
        <v>23</v>
      </c>
      <c r="E6" s="358" t="s">
        <v>12</v>
      </c>
    </row>
    <row r="7" spans="1:5" ht="13.5" thickBot="1">
      <c r="A7" s="332"/>
      <c r="B7" s="119" t="s">
        <v>16</v>
      </c>
      <c r="C7" s="119" t="s">
        <v>26</v>
      </c>
      <c r="D7" s="357"/>
      <c r="E7" s="359"/>
    </row>
    <row r="8" spans="1:5" ht="12.75">
      <c r="A8" s="89">
        <v>1997</v>
      </c>
      <c r="B8" s="90">
        <v>39056</v>
      </c>
      <c r="C8" s="90">
        <v>466</v>
      </c>
      <c r="D8" s="90">
        <v>504499</v>
      </c>
      <c r="E8" s="91">
        <v>559212</v>
      </c>
    </row>
    <row r="9" spans="1:5" ht="12.75">
      <c r="A9" s="89">
        <v>1998</v>
      </c>
      <c r="B9" s="90">
        <v>46009</v>
      </c>
      <c r="C9" s="90">
        <v>386</v>
      </c>
      <c r="D9" s="90">
        <v>566146</v>
      </c>
      <c r="E9" s="91">
        <v>643463</v>
      </c>
    </row>
    <row r="10" spans="1:5" ht="12.75">
      <c r="A10" s="89">
        <v>1999</v>
      </c>
      <c r="B10" s="90">
        <v>42041</v>
      </c>
      <c r="C10" s="90">
        <v>168</v>
      </c>
      <c r="D10" s="90">
        <v>563932</v>
      </c>
      <c r="E10" s="91">
        <v>633865</v>
      </c>
    </row>
    <row r="11" spans="1:5" ht="12.75">
      <c r="A11" s="89">
        <v>2000</v>
      </c>
      <c r="B11" s="90">
        <v>34432</v>
      </c>
      <c r="C11" s="90">
        <v>298</v>
      </c>
      <c r="D11" s="90">
        <v>522118</v>
      </c>
      <c r="E11" s="91">
        <v>570282</v>
      </c>
    </row>
    <row r="12" spans="1:5" ht="12.75">
      <c r="A12" s="89">
        <v>2001</v>
      </c>
      <c r="B12" s="90">
        <v>38723</v>
      </c>
      <c r="C12" s="90">
        <v>277</v>
      </c>
      <c r="D12" s="90">
        <v>541943</v>
      </c>
      <c r="E12" s="91">
        <v>610838</v>
      </c>
    </row>
    <row r="13" spans="1:5" ht="12.75">
      <c r="A13" s="89">
        <v>2002</v>
      </c>
      <c r="B13" s="90">
        <v>33647</v>
      </c>
      <c r="C13" s="90">
        <v>662</v>
      </c>
      <c r="D13" s="90">
        <v>533819</v>
      </c>
      <c r="E13" s="91">
        <v>605224</v>
      </c>
    </row>
    <row r="14" spans="1:5" ht="12.75">
      <c r="A14" s="89">
        <v>2003</v>
      </c>
      <c r="B14" s="90">
        <v>35314.38</v>
      </c>
      <c r="C14" s="90">
        <v>233</v>
      </c>
      <c r="D14" s="90">
        <v>548385</v>
      </c>
      <c r="E14" s="91">
        <v>614385</v>
      </c>
    </row>
    <row r="15" spans="1:5" ht="12.75">
      <c r="A15" s="89">
        <v>2004</v>
      </c>
      <c r="B15" s="90">
        <v>30585</v>
      </c>
      <c r="C15" s="90">
        <v>889</v>
      </c>
      <c r="D15" s="90">
        <v>511495</v>
      </c>
      <c r="E15" s="91">
        <v>588820</v>
      </c>
    </row>
    <row r="16" spans="1:5" ht="12.75">
      <c r="A16" s="89">
        <v>2005</v>
      </c>
      <c r="B16" s="90">
        <v>36566</v>
      </c>
      <c r="C16" s="90">
        <v>225</v>
      </c>
      <c r="D16" s="90">
        <v>441313</v>
      </c>
      <c r="E16" s="91">
        <v>513454</v>
      </c>
    </row>
    <row r="17" spans="1:5" ht="12.75">
      <c r="A17" s="89">
        <v>2006</v>
      </c>
      <c r="B17" s="90">
        <v>44797</v>
      </c>
      <c r="C17" s="90">
        <v>78.9</v>
      </c>
      <c r="D17" s="90">
        <v>386550</v>
      </c>
      <c r="E17" s="91">
        <v>452461</v>
      </c>
    </row>
    <row r="18" spans="1:5" ht="12.75">
      <c r="A18" s="89">
        <v>2007</v>
      </c>
      <c r="B18" s="90">
        <v>42371</v>
      </c>
      <c r="C18" s="90">
        <v>46.35</v>
      </c>
      <c r="D18" s="90">
        <v>463145</v>
      </c>
      <c r="E18" s="91">
        <v>554382</v>
      </c>
    </row>
    <row r="19" spans="1:5" ht="12.75">
      <c r="A19" s="89">
        <v>2008</v>
      </c>
      <c r="B19" s="90">
        <v>12827</v>
      </c>
      <c r="C19" s="90">
        <v>3601</v>
      </c>
      <c r="D19" s="90">
        <v>231421</v>
      </c>
      <c r="E19" s="91">
        <v>271578</v>
      </c>
    </row>
    <row r="20" spans="1:5" ht="12.75">
      <c r="A20" s="89">
        <v>2009</v>
      </c>
      <c r="B20" s="90">
        <v>10771</v>
      </c>
      <c r="C20" s="90">
        <v>2498</v>
      </c>
      <c r="D20" s="90">
        <v>241740</v>
      </c>
      <c r="E20" s="91">
        <v>264211</v>
      </c>
    </row>
    <row r="21" spans="1:5" ht="12.75">
      <c r="A21" s="89">
        <v>2010</v>
      </c>
      <c r="B21" s="90">
        <v>26995</v>
      </c>
      <c r="C21" s="90">
        <v>13</v>
      </c>
      <c r="D21" s="90">
        <v>298877</v>
      </c>
      <c r="E21" s="91">
        <v>337812</v>
      </c>
    </row>
    <row r="22" spans="1:5" ht="13.5" thickBot="1">
      <c r="A22" s="127">
        <v>2011</v>
      </c>
      <c r="B22" s="92">
        <v>54197</v>
      </c>
      <c r="C22" s="92">
        <v>2593</v>
      </c>
      <c r="D22" s="92">
        <v>292807</v>
      </c>
      <c r="E22" s="93">
        <v>362672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view="pageBreakPreview" zoomScale="60" zoomScaleNormal="75" workbookViewId="0" topLeftCell="A1">
      <selection activeCell="A32" sqref="A32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339" t="s">
        <v>256</v>
      </c>
      <c r="B1" s="339"/>
      <c r="C1" s="339"/>
      <c r="D1" s="339"/>
      <c r="E1" s="339"/>
    </row>
    <row r="3" spans="1:5" s="73" customFormat="1" ht="15" customHeight="1">
      <c r="A3" s="360" t="s">
        <v>389</v>
      </c>
      <c r="B3" s="360"/>
      <c r="C3" s="360"/>
      <c r="D3" s="360"/>
      <c r="E3" s="360"/>
    </row>
    <row r="4" spans="1:5" s="73" customFormat="1" ht="15" customHeight="1">
      <c r="A4" s="360" t="s">
        <v>296</v>
      </c>
      <c r="B4" s="360"/>
      <c r="C4" s="360"/>
      <c r="D4" s="360"/>
      <c r="E4" s="360"/>
    </row>
    <row r="5" spans="1:5" ht="13.5" thickBot="1">
      <c r="A5" s="128"/>
      <c r="B5" s="128"/>
      <c r="C5" s="128"/>
      <c r="D5" s="128"/>
      <c r="E5" s="128"/>
    </row>
    <row r="6" spans="1:5" ht="12.75">
      <c r="A6" s="331" t="s">
        <v>7</v>
      </c>
      <c r="B6" s="111" t="s">
        <v>164</v>
      </c>
      <c r="C6" s="112" t="s">
        <v>14</v>
      </c>
      <c r="D6" s="328" t="s">
        <v>23</v>
      </c>
      <c r="E6" s="358" t="s">
        <v>12</v>
      </c>
    </row>
    <row r="7" spans="1:5" ht="13.5" thickBot="1">
      <c r="A7" s="332"/>
      <c r="B7" s="119" t="s">
        <v>165</v>
      </c>
      <c r="C7" s="119" t="s">
        <v>165</v>
      </c>
      <c r="D7" s="357"/>
      <c r="E7" s="359"/>
    </row>
    <row r="8" spans="1:6" ht="12.75">
      <c r="A8" s="89">
        <v>1997</v>
      </c>
      <c r="B8" s="90">
        <v>151444</v>
      </c>
      <c r="C8" s="90">
        <v>13312</v>
      </c>
      <c r="D8" s="90">
        <v>311730</v>
      </c>
      <c r="E8" s="91">
        <v>479410</v>
      </c>
      <c r="F8" s="39"/>
    </row>
    <row r="9" spans="1:6" ht="12.75">
      <c r="A9" s="89">
        <v>1998</v>
      </c>
      <c r="B9" s="90">
        <v>118671</v>
      </c>
      <c r="C9" s="90">
        <v>14166</v>
      </c>
      <c r="D9" s="90">
        <v>378259</v>
      </c>
      <c r="E9" s="91">
        <v>511039</v>
      </c>
      <c r="F9" s="39"/>
    </row>
    <row r="10" spans="1:6" ht="12.75">
      <c r="A10" s="89">
        <v>1999</v>
      </c>
      <c r="B10" s="90">
        <v>105382</v>
      </c>
      <c r="C10" s="90">
        <v>14443</v>
      </c>
      <c r="D10" s="90">
        <v>376480</v>
      </c>
      <c r="E10" s="91">
        <v>496297</v>
      </c>
      <c r="F10" s="39"/>
    </row>
    <row r="11" spans="1:6" ht="12.75">
      <c r="A11" s="89">
        <v>2000</v>
      </c>
      <c r="B11" s="90">
        <v>115930</v>
      </c>
      <c r="C11" s="90">
        <v>13746</v>
      </c>
      <c r="D11" s="90">
        <v>345142</v>
      </c>
      <c r="E11" s="91">
        <v>474822</v>
      </c>
      <c r="F11" s="39"/>
    </row>
    <row r="12" spans="1:6" ht="12.75">
      <c r="A12" s="89">
        <v>2001</v>
      </c>
      <c r="B12" s="90">
        <v>110573</v>
      </c>
      <c r="C12" s="90">
        <v>17505</v>
      </c>
      <c r="D12" s="90">
        <v>340282</v>
      </c>
      <c r="E12" s="91">
        <v>468360</v>
      </c>
      <c r="F12" s="39"/>
    </row>
    <row r="13" spans="1:6" ht="12.75">
      <c r="A13" s="89">
        <v>2002</v>
      </c>
      <c r="B13" s="90">
        <v>129593</v>
      </c>
      <c r="C13" s="90">
        <v>21161</v>
      </c>
      <c r="D13" s="90">
        <v>340386</v>
      </c>
      <c r="E13" s="91">
        <v>491138</v>
      </c>
      <c r="F13" s="39"/>
    </row>
    <row r="14" spans="1:6" ht="12.75">
      <c r="A14" s="89">
        <v>2003</v>
      </c>
      <c r="B14" s="90">
        <v>124142</v>
      </c>
      <c r="C14" s="90">
        <v>18740</v>
      </c>
      <c r="D14" s="90">
        <v>325644</v>
      </c>
      <c r="E14" s="91">
        <v>468511</v>
      </c>
      <c r="F14" s="39"/>
    </row>
    <row r="15" spans="1:6" ht="12.75">
      <c r="A15" s="89">
        <v>2004</v>
      </c>
      <c r="B15" s="90">
        <v>170083.8</v>
      </c>
      <c r="C15" s="90">
        <v>20681.5</v>
      </c>
      <c r="D15" s="90">
        <v>301529</v>
      </c>
      <c r="E15" s="91">
        <v>492571</v>
      </c>
      <c r="F15" s="39"/>
    </row>
    <row r="16" spans="1:6" ht="12.75">
      <c r="A16" s="89">
        <v>2005</v>
      </c>
      <c r="B16" s="90">
        <v>105550.8</v>
      </c>
      <c r="C16" s="90">
        <v>22364.5</v>
      </c>
      <c r="D16" s="90">
        <v>270315</v>
      </c>
      <c r="E16" s="91">
        <v>398230</v>
      </c>
      <c r="F16" s="39"/>
    </row>
    <row r="17" spans="1:6" ht="12.75">
      <c r="A17" s="89">
        <v>2006</v>
      </c>
      <c r="B17" s="90">
        <v>126595.8</v>
      </c>
      <c r="C17" s="90">
        <v>18477</v>
      </c>
      <c r="D17" s="90">
        <v>242661</v>
      </c>
      <c r="E17" s="91">
        <v>388187</v>
      </c>
      <c r="F17" s="39"/>
    </row>
    <row r="18" spans="1:6" ht="12.75">
      <c r="A18" s="89">
        <v>2007</v>
      </c>
      <c r="B18" s="90">
        <v>131796</v>
      </c>
      <c r="C18" s="90">
        <v>21798</v>
      </c>
      <c r="D18" s="90">
        <v>291259</v>
      </c>
      <c r="E18" s="91">
        <v>444853</v>
      </c>
      <c r="F18" s="39"/>
    </row>
    <row r="19" spans="1:6" ht="12.75">
      <c r="A19" s="89">
        <v>2008</v>
      </c>
      <c r="B19" s="90">
        <v>89935</v>
      </c>
      <c r="C19" s="90">
        <v>19968</v>
      </c>
      <c r="D19" s="90">
        <v>209291</v>
      </c>
      <c r="E19" s="91">
        <v>319194</v>
      </c>
      <c r="F19" s="39"/>
    </row>
    <row r="20" spans="1:6" ht="12.75">
      <c r="A20" s="89">
        <v>2009</v>
      </c>
      <c r="B20" s="90">
        <v>35252</v>
      </c>
      <c r="C20" s="90">
        <v>9198</v>
      </c>
      <c r="D20" s="90">
        <v>121566</v>
      </c>
      <c r="E20" s="91">
        <v>166016</v>
      </c>
      <c r="F20" s="39"/>
    </row>
    <row r="21" spans="1:6" ht="12.75">
      <c r="A21" s="89">
        <v>2010</v>
      </c>
      <c r="B21" s="90">
        <v>100102</v>
      </c>
      <c r="C21" s="90">
        <v>18294</v>
      </c>
      <c r="D21" s="90">
        <v>241187</v>
      </c>
      <c r="E21" s="91">
        <v>359583</v>
      </c>
      <c r="F21" s="39"/>
    </row>
    <row r="22" spans="1:6" ht="13.5" thickBot="1">
      <c r="A22" s="127">
        <v>2011</v>
      </c>
      <c r="B22" s="92">
        <v>91957</v>
      </c>
      <c r="C22" s="92">
        <v>15384</v>
      </c>
      <c r="D22" s="92">
        <v>207301</v>
      </c>
      <c r="E22" s="93">
        <v>314642</v>
      </c>
      <c r="F22" s="39"/>
    </row>
    <row r="26" spans="4:7" ht="12.75">
      <c r="D26" s="73"/>
      <c r="E26" s="73"/>
      <c r="F26" s="73"/>
      <c r="G26" s="73"/>
    </row>
    <row r="27" spans="4:7" ht="12.75">
      <c r="D27" s="73"/>
      <c r="E27" s="73"/>
      <c r="F27" s="73"/>
      <c r="G27" s="73"/>
    </row>
    <row r="28" spans="4:7" ht="12.75">
      <c r="D28" s="73"/>
      <c r="E28" s="73"/>
      <c r="F28" s="73"/>
      <c r="G28" s="73"/>
    </row>
    <row r="29" spans="4:7" ht="12.75">
      <c r="D29" s="73"/>
      <c r="E29" s="73"/>
      <c r="F29" s="73"/>
      <c r="G29" s="73"/>
    </row>
    <row r="30" spans="4:7" ht="12.75">
      <c r="D30" s="73"/>
      <c r="E30" s="73"/>
      <c r="F30" s="73"/>
      <c r="G30" s="73"/>
    </row>
    <row r="31" spans="4:7" ht="12.75">
      <c r="D31" s="73"/>
      <c r="E31" s="73"/>
      <c r="F31" s="73"/>
      <c r="G31" s="73"/>
    </row>
    <row r="32" spans="4:7" ht="12.75">
      <c r="D32" s="73"/>
      <c r="E32" s="73"/>
      <c r="F32" s="73"/>
      <c r="G32" s="73"/>
    </row>
    <row r="33" spans="4:7" ht="12.75">
      <c r="D33" s="73"/>
      <c r="E33" s="73"/>
      <c r="F33" s="73"/>
      <c r="G33" s="73"/>
    </row>
    <row r="36" spans="2:5" ht="12.75">
      <c r="B36" s="73"/>
      <c r="C36" s="73"/>
      <c r="D36" s="73"/>
      <c r="E36" s="73"/>
    </row>
    <row r="37" spans="2:5" ht="12.75">
      <c r="B37" s="73"/>
      <c r="C37" s="73"/>
      <c r="D37" s="73"/>
      <c r="E37" s="73"/>
    </row>
    <row r="38" spans="2:5" ht="12.75">
      <c r="B38" s="73"/>
      <c r="D38" s="73"/>
      <c r="E38" s="73"/>
    </row>
    <row r="39" spans="2:5" ht="12.75">
      <c r="B39" s="73"/>
      <c r="D39" s="73"/>
      <c r="E39" s="73"/>
    </row>
    <row r="40" spans="4:5" ht="12.75">
      <c r="D40" s="73"/>
      <c r="E40" s="73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view="pageBreakPreview" zoomScale="75" zoomScaleNormal="75" zoomScaleSheetLayoutView="75" workbookViewId="0" topLeftCell="A28">
      <selection activeCell="A32" sqref="A32"/>
    </sheetView>
  </sheetViews>
  <sheetFormatPr defaultColWidth="12.57421875" defaultRowHeight="12.75"/>
  <cols>
    <col min="1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61" t="s">
        <v>256</v>
      </c>
      <c r="B1" s="361"/>
      <c r="C1" s="361"/>
      <c r="D1" s="361"/>
      <c r="E1" s="361"/>
      <c r="F1" s="361"/>
      <c r="G1" s="361"/>
      <c r="H1" s="361"/>
    </row>
    <row r="3" spans="1:11" s="70" customFormat="1" ht="15">
      <c r="A3" s="372" t="s">
        <v>390</v>
      </c>
      <c r="B3" s="372"/>
      <c r="C3" s="372"/>
      <c r="D3" s="372"/>
      <c r="E3" s="372"/>
      <c r="F3" s="372"/>
      <c r="G3" s="372"/>
      <c r="H3" s="372"/>
      <c r="I3" s="372"/>
      <c r="J3" s="69"/>
      <c r="K3" s="69"/>
    </row>
    <row r="4" spans="1:9" s="32" customFormat="1" ht="14.25" customHeight="1" thickBot="1">
      <c r="A4" s="129"/>
      <c r="B4" s="129"/>
      <c r="C4" s="129"/>
      <c r="D4" s="129"/>
      <c r="E4" s="129"/>
      <c r="F4" s="129"/>
      <c r="G4" s="129"/>
      <c r="H4" s="129"/>
      <c r="I4" s="244"/>
    </row>
    <row r="5" spans="1:9" ht="15.75" customHeight="1">
      <c r="A5" s="362" t="s">
        <v>7</v>
      </c>
      <c r="B5" s="137" t="s">
        <v>27</v>
      </c>
      <c r="C5" s="365" t="s">
        <v>185</v>
      </c>
      <c r="D5" s="362"/>
      <c r="E5" s="365" t="s">
        <v>186</v>
      </c>
      <c r="F5" s="362"/>
      <c r="G5" s="365" t="s">
        <v>187</v>
      </c>
      <c r="H5" s="368"/>
      <c r="I5" s="247"/>
    </row>
    <row r="6" spans="1:9" ht="14.25">
      <c r="A6" s="363"/>
      <c r="B6" s="148" t="s">
        <v>219</v>
      </c>
      <c r="C6" s="366"/>
      <c r="D6" s="367"/>
      <c r="E6" s="366"/>
      <c r="F6" s="367"/>
      <c r="G6" s="366"/>
      <c r="H6" s="369"/>
      <c r="I6" s="247"/>
    </row>
    <row r="7" spans="1:9" ht="12.75">
      <c r="A7" s="363"/>
      <c r="B7" s="370" t="s">
        <v>301</v>
      </c>
      <c r="C7" s="138" t="s">
        <v>12</v>
      </c>
      <c r="D7" s="138" t="s">
        <v>28</v>
      </c>
      <c r="E7" s="138" t="s">
        <v>12</v>
      </c>
      <c r="F7" s="138" t="s">
        <v>28</v>
      </c>
      <c r="G7" s="138" t="s">
        <v>12</v>
      </c>
      <c r="H7" s="139" t="s">
        <v>28</v>
      </c>
      <c r="I7" s="247"/>
    </row>
    <row r="8" spans="1:25" ht="13.5" thickBot="1">
      <c r="A8" s="364"/>
      <c r="B8" s="371"/>
      <c r="C8" s="140" t="s">
        <v>224</v>
      </c>
      <c r="D8" s="141" t="str">
        <f>(F8)</f>
        <v>kg/ha</v>
      </c>
      <c r="E8" s="140" t="s">
        <v>224</v>
      </c>
      <c r="F8" s="141" t="s">
        <v>29</v>
      </c>
      <c r="G8" s="140" t="s">
        <v>224</v>
      </c>
      <c r="H8" s="142" t="s">
        <v>29</v>
      </c>
      <c r="I8" s="247"/>
      <c r="Y8" s="14"/>
    </row>
    <row r="9" spans="1:25" ht="12.75">
      <c r="A9" s="130" t="s">
        <v>183</v>
      </c>
      <c r="B9" s="90">
        <v>16766.6</v>
      </c>
      <c r="C9" s="90">
        <v>1041857</v>
      </c>
      <c r="D9" s="131">
        <v>62.13883554208964</v>
      </c>
      <c r="E9" s="90">
        <v>559212</v>
      </c>
      <c r="F9" s="131">
        <v>33.35273698901388</v>
      </c>
      <c r="G9" s="90">
        <v>479410</v>
      </c>
      <c r="H9" s="245">
        <v>28.59315543998187</v>
      </c>
      <c r="I9" s="46"/>
      <c r="K9" s="15"/>
      <c r="Y9" s="14"/>
    </row>
    <row r="10" spans="1:26" ht="12.75">
      <c r="A10" s="130" t="s">
        <v>166</v>
      </c>
      <c r="B10" s="90">
        <v>16588</v>
      </c>
      <c r="C10" s="90">
        <v>1123755</v>
      </c>
      <c r="D10" s="131">
        <v>67.74505666747046</v>
      </c>
      <c r="E10" s="90">
        <v>643463</v>
      </c>
      <c r="F10" s="131">
        <v>38.79087292018327</v>
      </c>
      <c r="G10" s="90">
        <v>511039</v>
      </c>
      <c r="H10" s="245">
        <v>30.80775259223535</v>
      </c>
      <c r="I10" s="46"/>
      <c r="K10" s="15"/>
      <c r="Y10" s="14"/>
      <c r="Z10" s="14"/>
    </row>
    <row r="11" spans="1:26" ht="12.75">
      <c r="A11" s="130" t="s">
        <v>208</v>
      </c>
      <c r="B11" s="90">
        <v>16441</v>
      </c>
      <c r="C11" s="90">
        <v>1207018</v>
      </c>
      <c r="D11" s="131">
        <v>73.4151207347485</v>
      </c>
      <c r="E11" s="90">
        <v>633865</v>
      </c>
      <c r="F11" s="131">
        <v>38.553920077854144</v>
      </c>
      <c r="G11" s="90">
        <v>496297</v>
      </c>
      <c r="H11" s="245">
        <v>30.186545830545587</v>
      </c>
      <c r="I11" s="248"/>
      <c r="K11" s="15"/>
      <c r="Y11" s="14"/>
      <c r="Z11" s="14"/>
    </row>
    <row r="12" spans="1:26" ht="12.75">
      <c r="A12" s="130" t="s">
        <v>210</v>
      </c>
      <c r="B12" s="90">
        <v>16622</v>
      </c>
      <c r="C12" s="90">
        <v>1279154</v>
      </c>
      <c r="D12" s="131">
        <v>76.95548068824449</v>
      </c>
      <c r="E12" s="90">
        <v>570282</v>
      </c>
      <c r="F12" s="131">
        <v>34.308867765611836</v>
      </c>
      <c r="G12" s="90">
        <v>474822</v>
      </c>
      <c r="H12" s="245">
        <v>28.565876549151728</v>
      </c>
      <c r="I12" s="248"/>
      <c r="K12" s="15"/>
      <c r="Y12" s="14"/>
      <c r="Z12" s="14"/>
    </row>
    <row r="13" spans="1:25" ht="12.75">
      <c r="A13" s="130" t="s">
        <v>216</v>
      </c>
      <c r="B13" s="90">
        <v>16197</v>
      </c>
      <c r="C13" s="90">
        <v>1131006</v>
      </c>
      <c r="D13" s="131">
        <v>69.82811631783663</v>
      </c>
      <c r="E13" s="90">
        <v>610838</v>
      </c>
      <c r="F13" s="131">
        <v>37.71303327776749</v>
      </c>
      <c r="G13" s="90">
        <v>468360</v>
      </c>
      <c r="H13" s="245">
        <v>28.916466012224486</v>
      </c>
      <c r="I13" s="46"/>
      <c r="K13" s="15"/>
      <c r="Y13" s="14"/>
    </row>
    <row r="14" spans="1:9" ht="12.75">
      <c r="A14" s="130" t="s">
        <v>217</v>
      </c>
      <c r="B14" s="90">
        <v>16328</v>
      </c>
      <c r="C14" s="90">
        <v>1026546</v>
      </c>
      <c r="D14" s="131">
        <v>62.8702841744243</v>
      </c>
      <c r="E14" s="90">
        <v>605224</v>
      </c>
      <c r="F14" s="131">
        <v>37.066634002939736</v>
      </c>
      <c r="G14" s="90">
        <v>491138</v>
      </c>
      <c r="H14" s="245">
        <v>30.079495345418913</v>
      </c>
      <c r="I14" s="248"/>
    </row>
    <row r="15" spans="1:9" ht="12.75">
      <c r="A15" s="130" t="s">
        <v>223</v>
      </c>
      <c r="B15" s="90">
        <v>16174</v>
      </c>
      <c r="C15" s="90">
        <v>1198606</v>
      </c>
      <c r="D15" s="131">
        <v>74.6</v>
      </c>
      <c r="E15" s="90">
        <v>614385</v>
      </c>
      <c r="F15" s="131">
        <v>38</v>
      </c>
      <c r="G15" s="90">
        <v>468511</v>
      </c>
      <c r="H15" s="245">
        <v>30.6</v>
      </c>
      <c r="I15" s="248"/>
    </row>
    <row r="16" spans="1:9" ht="12.75">
      <c r="A16" s="130" t="s">
        <v>226</v>
      </c>
      <c r="B16" s="90">
        <v>15965.705</v>
      </c>
      <c r="C16" s="90">
        <v>1072949</v>
      </c>
      <c r="D16" s="131">
        <v>67.65194521632462</v>
      </c>
      <c r="E16" s="90">
        <v>588820</v>
      </c>
      <c r="F16" s="131">
        <v>36.4</v>
      </c>
      <c r="G16" s="90">
        <v>492571</v>
      </c>
      <c r="H16" s="245">
        <v>32</v>
      </c>
      <c r="I16" s="248"/>
    </row>
    <row r="17" spans="1:9" ht="12.75">
      <c r="A17" s="130" t="s">
        <v>239</v>
      </c>
      <c r="B17" s="90">
        <v>15754.806999999999</v>
      </c>
      <c r="C17" s="90">
        <v>923764</v>
      </c>
      <c r="D17" s="131">
        <v>58.86260618743219</v>
      </c>
      <c r="E17" s="90">
        <v>513454</v>
      </c>
      <c r="F17" s="131">
        <v>32.59030719957408</v>
      </c>
      <c r="G17" s="90">
        <v>398230</v>
      </c>
      <c r="H17" s="245">
        <v>26.25604997890485</v>
      </c>
      <c r="I17" s="248"/>
    </row>
    <row r="18" spans="1:9" ht="12.75">
      <c r="A18" s="130" t="s">
        <v>247</v>
      </c>
      <c r="B18" s="90">
        <v>15331.413</v>
      </c>
      <c r="C18" s="90">
        <v>969783</v>
      </c>
      <c r="D18" s="131">
        <v>63.25463934733217</v>
      </c>
      <c r="E18" s="90">
        <v>452461</v>
      </c>
      <c r="F18" s="131">
        <v>29.512022146947576</v>
      </c>
      <c r="G18" s="90">
        <v>388187</v>
      </c>
      <c r="H18" s="245">
        <v>25.319714497287364</v>
      </c>
      <c r="I18" s="248"/>
    </row>
    <row r="19" spans="1:9" ht="12.75">
      <c r="A19" s="130" t="s">
        <v>254</v>
      </c>
      <c r="B19" s="90">
        <v>14979.076</v>
      </c>
      <c r="C19" s="90">
        <v>985857</v>
      </c>
      <c r="D19" s="131">
        <v>65.81560838599124</v>
      </c>
      <c r="E19" s="90">
        <v>554382</v>
      </c>
      <c r="F19" s="131">
        <v>37.01042707841258</v>
      </c>
      <c r="G19" s="90">
        <v>444853</v>
      </c>
      <c r="H19" s="245">
        <v>29.698293806640677</v>
      </c>
      <c r="I19" s="248"/>
    </row>
    <row r="20" spans="1:9" ht="12.75">
      <c r="A20" s="130" t="s">
        <v>255</v>
      </c>
      <c r="B20" s="90">
        <v>14757</v>
      </c>
      <c r="C20" s="90">
        <v>739757</v>
      </c>
      <c r="D20" s="131">
        <v>50.129226807616725</v>
      </c>
      <c r="E20" s="90">
        <v>271578</v>
      </c>
      <c r="F20" s="131">
        <v>18.40333401097784</v>
      </c>
      <c r="G20" s="90">
        <v>319194</v>
      </c>
      <c r="H20" s="245">
        <v>21.630006098800568</v>
      </c>
      <c r="I20" s="248"/>
    </row>
    <row r="21" spans="1:9" ht="12.75">
      <c r="A21" s="130" t="s">
        <v>312</v>
      </c>
      <c r="B21" s="90">
        <v>15402</v>
      </c>
      <c r="C21" s="90">
        <v>781069</v>
      </c>
      <c r="D21" s="131">
        <v>50.71218023633294</v>
      </c>
      <c r="E21" s="90">
        <v>264211</v>
      </c>
      <c r="F21" s="131">
        <v>17.154330606414753</v>
      </c>
      <c r="G21" s="90">
        <v>166016</v>
      </c>
      <c r="H21" s="245">
        <v>10.778859888326192</v>
      </c>
      <c r="I21" s="248"/>
    </row>
    <row r="22" spans="1:11" ht="12.75">
      <c r="A22" s="130" t="s">
        <v>432</v>
      </c>
      <c r="B22" s="90">
        <v>14727</v>
      </c>
      <c r="C22" s="90">
        <v>940984</v>
      </c>
      <c r="D22" s="131">
        <v>63.89515855231887</v>
      </c>
      <c r="E22" s="90">
        <v>337812</v>
      </c>
      <c r="F22" s="131">
        <v>22.938276634752494</v>
      </c>
      <c r="G22" s="90">
        <v>359583</v>
      </c>
      <c r="H22" s="245">
        <v>24.41658178855164</v>
      </c>
      <c r="I22" s="46"/>
      <c r="K22" s="15"/>
    </row>
    <row r="23" spans="1:11" ht="13.5" thickBot="1">
      <c r="A23" s="132" t="s">
        <v>491</v>
      </c>
      <c r="B23" s="92">
        <v>14947</v>
      </c>
      <c r="C23" s="92">
        <v>846697</v>
      </c>
      <c r="D23" s="131">
        <v>56.64661805044491</v>
      </c>
      <c r="E23" s="92">
        <v>362672</v>
      </c>
      <c r="F23" s="133">
        <v>24.263865658660603</v>
      </c>
      <c r="G23" s="92">
        <v>314642</v>
      </c>
      <c r="H23" s="246">
        <v>21.050511808389643</v>
      </c>
      <c r="I23" s="46"/>
      <c r="K23" s="15"/>
    </row>
    <row r="24" spans="1:11" ht="14.25">
      <c r="A24" s="134" t="s">
        <v>433</v>
      </c>
      <c r="B24" s="135"/>
      <c r="C24" s="135"/>
      <c r="D24" s="136"/>
      <c r="E24" s="135"/>
      <c r="F24" s="135"/>
      <c r="G24" s="135"/>
      <c r="H24" s="135"/>
      <c r="I24" s="46"/>
      <c r="K24" s="15"/>
    </row>
    <row r="25" spans="1:11" ht="12.75">
      <c r="A25" s="83" t="s">
        <v>248</v>
      </c>
      <c r="I25" s="46"/>
      <c r="K25" s="15"/>
    </row>
  </sheetData>
  <mergeCells count="7">
    <mergeCell ref="A1:H1"/>
    <mergeCell ref="A5:A8"/>
    <mergeCell ref="C5:D6"/>
    <mergeCell ref="E5:F6"/>
    <mergeCell ref="G5:H6"/>
    <mergeCell ref="B7:B8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view="pageBreakPreview" zoomScale="75" zoomScaleNormal="75" zoomScaleSheetLayoutView="75" workbookViewId="0" topLeftCell="A19">
      <selection activeCell="A32" sqref="A32"/>
    </sheetView>
  </sheetViews>
  <sheetFormatPr defaultColWidth="12.57421875" defaultRowHeight="12.75"/>
  <cols>
    <col min="1" max="1" width="14.7109375" style="13" customWidth="1"/>
    <col min="2" max="7" width="15.7109375" style="13" customWidth="1"/>
    <col min="8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61" t="s">
        <v>256</v>
      </c>
      <c r="B1" s="361"/>
      <c r="C1" s="361"/>
      <c r="D1" s="361"/>
      <c r="E1" s="361"/>
      <c r="F1" s="361"/>
      <c r="G1" s="361"/>
      <c r="H1" s="37"/>
    </row>
    <row r="3" spans="1:8" s="75" customFormat="1" ht="15">
      <c r="A3" s="372" t="s">
        <v>391</v>
      </c>
      <c r="B3" s="377"/>
      <c r="C3" s="377"/>
      <c r="D3" s="377"/>
      <c r="E3" s="377"/>
      <c r="F3" s="377"/>
      <c r="G3" s="377"/>
      <c r="H3" s="74"/>
    </row>
    <row r="4" spans="1:8" ht="13.5" thickBot="1">
      <c r="A4" s="143"/>
      <c r="B4" s="143"/>
      <c r="C4" s="143"/>
      <c r="D4" s="143"/>
      <c r="E4" s="143"/>
      <c r="F4" s="143"/>
      <c r="G4" s="144"/>
      <c r="H4" s="242"/>
    </row>
    <row r="5" spans="1:8" ht="12.75">
      <c r="A5" s="145"/>
      <c r="B5" s="373" t="s">
        <v>30</v>
      </c>
      <c r="C5" s="374"/>
      <c r="D5" s="375"/>
      <c r="E5" s="373" t="s">
        <v>31</v>
      </c>
      <c r="F5" s="374"/>
      <c r="G5" s="376"/>
      <c r="H5" s="243"/>
    </row>
    <row r="6" spans="1:8" ht="12.75">
      <c r="A6" s="146"/>
      <c r="B6" s="138" t="s">
        <v>32</v>
      </c>
      <c r="C6" s="138" t="s">
        <v>33</v>
      </c>
      <c r="D6" s="138" t="s">
        <v>34</v>
      </c>
      <c r="E6" s="138" t="s">
        <v>32</v>
      </c>
      <c r="F6" s="138" t="s">
        <v>33</v>
      </c>
      <c r="G6" s="139" t="s">
        <v>34</v>
      </c>
      <c r="H6" s="243"/>
    </row>
    <row r="7" spans="1:8" ht="12.75">
      <c r="A7" s="147" t="s">
        <v>7</v>
      </c>
      <c r="B7" s="148" t="s">
        <v>220</v>
      </c>
      <c r="C7" s="148" t="s">
        <v>220</v>
      </c>
      <c r="D7" s="148" t="s">
        <v>220</v>
      </c>
      <c r="E7" s="148" t="s">
        <v>220</v>
      </c>
      <c r="F7" s="148" t="s">
        <v>220</v>
      </c>
      <c r="G7" s="149" t="s">
        <v>220</v>
      </c>
      <c r="H7" s="243"/>
    </row>
    <row r="8" spans="1:8" ht="13.5" customHeight="1" thickBot="1">
      <c r="A8" s="150"/>
      <c r="B8" s="141" t="s">
        <v>35</v>
      </c>
      <c r="C8" s="141" t="s">
        <v>188</v>
      </c>
      <c r="D8" s="141" t="s">
        <v>189</v>
      </c>
      <c r="E8" s="141" t="s">
        <v>35</v>
      </c>
      <c r="F8" s="141" t="s">
        <v>188</v>
      </c>
      <c r="G8" s="142" t="s">
        <v>189</v>
      </c>
      <c r="H8" s="243"/>
    </row>
    <row r="9" spans="1:29" ht="12.75">
      <c r="A9" s="130" t="s">
        <v>183</v>
      </c>
      <c r="B9" s="131">
        <v>918.5</v>
      </c>
      <c r="C9" s="131">
        <v>498</v>
      </c>
      <c r="D9" s="131">
        <v>849</v>
      </c>
      <c r="E9" s="131">
        <v>528.8</v>
      </c>
      <c r="F9" s="131">
        <v>241.1</v>
      </c>
      <c r="G9" s="245">
        <v>361.5</v>
      </c>
      <c r="H9" s="248"/>
      <c r="AA9" s="15"/>
      <c r="AC9" s="15"/>
    </row>
    <row r="10" spans="1:29" ht="12.75">
      <c r="A10" s="130" t="s">
        <v>166</v>
      </c>
      <c r="B10" s="131">
        <v>898.8</v>
      </c>
      <c r="C10" s="131">
        <v>545.7</v>
      </c>
      <c r="D10" s="131">
        <v>773.2</v>
      </c>
      <c r="E10" s="131">
        <v>626.5</v>
      </c>
      <c r="F10" s="131">
        <v>298.5</v>
      </c>
      <c r="G10" s="245">
        <v>448.5</v>
      </c>
      <c r="H10" s="248"/>
      <c r="AA10" s="15"/>
      <c r="AC10" s="15"/>
    </row>
    <row r="11" spans="1:29" ht="12.75">
      <c r="A11" s="130" t="s">
        <v>208</v>
      </c>
      <c r="B11" s="131">
        <v>951.933</v>
      </c>
      <c r="C11" s="131">
        <v>536.119</v>
      </c>
      <c r="D11" s="131">
        <v>826.276</v>
      </c>
      <c r="E11" s="131">
        <v>569.93</v>
      </c>
      <c r="F11" s="131">
        <v>263.354</v>
      </c>
      <c r="G11" s="245">
        <v>391.243</v>
      </c>
      <c r="H11" s="248"/>
      <c r="AA11" s="15"/>
      <c r="AC11" s="15"/>
    </row>
    <row r="12" spans="1:29" ht="12.75">
      <c r="A12" s="130" t="s">
        <v>210</v>
      </c>
      <c r="B12" s="131">
        <v>874.2</v>
      </c>
      <c r="C12" s="131">
        <v>434.2</v>
      </c>
      <c r="D12" s="131">
        <v>758.4</v>
      </c>
      <c r="E12" s="131">
        <v>717.1</v>
      </c>
      <c r="F12" s="131">
        <v>295.7</v>
      </c>
      <c r="G12" s="245">
        <v>379.6</v>
      </c>
      <c r="H12" s="248"/>
      <c r="AA12" s="15"/>
      <c r="AC12" s="15"/>
    </row>
    <row r="13" spans="1:29" ht="12.75">
      <c r="A13" s="130" t="s">
        <v>216</v>
      </c>
      <c r="B13" s="131">
        <v>800.4</v>
      </c>
      <c r="C13" s="131">
        <v>421.9</v>
      </c>
      <c r="D13" s="131">
        <v>684.1</v>
      </c>
      <c r="E13" s="131">
        <v>655.6</v>
      </c>
      <c r="F13" s="131">
        <v>300.4</v>
      </c>
      <c r="G13" s="245">
        <v>361.3</v>
      </c>
      <c r="H13" s="248"/>
      <c r="AA13" s="15"/>
      <c r="AC13" s="15"/>
    </row>
    <row r="14" spans="1:29" ht="12.75">
      <c r="A14" s="130" t="s">
        <v>217</v>
      </c>
      <c r="B14" s="131">
        <v>800.5</v>
      </c>
      <c r="C14" s="131">
        <v>411.4</v>
      </c>
      <c r="D14" s="131">
        <v>577.7</v>
      </c>
      <c r="E14" s="131">
        <v>602.8</v>
      </c>
      <c r="F14" s="131">
        <v>293.5</v>
      </c>
      <c r="G14" s="245">
        <v>372</v>
      </c>
      <c r="H14" s="248"/>
      <c r="AA14" s="15"/>
      <c r="AC14" s="15"/>
    </row>
    <row r="15" spans="1:29" ht="12.75">
      <c r="A15" s="130" t="s">
        <v>223</v>
      </c>
      <c r="B15" s="131">
        <v>835.9</v>
      </c>
      <c r="C15" s="131">
        <v>409.1</v>
      </c>
      <c r="D15" s="131">
        <v>669.6</v>
      </c>
      <c r="E15" s="131">
        <v>697.6</v>
      </c>
      <c r="F15" s="131">
        <v>319.2</v>
      </c>
      <c r="G15" s="245">
        <v>371</v>
      </c>
      <c r="H15" s="248"/>
      <c r="AA15" s="15"/>
      <c r="AC15" s="15"/>
    </row>
    <row r="16" spans="1:29" ht="12.75">
      <c r="A16" s="130" t="s">
        <v>238</v>
      </c>
      <c r="B16" s="131">
        <v>757.2</v>
      </c>
      <c r="C16" s="131">
        <v>391.6</v>
      </c>
      <c r="D16" s="131">
        <v>715.7</v>
      </c>
      <c r="E16" s="131">
        <v>628.6</v>
      </c>
      <c r="F16" s="131">
        <v>285.6</v>
      </c>
      <c r="G16" s="245">
        <v>376.9</v>
      </c>
      <c r="H16" s="248"/>
      <c r="AA16" s="15"/>
      <c r="AC16" s="15"/>
    </row>
    <row r="17" spans="1:29" ht="12.75">
      <c r="A17" s="130" t="s">
        <v>239</v>
      </c>
      <c r="B17" s="131">
        <v>787.7</v>
      </c>
      <c r="C17" s="131">
        <v>363.889</v>
      </c>
      <c r="D17" s="131">
        <v>646.714</v>
      </c>
      <c r="E17" s="131">
        <v>535.877</v>
      </c>
      <c r="F17" s="131">
        <v>263.493</v>
      </c>
      <c r="G17" s="245">
        <v>333.4</v>
      </c>
      <c r="H17" s="248"/>
      <c r="AA17" s="15"/>
      <c r="AC17" s="15"/>
    </row>
    <row r="18" spans="1:29" ht="12.75">
      <c r="A18" s="130" t="s">
        <v>244</v>
      </c>
      <c r="B18" s="131">
        <v>711.4</v>
      </c>
      <c r="C18" s="131">
        <v>331.7</v>
      </c>
      <c r="D18" s="131">
        <v>583.6</v>
      </c>
      <c r="E18" s="131">
        <v>600.7</v>
      </c>
      <c r="F18" s="131">
        <v>221.9</v>
      </c>
      <c r="G18" s="245">
        <v>326</v>
      </c>
      <c r="H18" s="248"/>
      <c r="AA18" s="15"/>
      <c r="AC18" s="15"/>
    </row>
    <row r="19" spans="1:29" ht="12.75">
      <c r="A19" s="130" t="s">
        <v>246</v>
      </c>
      <c r="B19" s="131">
        <v>701.022</v>
      </c>
      <c r="C19" s="131">
        <v>394.992</v>
      </c>
      <c r="D19" s="131">
        <v>623.095</v>
      </c>
      <c r="E19" s="131">
        <v>587.442</v>
      </c>
      <c r="F19" s="131">
        <v>250.278</v>
      </c>
      <c r="G19" s="245">
        <v>340.506</v>
      </c>
      <c r="H19" s="248"/>
      <c r="AA19" s="15"/>
      <c r="AC19" s="15"/>
    </row>
    <row r="20" spans="1:29" ht="12.75">
      <c r="A20" s="130" t="s">
        <v>255</v>
      </c>
      <c r="B20" s="131">
        <v>627.3</v>
      </c>
      <c r="C20" s="131">
        <v>291.1</v>
      </c>
      <c r="D20" s="131">
        <v>571.7</v>
      </c>
      <c r="E20" s="131">
        <v>511.4</v>
      </c>
      <c r="F20" s="131">
        <v>127.2</v>
      </c>
      <c r="G20" s="245">
        <v>292.1</v>
      </c>
      <c r="H20" s="248"/>
      <c r="AA20" s="15"/>
      <c r="AC20" s="15"/>
    </row>
    <row r="21" spans="1:29" ht="12.75">
      <c r="A21" s="130" t="s">
        <v>312</v>
      </c>
      <c r="B21" s="131">
        <v>620.2</v>
      </c>
      <c r="C21" s="131">
        <v>104.3</v>
      </c>
      <c r="D21" s="131">
        <v>416.7</v>
      </c>
      <c r="E21" s="131">
        <v>480.7</v>
      </c>
      <c r="F21" s="131">
        <v>180.9</v>
      </c>
      <c r="G21" s="245">
        <v>134.9</v>
      </c>
      <c r="H21" s="248"/>
      <c r="AA21" s="15"/>
      <c r="AC21" s="15"/>
    </row>
    <row r="22" spans="1:29" ht="12.75">
      <c r="A22" s="130" t="s">
        <v>432</v>
      </c>
      <c r="B22" s="131">
        <v>715</v>
      </c>
      <c r="C22" s="131">
        <v>299.5</v>
      </c>
      <c r="D22" s="131">
        <v>445.3</v>
      </c>
      <c r="E22" s="131">
        <v>585.6</v>
      </c>
      <c r="F22" s="131">
        <v>148.7</v>
      </c>
      <c r="G22" s="245">
        <v>316.2</v>
      </c>
      <c r="H22" s="248"/>
      <c r="AA22" s="15"/>
      <c r="AC22" s="15"/>
    </row>
    <row r="23" spans="1:29" ht="13.5" thickBot="1">
      <c r="A23" s="132" t="s">
        <v>491</v>
      </c>
      <c r="B23" s="133">
        <v>718.1</v>
      </c>
      <c r="C23" s="133">
        <v>262.6</v>
      </c>
      <c r="D23" s="133">
        <v>611.3</v>
      </c>
      <c r="E23" s="133">
        <v>543</v>
      </c>
      <c r="F23" s="133">
        <v>199.5</v>
      </c>
      <c r="G23" s="246">
        <v>305.4</v>
      </c>
      <c r="H23" s="248"/>
      <c r="AA23" s="15"/>
      <c r="AC23" s="15"/>
    </row>
    <row r="24" spans="27:29" ht="12.75">
      <c r="AA24" s="15"/>
      <c r="AC24" s="15"/>
    </row>
    <row r="25" spans="27:29" ht="12.75">
      <c r="AA25" s="15"/>
      <c r="AC25" s="15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60" zoomScaleNormal="75" workbookViewId="0" topLeftCell="A1">
      <selection activeCell="A32" sqref="A32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3" width="10.7109375" style="1" customWidth="1"/>
    <col min="14" max="16384" width="11.421875" style="1" customWidth="1"/>
  </cols>
  <sheetData>
    <row r="1" spans="1:12" s="22" customFormat="1" ht="18">
      <c r="A1" s="380" t="s">
        <v>256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8" ht="12.75" customHeight="1">
      <c r="A2" s="378"/>
      <c r="B2" s="378"/>
      <c r="C2" s="378"/>
      <c r="D2" s="378"/>
      <c r="E2" s="378"/>
      <c r="F2" s="378"/>
      <c r="G2" s="378"/>
      <c r="H2" s="378"/>
    </row>
    <row r="3" spans="1:12" s="63" customFormat="1" ht="15">
      <c r="A3" s="379" t="s">
        <v>392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3" s="27" customFormat="1" ht="14.25" customHeight="1" thickBot="1">
      <c r="A4" s="151"/>
      <c r="B4" s="151"/>
      <c r="C4" s="151"/>
      <c r="D4" s="151"/>
      <c r="E4" s="151"/>
      <c r="F4" s="151"/>
      <c r="G4" s="151"/>
      <c r="H4" s="151"/>
      <c r="I4" s="87"/>
      <c r="J4" s="87"/>
      <c r="K4" s="87"/>
      <c r="L4" s="87"/>
      <c r="M4" s="87"/>
    </row>
    <row r="5" spans="1:13" ht="12.75">
      <c r="A5" s="159"/>
      <c r="B5" s="160" t="s">
        <v>36</v>
      </c>
      <c r="C5" s="161"/>
      <c r="D5" s="161"/>
      <c r="E5" s="161"/>
      <c r="F5" s="161"/>
      <c r="G5" s="161"/>
      <c r="H5" s="161"/>
      <c r="I5" s="161"/>
      <c r="J5" s="162"/>
      <c r="K5" s="162"/>
      <c r="L5" s="162"/>
      <c r="M5" s="162"/>
    </row>
    <row r="6" spans="1:13" ht="12.75">
      <c r="A6" s="163" t="s">
        <v>37</v>
      </c>
      <c r="B6" s="164" t="s">
        <v>38</v>
      </c>
      <c r="C6" s="164">
        <v>2001</v>
      </c>
      <c r="D6" s="164">
        <v>2002</v>
      </c>
      <c r="E6" s="164">
        <v>2003</v>
      </c>
      <c r="F6" s="164">
        <v>2004</v>
      </c>
      <c r="G6" s="164">
        <v>2005</v>
      </c>
      <c r="H6" s="164">
        <v>2006</v>
      </c>
      <c r="I6" s="164">
        <v>2007</v>
      </c>
      <c r="J6" s="165">
        <v>2008</v>
      </c>
      <c r="K6" s="165">
        <v>2009</v>
      </c>
      <c r="L6" s="165">
        <v>2010</v>
      </c>
      <c r="M6" s="165">
        <v>2011</v>
      </c>
    </row>
    <row r="7" spans="1:13" ht="13.5" thickBot="1">
      <c r="A7" s="166"/>
      <c r="B7" s="167" t="s">
        <v>39</v>
      </c>
      <c r="C7" s="168"/>
      <c r="D7" s="168"/>
      <c r="E7" s="168"/>
      <c r="F7" s="168"/>
      <c r="G7" s="168"/>
      <c r="H7" s="168"/>
      <c r="I7" s="168"/>
      <c r="J7" s="169"/>
      <c r="K7" s="169"/>
      <c r="L7" s="169"/>
      <c r="M7" s="169"/>
    </row>
    <row r="8" spans="1:13" ht="12.75">
      <c r="A8" s="156" t="s">
        <v>234</v>
      </c>
      <c r="B8" s="152" t="s">
        <v>40</v>
      </c>
      <c r="C8" s="99"/>
      <c r="D8" s="99"/>
      <c r="E8" s="99"/>
      <c r="F8" s="99"/>
      <c r="G8" s="99"/>
      <c r="H8" s="99"/>
      <c r="I8" s="99"/>
      <c r="J8" s="100"/>
      <c r="K8" s="100"/>
      <c r="L8" s="100"/>
      <c r="M8" s="100"/>
    </row>
    <row r="9" spans="1:15" ht="12.75">
      <c r="A9" s="157" t="s">
        <v>41</v>
      </c>
      <c r="B9" s="318">
        <v>20.5</v>
      </c>
      <c r="C9" s="101">
        <v>15.07</v>
      </c>
      <c r="D9" s="101">
        <v>15.3</v>
      </c>
      <c r="E9" s="101">
        <v>14.7</v>
      </c>
      <c r="F9" s="101">
        <v>14.48</v>
      </c>
      <c r="G9" s="101">
        <v>14.39</v>
      </c>
      <c r="H9" s="101">
        <v>18.9</v>
      </c>
      <c r="I9" s="101">
        <v>22.46</v>
      </c>
      <c r="J9" s="102">
        <v>27.35</v>
      </c>
      <c r="K9" s="91" t="s">
        <v>184</v>
      </c>
      <c r="L9" s="91" t="s">
        <v>434</v>
      </c>
      <c r="M9" s="91" t="s">
        <v>434</v>
      </c>
      <c r="N9" s="5"/>
      <c r="O9" s="5"/>
    </row>
    <row r="10" spans="1:15" ht="12.75">
      <c r="A10" s="157" t="s">
        <v>41</v>
      </c>
      <c r="B10" s="318">
        <v>26</v>
      </c>
      <c r="C10" s="101">
        <v>17.35</v>
      </c>
      <c r="D10" s="101">
        <v>16.91</v>
      </c>
      <c r="E10" s="101">
        <v>16.49</v>
      </c>
      <c r="F10" s="101">
        <v>17.64</v>
      </c>
      <c r="G10" s="101">
        <v>19.41</v>
      </c>
      <c r="H10" s="101">
        <v>20.66</v>
      </c>
      <c r="I10" s="101">
        <v>21.38</v>
      </c>
      <c r="J10" s="102">
        <v>33.27</v>
      </c>
      <c r="K10" s="102">
        <v>23.82</v>
      </c>
      <c r="L10" s="102">
        <v>23.3</v>
      </c>
      <c r="M10" s="102">
        <v>29.99</v>
      </c>
      <c r="N10" s="5"/>
      <c r="O10" s="5"/>
    </row>
    <row r="11" spans="1:15" ht="12.75">
      <c r="A11" s="157" t="s">
        <v>42</v>
      </c>
      <c r="B11" s="318">
        <v>33.5</v>
      </c>
      <c r="C11" s="101">
        <v>19.29</v>
      </c>
      <c r="D11" s="101">
        <v>19</v>
      </c>
      <c r="E11" s="101">
        <v>18.72</v>
      </c>
      <c r="F11" s="101">
        <v>19.82</v>
      </c>
      <c r="G11" s="101">
        <v>22.48</v>
      </c>
      <c r="H11" s="101">
        <v>24.32</v>
      </c>
      <c r="I11" s="101">
        <v>25.35</v>
      </c>
      <c r="J11" s="102">
        <v>37.87</v>
      </c>
      <c r="K11" s="102">
        <v>34.35</v>
      </c>
      <c r="L11" s="102">
        <v>30.24</v>
      </c>
      <c r="M11" s="102">
        <v>37.09</v>
      </c>
      <c r="N11" s="5"/>
      <c r="O11" s="5"/>
    </row>
    <row r="12" spans="1:15" ht="12.75">
      <c r="A12" s="157" t="s">
        <v>43</v>
      </c>
      <c r="B12" s="318">
        <v>26</v>
      </c>
      <c r="C12" s="101">
        <v>19.35</v>
      </c>
      <c r="D12" s="101">
        <v>19.89</v>
      </c>
      <c r="E12" s="101">
        <v>19.23</v>
      </c>
      <c r="F12" s="101">
        <v>20.06</v>
      </c>
      <c r="G12" s="101">
        <v>21.1</v>
      </c>
      <c r="H12" s="101">
        <v>21.65</v>
      </c>
      <c r="I12" s="101">
        <v>23</v>
      </c>
      <c r="J12" s="102">
        <v>33.35</v>
      </c>
      <c r="K12" s="102">
        <v>28.39</v>
      </c>
      <c r="L12" s="102">
        <v>24.92</v>
      </c>
      <c r="M12" s="102">
        <v>32.23</v>
      </c>
      <c r="N12" s="5"/>
      <c r="O12" s="5"/>
    </row>
    <row r="13" spans="1:15" ht="12.75">
      <c r="A13" s="157" t="s">
        <v>44</v>
      </c>
      <c r="B13" s="318">
        <v>21</v>
      </c>
      <c r="C13" s="101">
        <v>11.72</v>
      </c>
      <c r="D13" s="101">
        <v>11.8</v>
      </c>
      <c r="E13" s="101">
        <v>11.9</v>
      </c>
      <c r="F13" s="101">
        <v>12.99</v>
      </c>
      <c r="G13" s="101">
        <v>14.2</v>
      </c>
      <c r="H13" s="101">
        <v>14.45</v>
      </c>
      <c r="I13" s="101">
        <v>15.99</v>
      </c>
      <c r="J13" s="102">
        <v>26.3</v>
      </c>
      <c r="K13" s="102">
        <v>21.48</v>
      </c>
      <c r="L13" s="102">
        <v>18.69</v>
      </c>
      <c r="M13" s="102">
        <v>23.92</v>
      </c>
      <c r="N13" s="5"/>
      <c r="O13" s="5"/>
    </row>
    <row r="14" spans="1:15" ht="12.75">
      <c r="A14" s="157" t="s">
        <v>45</v>
      </c>
      <c r="B14" s="318">
        <v>46</v>
      </c>
      <c r="C14" s="101">
        <v>19.45</v>
      </c>
      <c r="D14" s="101">
        <v>18.86</v>
      </c>
      <c r="E14" s="101">
        <v>19.56</v>
      </c>
      <c r="F14" s="101">
        <v>21.66</v>
      </c>
      <c r="G14" s="101">
        <v>24.77</v>
      </c>
      <c r="H14" s="101">
        <v>26.78</v>
      </c>
      <c r="I14" s="101">
        <v>30.03</v>
      </c>
      <c r="J14" s="102">
        <v>43.15</v>
      </c>
      <c r="K14" s="102">
        <v>32.73</v>
      </c>
      <c r="L14" s="102">
        <v>32</v>
      </c>
      <c r="M14" s="102">
        <v>39.24</v>
      </c>
      <c r="N14" s="5"/>
      <c r="O14" s="5"/>
    </row>
    <row r="15" spans="1:15" ht="12.75">
      <c r="A15" s="157"/>
      <c r="B15" s="153"/>
      <c r="C15" s="101"/>
      <c r="D15" s="101"/>
      <c r="E15" s="101"/>
      <c r="F15" s="101"/>
      <c r="G15" s="101"/>
      <c r="H15" s="101"/>
      <c r="I15" s="101"/>
      <c r="J15" s="102"/>
      <c r="K15" s="102"/>
      <c r="L15" s="102"/>
      <c r="M15" s="102"/>
      <c r="N15" s="5"/>
      <c r="O15" s="5"/>
    </row>
    <row r="16" spans="1:15" ht="12.75">
      <c r="A16" s="158" t="s">
        <v>235</v>
      </c>
      <c r="B16" s="153" t="s">
        <v>448</v>
      </c>
      <c r="C16" s="101"/>
      <c r="D16" s="101"/>
      <c r="E16" s="101"/>
      <c r="F16" s="101"/>
      <c r="G16" s="101"/>
      <c r="H16" s="101"/>
      <c r="I16" s="101"/>
      <c r="J16" s="102"/>
      <c r="K16" s="102"/>
      <c r="L16" s="102"/>
      <c r="M16" s="102"/>
      <c r="N16" s="5"/>
      <c r="O16" s="5"/>
    </row>
    <row r="17" spans="1:15" ht="12.75">
      <c r="A17" s="157" t="s">
        <v>46</v>
      </c>
      <c r="B17" s="318">
        <v>18</v>
      </c>
      <c r="C17" s="101">
        <v>13.22</v>
      </c>
      <c r="D17" s="101">
        <v>13.59</v>
      </c>
      <c r="E17" s="101">
        <v>14.04</v>
      </c>
      <c r="F17" s="101">
        <v>14.02</v>
      </c>
      <c r="G17" s="101">
        <v>15.37</v>
      </c>
      <c r="H17" s="101">
        <v>15.28</v>
      </c>
      <c r="I17" s="101">
        <v>16.13</v>
      </c>
      <c r="J17" s="102">
        <v>26.26</v>
      </c>
      <c r="K17" s="102">
        <v>23.71</v>
      </c>
      <c r="L17" s="102">
        <v>18.64</v>
      </c>
      <c r="M17" s="102">
        <v>21.76</v>
      </c>
      <c r="N17" s="5"/>
      <c r="O17" s="5"/>
    </row>
    <row r="18" spans="1:15" ht="12.75">
      <c r="A18" s="157"/>
      <c r="B18" s="153"/>
      <c r="C18" s="101"/>
      <c r="D18" s="101"/>
      <c r="E18" s="101"/>
      <c r="F18" s="101"/>
      <c r="G18" s="101"/>
      <c r="H18" s="101"/>
      <c r="I18" s="101"/>
      <c r="J18" s="102"/>
      <c r="K18" s="102"/>
      <c r="L18" s="102"/>
      <c r="M18" s="102"/>
      <c r="N18" s="5"/>
      <c r="O18" s="5"/>
    </row>
    <row r="19" spans="1:15" ht="12.75">
      <c r="A19" s="158" t="s">
        <v>263</v>
      </c>
      <c r="B19" s="153" t="s">
        <v>449</v>
      </c>
      <c r="C19" s="101"/>
      <c r="D19" s="101"/>
      <c r="E19" s="101"/>
      <c r="F19" s="101"/>
      <c r="G19" s="101"/>
      <c r="H19" s="101"/>
      <c r="I19" s="101"/>
      <c r="J19" s="102"/>
      <c r="K19" s="102"/>
      <c r="L19" s="102"/>
      <c r="M19" s="102"/>
      <c r="N19" s="5"/>
      <c r="O19" s="5"/>
    </row>
    <row r="20" spans="1:15" ht="12.75">
      <c r="A20" s="157" t="s">
        <v>47</v>
      </c>
      <c r="B20" s="318">
        <v>50</v>
      </c>
      <c r="C20" s="101">
        <v>30.66</v>
      </c>
      <c r="D20" s="101">
        <v>30.82</v>
      </c>
      <c r="E20" s="101">
        <v>30.67</v>
      </c>
      <c r="F20" s="101">
        <v>31.7</v>
      </c>
      <c r="G20" s="101">
        <v>39.47</v>
      </c>
      <c r="H20" s="101">
        <v>36.05</v>
      </c>
      <c r="I20" s="101">
        <v>36.97</v>
      </c>
      <c r="J20" s="102">
        <v>61.14</v>
      </c>
      <c r="K20" s="102">
        <v>67.67</v>
      </c>
      <c r="L20" s="102">
        <v>58.4</v>
      </c>
      <c r="M20" s="102">
        <v>58.34</v>
      </c>
      <c r="N20" s="5"/>
      <c r="O20" s="5"/>
    </row>
    <row r="21" spans="1:15" ht="12.75">
      <c r="A21" s="157"/>
      <c r="B21" s="153"/>
      <c r="C21" s="101"/>
      <c r="D21" s="101"/>
      <c r="E21" s="101"/>
      <c r="F21" s="101"/>
      <c r="G21" s="101"/>
      <c r="H21" s="101"/>
      <c r="I21" s="101"/>
      <c r="J21" s="102"/>
      <c r="K21" s="102"/>
      <c r="L21" s="102"/>
      <c r="M21" s="102"/>
      <c r="N21" s="5"/>
      <c r="O21" s="5"/>
    </row>
    <row r="22" spans="1:15" ht="12.75">
      <c r="A22" s="157" t="s">
        <v>190</v>
      </c>
      <c r="B22" s="153"/>
      <c r="C22" s="101">
        <v>23.18</v>
      </c>
      <c r="D22" s="101">
        <v>22.81</v>
      </c>
      <c r="E22" s="101">
        <v>23.02</v>
      </c>
      <c r="F22" s="101">
        <v>23.86</v>
      </c>
      <c r="G22" s="101">
        <v>25.64</v>
      </c>
      <c r="H22" s="101">
        <v>26.38</v>
      </c>
      <c r="I22" s="101">
        <v>32.4</v>
      </c>
      <c r="J22" s="102">
        <v>67.22</v>
      </c>
      <c r="K22" s="102">
        <v>45.27</v>
      </c>
      <c r="L22" s="102">
        <v>39.61</v>
      </c>
      <c r="M22" s="102">
        <v>53.11</v>
      </c>
      <c r="N22" s="5"/>
      <c r="O22" s="5"/>
    </row>
    <row r="23" spans="1:15" ht="12.75">
      <c r="A23" s="157"/>
      <c r="B23" s="153"/>
      <c r="C23" s="101"/>
      <c r="D23" s="101"/>
      <c r="E23" s="101"/>
      <c r="F23" s="101"/>
      <c r="G23" s="101"/>
      <c r="H23" s="101"/>
      <c r="I23" s="101"/>
      <c r="J23" s="102"/>
      <c r="K23" s="102"/>
      <c r="L23" s="102"/>
      <c r="M23" s="102"/>
      <c r="N23" s="5"/>
      <c r="O23" s="5"/>
    </row>
    <row r="24" spans="1:15" ht="12.75">
      <c r="A24" s="158" t="s">
        <v>48</v>
      </c>
      <c r="B24" s="153" t="s">
        <v>49</v>
      </c>
      <c r="C24" s="101"/>
      <c r="D24" s="101"/>
      <c r="E24" s="101"/>
      <c r="F24" s="101"/>
      <c r="G24" s="101"/>
      <c r="H24" s="101"/>
      <c r="I24" s="101"/>
      <c r="J24" s="102"/>
      <c r="K24" s="102"/>
      <c r="L24" s="102"/>
      <c r="M24" s="102"/>
      <c r="N24" s="5"/>
      <c r="O24" s="5"/>
    </row>
    <row r="25" spans="1:15" ht="12.75">
      <c r="A25" s="157" t="s">
        <v>236</v>
      </c>
      <c r="B25" s="153" t="s">
        <v>50</v>
      </c>
      <c r="C25" s="101">
        <v>14.54</v>
      </c>
      <c r="D25" s="101">
        <v>14.37</v>
      </c>
      <c r="E25" s="101">
        <v>14.34</v>
      </c>
      <c r="F25" s="101">
        <v>14.94</v>
      </c>
      <c r="G25" s="101">
        <v>16.21</v>
      </c>
      <c r="H25" s="101">
        <v>16.15</v>
      </c>
      <c r="I25" s="101">
        <v>18.51</v>
      </c>
      <c r="J25" s="102">
        <v>29.87</v>
      </c>
      <c r="K25" s="102">
        <v>25.41</v>
      </c>
      <c r="L25" s="102">
        <v>19.99</v>
      </c>
      <c r="M25" s="102">
        <v>24.66</v>
      </c>
      <c r="N25" s="5"/>
      <c r="O25" s="5"/>
    </row>
    <row r="26" spans="1:15" ht="12.75">
      <c r="A26" s="157" t="s">
        <v>236</v>
      </c>
      <c r="B26" s="153" t="s">
        <v>51</v>
      </c>
      <c r="C26" s="101">
        <v>14.72</v>
      </c>
      <c r="D26" s="101">
        <v>14.46</v>
      </c>
      <c r="E26" s="101">
        <v>14.9</v>
      </c>
      <c r="F26" s="101">
        <v>15.28</v>
      </c>
      <c r="G26" s="101">
        <v>16.62</v>
      </c>
      <c r="H26" s="101">
        <v>16.55</v>
      </c>
      <c r="I26" s="101">
        <v>19.24</v>
      </c>
      <c r="J26" s="102">
        <v>28.74</v>
      </c>
      <c r="K26" s="91" t="s">
        <v>184</v>
      </c>
      <c r="L26" s="91" t="s">
        <v>434</v>
      </c>
      <c r="M26" s="91" t="s">
        <v>434</v>
      </c>
      <c r="N26" s="5"/>
      <c r="O26" s="5"/>
    </row>
    <row r="27" spans="1:15" ht="12.75">
      <c r="A27" s="157" t="s">
        <v>236</v>
      </c>
      <c r="B27" s="153" t="s">
        <v>52</v>
      </c>
      <c r="C27" s="101">
        <v>17.1</v>
      </c>
      <c r="D27" s="101">
        <v>16.93</v>
      </c>
      <c r="E27" s="101">
        <v>16.87</v>
      </c>
      <c r="F27" s="101">
        <v>16.83</v>
      </c>
      <c r="G27" s="101">
        <v>18.49</v>
      </c>
      <c r="H27" s="101">
        <v>19.13</v>
      </c>
      <c r="I27" s="101">
        <v>22.05</v>
      </c>
      <c r="J27" s="102">
        <v>39.91</v>
      </c>
      <c r="K27" s="102">
        <v>32.16</v>
      </c>
      <c r="L27" s="102">
        <v>27.75</v>
      </c>
      <c r="M27" s="102">
        <v>34.43</v>
      </c>
      <c r="N27" s="5"/>
      <c r="O27" s="5"/>
    </row>
    <row r="28" spans="1:15" ht="12.75">
      <c r="A28" s="157" t="s">
        <v>236</v>
      </c>
      <c r="B28" s="153" t="s">
        <v>53</v>
      </c>
      <c r="C28" s="101">
        <v>17.86</v>
      </c>
      <c r="D28" s="101">
        <v>17.69</v>
      </c>
      <c r="E28" s="101">
        <v>17.67</v>
      </c>
      <c r="F28" s="101">
        <v>18.06</v>
      </c>
      <c r="G28" s="101">
        <v>19.39</v>
      </c>
      <c r="H28" s="101">
        <v>19.99</v>
      </c>
      <c r="I28" s="101">
        <v>25.08</v>
      </c>
      <c r="J28" s="102">
        <v>47.25</v>
      </c>
      <c r="K28" s="102">
        <v>39.16</v>
      </c>
      <c r="L28" s="102">
        <v>32.43</v>
      </c>
      <c r="M28" s="102">
        <v>36.45</v>
      </c>
      <c r="N28" s="5"/>
      <c r="O28" s="5"/>
    </row>
    <row r="29" spans="1:15" ht="12.75">
      <c r="A29" s="157" t="s">
        <v>236</v>
      </c>
      <c r="B29" s="153" t="s">
        <v>54</v>
      </c>
      <c r="C29" s="101">
        <v>20.72</v>
      </c>
      <c r="D29" s="101">
        <v>20.77</v>
      </c>
      <c r="E29" s="101">
        <v>20.58</v>
      </c>
      <c r="F29" s="101">
        <v>20.79</v>
      </c>
      <c r="G29" s="101">
        <v>21.99</v>
      </c>
      <c r="H29" s="101">
        <v>22.92</v>
      </c>
      <c r="I29" s="101">
        <v>23.39</v>
      </c>
      <c r="J29" s="102">
        <v>38.72</v>
      </c>
      <c r="K29" s="102">
        <v>38.59</v>
      </c>
      <c r="L29" s="102">
        <v>33.77</v>
      </c>
      <c r="M29" s="102">
        <v>42.46</v>
      </c>
      <c r="N29" s="5"/>
      <c r="O29" s="5"/>
    </row>
    <row r="30" spans="1:15" ht="12.75">
      <c r="A30" s="157" t="s">
        <v>236</v>
      </c>
      <c r="B30" s="153" t="s">
        <v>55</v>
      </c>
      <c r="C30" s="101">
        <v>20.33</v>
      </c>
      <c r="D30" s="101">
        <v>20.48</v>
      </c>
      <c r="E30" s="101">
        <v>19.52</v>
      </c>
      <c r="F30" s="101">
        <v>20.35</v>
      </c>
      <c r="G30" s="101">
        <v>21.02</v>
      </c>
      <c r="H30" s="101">
        <v>21.44</v>
      </c>
      <c r="I30" s="101">
        <v>24.94</v>
      </c>
      <c r="J30" s="102">
        <v>42.42</v>
      </c>
      <c r="K30" s="102">
        <v>39.84</v>
      </c>
      <c r="L30" s="102">
        <v>32.66</v>
      </c>
      <c r="M30" s="102">
        <v>37.73</v>
      </c>
      <c r="N30" s="5"/>
      <c r="O30" s="5"/>
    </row>
    <row r="31" spans="1:15" ht="13.5" thickBot="1">
      <c r="A31" s="154" t="s">
        <v>236</v>
      </c>
      <c r="B31" s="155" t="s">
        <v>56</v>
      </c>
      <c r="C31" s="106">
        <v>20</v>
      </c>
      <c r="D31" s="106">
        <v>19.98</v>
      </c>
      <c r="E31" s="106">
        <v>19.92</v>
      </c>
      <c r="F31" s="106">
        <v>20.42</v>
      </c>
      <c r="G31" s="106">
        <v>21.87</v>
      </c>
      <c r="H31" s="106">
        <v>22.57</v>
      </c>
      <c r="I31" s="106">
        <v>25.19</v>
      </c>
      <c r="J31" s="107">
        <v>47.47</v>
      </c>
      <c r="K31" s="107">
        <v>40.05</v>
      </c>
      <c r="L31" s="107">
        <v>34.58</v>
      </c>
      <c r="M31" s="107">
        <v>40.14</v>
      </c>
      <c r="N31" s="5"/>
      <c r="O31" s="5"/>
    </row>
    <row r="32" spans="1:8" ht="12.75">
      <c r="A32" s="35"/>
      <c r="B32" s="35"/>
      <c r="C32" s="35"/>
      <c r="D32" s="35"/>
      <c r="E32" s="35"/>
      <c r="F32" s="35"/>
      <c r="G32" s="5"/>
      <c r="H32" s="12"/>
    </row>
  </sheetData>
  <mergeCells count="3">
    <mergeCell ref="A2:H2"/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P46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10" width="12.7109375" style="259" customWidth="1"/>
    <col min="11" max="16384" width="11.421875" style="259" customWidth="1"/>
  </cols>
  <sheetData>
    <row r="1" spans="1:10" s="255" customFormat="1" ht="18">
      <c r="A1" s="344" t="s">
        <v>256</v>
      </c>
      <c r="B1" s="344"/>
      <c r="C1" s="344"/>
      <c r="D1" s="344"/>
      <c r="E1" s="344"/>
      <c r="F1" s="344"/>
      <c r="G1" s="344"/>
      <c r="H1" s="344"/>
      <c r="I1" s="344"/>
      <c r="J1" s="344"/>
    </row>
    <row r="2" s="257" customFormat="1" ht="15" customHeight="1">
      <c r="A2" s="256"/>
    </row>
    <row r="3" spans="1:10" s="257" customFormat="1" ht="15" customHeight="1">
      <c r="A3" s="345" t="s">
        <v>479</v>
      </c>
      <c r="B3" s="345"/>
      <c r="C3" s="345"/>
      <c r="D3" s="345"/>
      <c r="E3" s="345"/>
      <c r="F3" s="345"/>
      <c r="G3" s="345"/>
      <c r="H3" s="345"/>
      <c r="I3" s="345"/>
      <c r="J3" s="345"/>
    </row>
    <row r="4" spans="1:10" s="257" customFormat="1" ht="15.75" thickBot="1">
      <c r="A4" s="258"/>
      <c r="B4" s="264"/>
      <c r="C4" s="264"/>
      <c r="D4" s="264"/>
      <c r="E4" s="264"/>
      <c r="F4" s="264"/>
      <c r="G4" s="264"/>
      <c r="H4" s="264"/>
      <c r="I4" s="264"/>
      <c r="J4" s="264"/>
    </row>
    <row r="5" spans="1:10" ht="12.75" customHeight="1">
      <c r="A5" s="349" t="s">
        <v>237</v>
      </c>
      <c r="B5" s="341" t="s">
        <v>348</v>
      </c>
      <c r="C5" s="341" t="s">
        <v>349</v>
      </c>
      <c r="D5" s="341" t="s">
        <v>350</v>
      </c>
      <c r="E5" s="341" t="s">
        <v>351</v>
      </c>
      <c r="F5" s="341" t="s">
        <v>352</v>
      </c>
      <c r="G5" s="341" t="s">
        <v>353</v>
      </c>
      <c r="H5" s="341" t="s">
        <v>429</v>
      </c>
      <c r="I5" s="341" t="s">
        <v>428</v>
      </c>
      <c r="J5" s="346" t="s">
        <v>354</v>
      </c>
    </row>
    <row r="6" spans="1:10" ht="12.75">
      <c r="A6" s="350"/>
      <c r="B6" s="342"/>
      <c r="C6" s="342"/>
      <c r="D6" s="342"/>
      <c r="E6" s="342"/>
      <c r="F6" s="342"/>
      <c r="G6" s="342"/>
      <c r="H6" s="342"/>
      <c r="I6" s="342"/>
      <c r="J6" s="347"/>
    </row>
    <row r="7" spans="1:10" ht="13.5" thickBot="1">
      <c r="A7" s="351"/>
      <c r="B7" s="343"/>
      <c r="C7" s="343"/>
      <c r="D7" s="343"/>
      <c r="E7" s="343"/>
      <c r="F7" s="343"/>
      <c r="G7" s="343"/>
      <c r="H7" s="343"/>
      <c r="I7" s="343"/>
      <c r="J7" s="348"/>
    </row>
    <row r="8" spans="1:16" ht="12.75">
      <c r="A8" s="260"/>
      <c r="B8" s="267"/>
      <c r="C8" s="267"/>
      <c r="D8" s="267"/>
      <c r="E8" s="267"/>
      <c r="F8" s="267"/>
      <c r="G8" s="267"/>
      <c r="H8" s="267"/>
      <c r="I8" s="267"/>
      <c r="J8" s="268"/>
      <c r="K8" s="263"/>
      <c r="L8" s="263"/>
      <c r="M8" s="263"/>
      <c r="N8" s="263"/>
      <c r="O8" s="263"/>
      <c r="P8" s="263"/>
    </row>
    <row r="9" spans="1:16" ht="12.75">
      <c r="A9" s="261" t="s">
        <v>336</v>
      </c>
      <c r="B9" s="269"/>
      <c r="C9" s="269"/>
      <c r="D9" s="269"/>
      <c r="E9" s="269"/>
      <c r="F9" s="269">
        <v>330.4</v>
      </c>
      <c r="G9" s="269"/>
      <c r="H9" s="269"/>
      <c r="I9" s="269"/>
      <c r="J9" s="270"/>
      <c r="K9" s="263"/>
      <c r="L9" s="263"/>
      <c r="M9" s="263"/>
      <c r="N9" s="263"/>
      <c r="O9" s="263"/>
      <c r="P9" s="263"/>
    </row>
    <row r="10" spans="1:16" ht="12.75">
      <c r="A10" s="260"/>
      <c r="B10" s="266"/>
      <c r="C10" s="266"/>
      <c r="D10" s="266"/>
      <c r="E10" s="266"/>
      <c r="F10" s="266"/>
      <c r="G10" s="266"/>
      <c r="H10" s="266"/>
      <c r="I10" s="266"/>
      <c r="J10" s="271"/>
      <c r="K10" s="263"/>
      <c r="L10" s="263"/>
      <c r="M10" s="263"/>
      <c r="N10" s="263"/>
      <c r="O10" s="263"/>
      <c r="P10" s="263"/>
    </row>
    <row r="11" spans="1:16" ht="12.75">
      <c r="A11" s="261" t="s">
        <v>337</v>
      </c>
      <c r="B11" s="269"/>
      <c r="C11" s="269">
        <v>17810.1</v>
      </c>
      <c r="D11" s="269">
        <v>14800.4</v>
      </c>
      <c r="E11" s="269"/>
      <c r="F11" s="269">
        <v>36028.8</v>
      </c>
      <c r="G11" s="269"/>
      <c r="H11" s="269"/>
      <c r="I11" s="269"/>
      <c r="J11" s="270"/>
      <c r="K11" s="263"/>
      <c r="L11" s="263"/>
      <c r="M11" s="263"/>
      <c r="N11" s="263"/>
      <c r="O11" s="263"/>
      <c r="P11" s="263"/>
    </row>
    <row r="12" spans="1:16" ht="12.75">
      <c r="A12" s="260"/>
      <c r="B12" s="266"/>
      <c r="C12" s="266"/>
      <c r="D12" s="266"/>
      <c r="E12" s="266"/>
      <c r="F12" s="266"/>
      <c r="G12" s="266"/>
      <c r="H12" s="266"/>
      <c r="I12" s="266"/>
      <c r="J12" s="271"/>
      <c r="K12" s="263"/>
      <c r="L12" s="263"/>
      <c r="M12" s="263"/>
      <c r="N12" s="263"/>
      <c r="O12" s="263"/>
      <c r="P12" s="263"/>
    </row>
    <row r="13" spans="1:16" ht="12.75">
      <c r="A13" s="261" t="s">
        <v>338</v>
      </c>
      <c r="B13" s="269"/>
      <c r="C13" s="269">
        <v>949.5</v>
      </c>
      <c r="D13" s="269">
        <v>53539.69</v>
      </c>
      <c r="E13" s="269"/>
      <c r="F13" s="269">
        <v>92738.43</v>
      </c>
      <c r="G13" s="269">
        <v>954.8</v>
      </c>
      <c r="H13" s="269">
        <v>1725.2</v>
      </c>
      <c r="I13" s="269">
        <v>10499.99</v>
      </c>
      <c r="J13" s="270"/>
      <c r="K13" s="263"/>
      <c r="L13" s="263"/>
      <c r="M13" s="263"/>
      <c r="N13" s="263"/>
      <c r="O13" s="263"/>
      <c r="P13" s="263"/>
    </row>
    <row r="14" spans="1:16" ht="12.75">
      <c r="A14" s="260"/>
      <c r="B14" s="266"/>
      <c r="C14" s="266"/>
      <c r="D14" s="266"/>
      <c r="E14" s="266"/>
      <c r="F14" s="266"/>
      <c r="G14" s="266"/>
      <c r="H14" s="266"/>
      <c r="I14" s="266"/>
      <c r="J14" s="271"/>
      <c r="K14" s="263"/>
      <c r="L14" s="263"/>
      <c r="M14" s="263"/>
      <c r="N14" s="263"/>
      <c r="O14" s="263"/>
      <c r="P14" s="263"/>
    </row>
    <row r="15" spans="1:16" ht="12.75">
      <c r="A15" s="261" t="s">
        <v>339</v>
      </c>
      <c r="B15" s="269"/>
      <c r="C15" s="269"/>
      <c r="D15" s="269">
        <v>5192</v>
      </c>
      <c r="E15" s="269"/>
      <c r="F15" s="269">
        <v>16512.8</v>
      </c>
      <c r="G15" s="269">
        <v>2482.8</v>
      </c>
      <c r="H15" s="269">
        <v>224</v>
      </c>
      <c r="I15" s="269"/>
      <c r="J15" s="270"/>
      <c r="K15" s="263"/>
      <c r="L15" s="263"/>
      <c r="M15" s="263"/>
      <c r="N15" s="263"/>
      <c r="O15" s="263"/>
      <c r="P15" s="263"/>
    </row>
    <row r="16" spans="1:16" ht="12.75">
      <c r="A16" s="260"/>
      <c r="B16" s="266"/>
      <c r="C16" s="266"/>
      <c r="D16" s="266"/>
      <c r="E16" s="266"/>
      <c r="F16" s="266"/>
      <c r="G16" s="266"/>
      <c r="H16" s="266"/>
      <c r="I16" s="266"/>
      <c r="J16" s="271"/>
      <c r="K16" s="263"/>
      <c r="L16" s="263"/>
      <c r="M16" s="263"/>
      <c r="N16" s="263"/>
      <c r="O16" s="263"/>
      <c r="P16" s="263"/>
    </row>
    <row r="17" spans="1:16" ht="12.75">
      <c r="A17" s="261" t="s">
        <v>340</v>
      </c>
      <c r="B17" s="269">
        <v>9462</v>
      </c>
      <c r="C17" s="269">
        <v>6100.5</v>
      </c>
      <c r="D17" s="269">
        <v>143340.49</v>
      </c>
      <c r="E17" s="269"/>
      <c r="F17" s="269">
        <v>94350</v>
      </c>
      <c r="G17" s="269">
        <v>77881.28</v>
      </c>
      <c r="H17" s="269">
        <v>772.5</v>
      </c>
      <c r="I17" s="269">
        <v>2681.05</v>
      </c>
      <c r="J17" s="270"/>
      <c r="K17" s="263"/>
      <c r="L17" s="263"/>
      <c r="M17" s="263"/>
      <c r="N17" s="263"/>
      <c r="O17" s="263"/>
      <c r="P17" s="263"/>
    </row>
    <row r="18" spans="1:16" ht="12.75">
      <c r="A18" s="260"/>
      <c r="B18" s="266"/>
      <c r="C18" s="266"/>
      <c r="D18" s="266"/>
      <c r="E18" s="266"/>
      <c r="F18" s="266"/>
      <c r="G18" s="266"/>
      <c r="H18" s="266"/>
      <c r="I18" s="266"/>
      <c r="J18" s="271"/>
      <c r="K18" s="263"/>
      <c r="L18" s="263"/>
      <c r="M18" s="263"/>
      <c r="N18" s="263"/>
      <c r="O18" s="263"/>
      <c r="P18" s="263"/>
    </row>
    <row r="19" spans="1:16" ht="12.75">
      <c r="A19" s="261" t="s">
        <v>341</v>
      </c>
      <c r="B19" s="269">
        <v>33754.9</v>
      </c>
      <c r="C19" s="269">
        <v>17071.45</v>
      </c>
      <c r="D19" s="269">
        <v>124989.98</v>
      </c>
      <c r="E19" s="269"/>
      <c r="F19" s="269">
        <v>108881.82</v>
      </c>
      <c r="G19" s="269">
        <v>29188.4</v>
      </c>
      <c r="H19" s="269">
        <v>31408.8</v>
      </c>
      <c r="I19" s="269">
        <v>100.09</v>
      </c>
      <c r="J19" s="270">
        <v>1826</v>
      </c>
      <c r="K19" s="263"/>
      <c r="L19" s="263"/>
      <c r="M19" s="263"/>
      <c r="N19" s="263"/>
      <c r="O19" s="263"/>
      <c r="P19" s="263"/>
    </row>
    <row r="20" spans="1:16" ht="12.75">
      <c r="A20" s="260"/>
      <c r="B20" s="266"/>
      <c r="C20" s="266"/>
      <c r="D20" s="266"/>
      <c r="E20" s="266"/>
      <c r="F20" s="266"/>
      <c r="G20" s="266"/>
      <c r="H20" s="266"/>
      <c r="I20" s="266"/>
      <c r="J20" s="271"/>
      <c r="K20" s="263"/>
      <c r="L20" s="263"/>
      <c r="M20" s="263"/>
      <c r="N20" s="263"/>
      <c r="O20" s="263"/>
      <c r="P20" s="263"/>
    </row>
    <row r="21" spans="1:16" ht="12.75">
      <c r="A21" s="261" t="s">
        <v>342</v>
      </c>
      <c r="B21" s="269"/>
      <c r="C21" s="269">
        <v>3176.8</v>
      </c>
      <c r="D21" s="269">
        <v>81902.63</v>
      </c>
      <c r="E21" s="269">
        <v>3748.2</v>
      </c>
      <c r="F21" s="269">
        <v>92559.1</v>
      </c>
      <c r="G21" s="269">
        <v>1381.1</v>
      </c>
      <c r="H21" s="269">
        <v>8002.55</v>
      </c>
      <c r="I21" s="269"/>
      <c r="J21" s="270"/>
      <c r="K21" s="263"/>
      <c r="L21" s="263"/>
      <c r="M21" s="263"/>
      <c r="N21" s="263"/>
      <c r="O21" s="263"/>
      <c r="P21" s="263"/>
    </row>
    <row r="22" spans="1:16" ht="12.75">
      <c r="A22" s="260"/>
      <c r="B22" s="266"/>
      <c r="C22" s="266"/>
      <c r="D22" s="266"/>
      <c r="E22" s="266"/>
      <c r="F22" s="266"/>
      <c r="G22" s="266"/>
      <c r="H22" s="266"/>
      <c r="I22" s="266"/>
      <c r="J22" s="271"/>
      <c r="K22" s="263"/>
      <c r="L22" s="263"/>
      <c r="M22" s="263"/>
      <c r="N22" s="263"/>
      <c r="O22" s="263"/>
      <c r="P22" s="263"/>
    </row>
    <row r="23" spans="1:16" ht="12.75">
      <c r="A23" s="261" t="s">
        <v>343</v>
      </c>
      <c r="B23" s="269"/>
      <c r="C23" s="269"/>
      <c r="D23" s="269">
        <v>7239</v>
      </c>
      <c r="E23" s="269"/>
      <c r="F23" s="269">
        <v>360</v>
      </c>
      <c r="G23" s="269"/>
      <c r="H23" s="269"/>
      <c r="I23" s="269"/>
      <c r="J23" s="270"/>
      <c r="K23" s="263"/>
      <c r="L23" s="263"/>
      <c r="M23" s="263"/>
      <c r="N23" s="263"/>
      <c r="O23" s="263"/>
      <c r="P23" s="263"/>
    </row>
    <row r="24" spans="1:10" ht="12.75">
      <c r="A24" s="260"/>
      <c r="B24" s="266"/>
      <c r="C24" s="266"/>
      <c r="D24" s="266"/>
      <c r="E24" s="266"/>
      <c r="F24" s="266"/>
      <c r="G24" s="266"/>
      <c r="H24" s="266"/>
      <c r="I24" s="266"/>
      <c r="J24" s="271"/>
    </row>
    <row r="25" spans="1:10" ht="12.75">
      <c r="A25" s="261" t="s">
        <v>344</v>
      </c>
      <c r="B25" s="269"/>
      <c r="C25" s="269">
        <v>17876.2</v>
      </c>
      <c r="D25" s="269">
        <v>151738.46</v>
      </c>
      <c r="E25" s="269">
        <v>2883.9</v>
      </c>
      <c r="F25" s="269">
        <v>85779.3</v>
      </c>
      <c r="G25" s="269">
        <v>6116.95</v>
      </c>
      <c r="H25" s="269">
        <v>10666.57</v>
      </c>
      <c r="I25" s="269"/>
      <c r="J25" s="270"/>
    </row>
    <row r="26" spans="1:10" ht="12.75">
      <c r="A26" s="260"/>
      <c r="B26" s="266"/>
      <c r="C26" s="266"/>
      <c r="D26" s="266"/>
      <c r="E26" s="266"/>
      <c r="F26" s="266"/>
      <c r="G26" s="266"/>
      <c r="H26" s="266"/>
      <c r="I26" s="266"/>
      <c r="J26" s="271"/>
    </row>
    <row r="27" spans="1:10" ht="12.75">
      <c r="A27" s="261" t="s">
        <v>345</v>
      </c>
      <c r="B27" s="269">
        <v>27799.3</v>
      </c>
      <c r="C27" s="269"/>
      <c r="D27" s="269"/>
      <c r="E27" s="269"/>
      <c r="F27" s="269"/>
      <c r="G27" s="269"/>
      <c r="H27" s="269"/>
      <c r="I27" s="269"/>
      <c r="J27" s="270"/>
    </row>
    <row r="28" spans="1:10" ht="12.75">
      <c r="A28" s="260"/>
      <c r="B28" s="266"/>
      <c r="C28" s="266"/>
      <c r="D28" s="266"/>
      <c r="E28" s="266"/>
      <c r="F28" s="266"/>
      <c r="G28" s="266"/>
      <c r="H28" s="266"/>
      <c r="I28" s="266"/>
      <c r="J28" s="271"/>
    </row>
    <row r="29" spans="1:10" ht="12.75">
      <c r="A29" s="261" t="s">
        <v>346</v>
      </c>
      <c r="B29" s="269">
        <v>4764</v>
      </c>
      <c r="C29" s="269">
        <v>567.6</v>
      </c>
      <c r="D29" s="269">
        <v>3868.8</v>
      </c>
      <c r="E29" s="269"/>
      <c r="F29" s="269">
        <v>6115.6</v>
      </c>
      <c r="G29" s="269">
        <v>14688.4</v>
      </c>
      <c r="H29" s="269">
        <v>7483.2</v>
      </c>
      <c r="I29" s="269">
        <v>485.8</v>
      </c>
      <c r="J29" s="270"/>
    </row>
    <row r="30" spans="1:10" ht="12.75">
      <c r="A30" s="260"/>
      <c r="B30" s="266"/>
      <c r="C30" s="266"/>
      <c r="D30" s="266"/>
      <c r="E30" s="266"/>
      <c r="F30" s="266"/>
      <c r="G30" s="266"/>
      <c r="H30" s="266"/>
      <c r="I30" s="266"/>
      <c r="J30" s="271"/>
    </row>
    <row r="31" spans="1:10" ht="12.75">
      <c r="A31" s="261" t="s">
        <v>347</v>
      </c>
      <c r="B31" s="269">
        <v>83109.8</v>
      </c>
      <c r="C31" s="269">
        <v>381.2</v>
      </c>
      <c r="D31" s="269">
        <v>21477.4</v>
      </c>
      <c r="E31" s="269"/>
      <c r="F31" s="269">
        <v>93672.06</v>
      </c>
      <c r="G31" s="269">
        <v>390248.69</v>
      </c>
      <c r="H31" s="269">
        <v>8989.8</v>
      </c>
      <c r="I31" s="269"/>
      <c r="J31" s="270">
        <v>1287.31</v>
      </c>
    </row>
    <row r="32" spans="1:10" ht="12.75">
      <c r="A32" s="260"/>
      <c r="B32" s="266"/>
      <c r="C32" s="266"/>
      <c r="D32" s="266"/>
      <c r="E32" s="266"/>
      <c r="F32" s="266"/>
      <c r="G32" s="266"/>
      <c r="H32" s="266"/>
      <c r="I32" s="266"/>
      <c r="J32" s="271"/>
    </row>
    <row r="33" spans="1:10" ht="13.5" thickBot="1">
      <c r="A33" s="262" t="s">
        <v>204</v>
      </c>
      <c r="B33" s="272">
        <f aca="true" t="shared" si="0" ref="B33:J33">SUM(B9:B31)</f>
        <v>158890</v>
      </c>
      <c r="C33" s="272">
        <f t="shared" si="0"/>
        <v>63933.35</v>
      </c>
      <c r="D33" s="272">
        <f t="shared" si="0"/>
        <v>608088.8500000001</v>
      </c>
      <c r="E33" s="272">
        <f t="shared" si="0"/>
        <v>6632.1</v>
      </c>
      <c r="F33" s="272">
        <f t="shared" si="0"/>
        <v>627328.31</v>
      </c>
      <c r="G33" s="272">
        <f t="shared" si="0"/>
        <v>522942.42000000004</v>
      </c>
      <c r="H33" s="272">
        <f t="shared" si="0"/>
        <v>69272.62</v>
      </c>
      <c r="I33" s="272">
        <f t="shared" si="0"/>
        <v>13766.93</v>
      </c>
      <c r="J33" s="273">
        <f t="shared" si="0"/>
        <v>3113.31</v>
      </c>
    </row>
    <row r="34" spans="2:10" ht="12.75">
      <c r="B34" s="265"/>
      <c r="C34" s="265"/>
      <c r="D34" s="265"/>
      <c r="E34" s="265"/>
      <c r="F34" s="265"/>
      <c r="G34" s="265"/>
      <c r="H34" s="265"/>
      <c r="I34" s="265"/>
      <c r="J34" s="265"/>
    </row>
    <row r="38" spans="1:7" ht="12.75">
      <c r="A38" s="263"/>
      <c r="B38" s="263"/>
      <c r="C38" s="263"/>
      <c r="D38" s="263"/>
      <c r="E38" s="263"/>
      <c r="F38" s="263"/>
      <c r="G38" s="263"/>
    </row>
    <row r="39" spans="1:7" ht="12.75">
      <c r="A39" s="80"/>
      <c r="B39" s="81"/>
      <c r="C39" s="81"/>
      <c r="D39" s="81"/>
      <c r="E39" s="81"/>
      <c r="F39" s="81"/>
      <c r="G39" s="81"/>
    </row>
    <row r="40" spans="1:7" ht="12.75">
      <c r="A40" s="80"/>
      <c r="B40" s="81"/>
      <c r="C40" s="81"/>
      <c r="D40" s="81"/>
      <c r="E40" s="81"/>
      <c r="F40" s="81"/>
      <c r="G40" s="81"/>
    </row>
    <row r="41" spans="1:7" ht="12.75">
      <c r="A41" s="80"/>
      <c r="B41" s="80"/>
      <c r="C41" s="80"/>
      <c r="D41" s="80"/>
      <c r="E41" s="81"/>
      <c r="F41" s="81"/>
      <c r="G41" s="81"/>
    </row>
    <row r="42" spans="1:7" ht="12.75">
      <c r="A42" s="80"/>
      <c r="B42" s="81"/>
      <c r="C42" s="81"/>
      <c r="D42" s="81"/>
      <c r="E42" s="81"/>
      <c r="F42" s="81"/>
      <c r="G42" s="81"/>
    </row>
    <row r="43" spans="1:7" ht="12.75">
      <c r="A43" s="80"/>
      <c r="B43" s="81"/>
      <c r="C43" s="81"/>
      <c r="D43" s="81"/>
      <c r="E43" s="81"/>
      <c r="F43" s="81"/>
      <c r="G43" s="81"/>
    </row>
    <row r="44" spans="1:7" ht="12.75">
      <c r="A44" s="263"/>
      <c r="B44" s="263"/>
      <c r="C44" s="263"/>
      <c r="D44" s="263"/>
      <c r="E44" s="263"/>
      <c r="F44" s="263"/>
      <c r="G44" s="263"/>
    </row>
    <row r="45" spans="1:7" ht="12.75">
      <c r="A45" s="263"/>
      <c r="B45" s="263"/>
      <c r="C45" s="263"/>
      <c r="D45" s="263"/>
      <c r="E45" s="263"/>
      <c r="F45" s="263"/>
      <c r="G45" s="263"/>
    </row>
    <row r="46" spans="1:7" ht="12.75">
      <c r="A46" s="263"/>
      <c r="B46" s="263"/>
      <c r="C46" s="263"/>
      <c r="D46" s="263"/>
      <c r="E46" s="263"/>
      <c r="F46" s="263"/>
      <c r="G46" s="263"/>
    </row>
  </sheetData>
  <mergeCells count="12">
    <mergeCell ref="A1:J1"/>
    <mergeCell ref="A3:J3"/>
    <mergeCell ref="J5:J7"/>
    <mergeCell ref="I5:I7"/>
    <mergeCell ref="A5:A7"/>
    <mergeCell ref="B5:B7"/>
    <mergeCell ref="C5:C7"/>
    <mergeCell ref="D5:D7"/>
    <mergeCell ref="H5:H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view="pageBreakPreview" zoomScale="75" zoomScaleNormal="75" zoomScaleSheetLayoutView="75" workbookViewId="0" topLeftCell="A7">
      <selection activeCell="A32" sqref="A32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2" customFormat="1" ht="18">
      <c r="A1" s="380" t="s">
        <v>256</v>
      </c>
      <c r="B1" s="380"/>
      <c r="C1" s="380"/>
      <c r="D1" s="380"/>
      <c r="E1" s="380"/>
      <c r="F1" s="380"/>
      <c r="G1" s="380"/>
      <c r="H1" s="380"/>
      <c r="I1" s="38"/>
      <c r="J1" s="25"/>
      <c r="K1" s="25"/>
      <c r="L1" s="2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53" t="s">
        <v>393</v>
      </c>
      <c r="B3" s="353"/>
      <c r="C3" s="353"/>
      <c r="D3" s="353"/>
      <c r="E3" s="353"/>
      <c r="F3" s="353"/>
      <c r="G3" s="353"/>
      <c r="H3" s="353"/>
      <c r="I3" s="3"/>
      <c r="J3" s="3"/>
    </row>
    <row r="4" spans="1:10" ht="15" customHeight="1">
      <c r="A4" s="353" t="s">
        <v>302</v>
      </c>
      <c r="B4" s="353"/>
      <c r="C4" s="353"/>
      <c r="D4" s="353"/>
      <c r="E4" s="353"/>
      <c r="F4" s="353"/>
      <c r="G4" s="353"/>
      <c r="H4" s="353"/>
      <c r="I4" s="3"/>
      <c r="J4" s="3"/>
    </row>
    <row r="5" spans="1:10" ht="15" customHeight="1">
      <c r="A5" s="353" t="s">
        <v>222</v>
      </c>
      <c r="B5" s="353"/>
      <c r="C5" s="353"/>
      <c r="D5" s="353"/>
      <c r="E5" s="353"/>
      <c r="F5" s="353"/>
      <c r="G5" s="353"/>
      <c r="H5" s="353"/>
      <c r="I5" s="3"/>
      <c r="J5" s="3"/>
    </row>
    <row r="6" spans="1:10" ht="13.5" thickBot="1">
      <c r="A6" s="384"/>
      <c r="B6" s="384"/>
      <c r="C6" s="384"/>
      <c r="D6" s="384"/>
      <c r="E6" s="384"/>
      <c r="F6" s="384"/>
      <c r="G6" s="384"/>
      <c r="H6" s="384"/>
      <c r="I6" s="3"/>
      <c r="J6" s="3"/>
    </row>
    <row r="7" spans="1:10" ht="12.75">
      <c r="A7" s="331" t="s">
        <v>7</v>
      </c>
      <c r="B7" s="381" t="s">
        <v>179</v>
      </c>
      <c r="C7" s="382"/>
      <c r="D7" s="382"/>
      <c r="E7" s="383"/>
      <c r="F7" s="112" t="s">
        <v>57</v>
      </c>
      <c r="G7" s="328" t="s">
        <v>58</v>
      </c>
      <c r="H7" s="358" t="s">
        <v>12</v>
      </c>
      <c r="I7" s="3"/>
      <c r="J7" s="3"/>
    </row>
    <row r="8" spans="1:10" ht="13.5" thickBot="1">
      <c r="A8" s="332"/>
      <c r="B8" s="172" t="s">
        <v>32</v>
      </c>
      <c r="C8" s="172" t="s">
        <v>33</v>
      </c>
      <c r="D8" s="172" t="s">
        <v>34</v>
      </c>
      <c r="E8" s="172" t="s">
        <v>12</v>
      </c>
      <c r="F8" s="119" t="s">
        <v>59</v>
      </c>
      <c r="G8" s="357"/>
      <c r="H8" s="359"/>
      <c r="I8" s="3"/>
      <c r="J8" s="3"/>
    </row>
    <row r="9" spans="1:10" ht="12.75">
      <c r="A9" s="89">
        <v>2001</v>
      </c>
      <c r="B9" s="101">
        <v>451.236064</v>
      </c>
      <c r="C9" s="101">
        <v>32.12849</v>
      </c>
      <c r="D9" s="101">
        <v>44.747095</v>
      </c>
      <c r="E9" s="101">
        <v>528.1116489999999</v>
      </c>
      <c r="F9" s="101">
        <v>533.507047</v>
      </c>
      <c r="G9" s="101">
        <v>107.896</v>
      </c>
      <c r="H9" s="102">
        <v>1169.514696</v>
      </c>
      <c r="I9" s="3"/>
      <c r="J9" s="3"/>
    </row>
    <row r="10" spans="1:10" ht="12.75">
      <c r="A10" s="103">
        <v>2002</v>
      </c>
      <c r="B10" s="101">
        <v>396.198808</v>
      </c>
      <c r="C10" s="101">
        <v>31.217603</v>
      </c>
      <c r="D10" s="101">
        <v>50.778903</v>
      </c>
      <c r="E10" s="101">
        <v>478.195314</v>
      </c>
      <c r="F10" s="101">
        <v>528.85574</v>
      </c>
      <c r="G10" s="101">
        <v>102.193</v>
      </c>
      <c r="H10" s="102">
        <v>1109.244054</v>
      </c>
      <c r="I10" s="3"/>
      <c r="J10" s="3"/>
    </row>
    <row r="11" spans="1:10" ht="12.75">
      <c r="A11" s="89">
        <v>2003</v>
      </c>
      <c r="B11" s="101">
        <v>482.666224</v>
      </c>
      <c r="C11" s="101">
        <v>31.137521</v>
      </c>
      <c r="D11" s="101">
        <v>48.571827</v>
      </c>
      <c r="E11" s="101">
        <v>562.375572</v>
      </c>
      <c r="F11" s="101">
        <v>545.02339</v>
      </c>
      <c r="G11" s="101">
        <v>112.631</v>
      </c>
      <c r="H11" s="102">
        <v>1220.029962</v>
      </c>
      <c r="I11" s="3"/>
      <c r="J11" s="3"/>
    </row>
    <row r="12" spans="1:10" ht="12.75">
      <c r="A12" s="103">
        <v>2004</v>
      </c>
      <c r="B12" s="101">
        <v>466.191777</v>
      </c>
      <c r="C12" s="101">
        <v>33.295544</v>
      </c>
      <c r="D12" s="101">
        <v>64.67581</v>
      </c>
      <c r="E12" s="101">
        <v>564.163131</v>
      </c>
      <c r="F12" s="101">
        <v>528.22209</v>
      </c>
      <c r="G12" s="101">
        <v>111.075</v>
      </c>
      <c r="H12" s="102">
        <v>1203.460221</v>
      </c>
      <c r="I12" s="3"/>
      <c r="J12" s="3"/>
    </row>
    <row r="13" spans="1:10" ht="12.75">
      <c r="A13" s="103">
        <v>2005</v>
      </c>
      <c r="B13" s="101">
        <v>455.352547</v>
      </c>
      <c r="C13" s="101">
        <v>34.884683</v>
      </c>
      <c r="D13" s="101">
        <v>50.086475</v>
      </c>
      <c r="E13" s="101">
        <v>540.323705</v>
      </c>
      <c r="F13" s="101">
        <v>487.841135</v>
      </c>
      <c r="G13" s="101">
        <v>104.7</v>
      </c>
      <c r="H13" s="102">
        <v>1132.86484</v>
      </c>
      <c r="I13" s="3"/>
      <c r="J13" s="3"/>
    </row>
    <row r="14" spans="1:10" ht="12.75">
      <c r="A14" s="89">
        <v>2006</v>
      </c>
      <c r="B14" s="101">
        <v>535.666042</v>
      </c>
      <c r="C14" s="101">
        <v>30.439745</v>
      </c>
      <c r="D14" s="101">
        <v>57.84144</v>
      </c>
      <c r="E14" s="101">
        <v>623.947227</v>
      </c>
      <c r="F14" s="101">
        <v>446.759919</v>
      </c>
      <c r="G14" s="101">
        <v>109.46</v>
      </c>
      <c r="H14" s="102">
        <v>1180.167146</v>
      </c>
      <c r="I14" s="3"/>
      <c r="J14" s="3"/>
    </row>
    <row r="15" spans="1:10" ht="12.75">
      <c r="A15" s="89">
        <v>2007</v>
      </c>
      <c r="B15" s="101">
        <v>560.907062</v>
      </c>
      <c r="C15" s="101">
        <v>47.882385</v>
      </c>
      <c r="D15" s="101">
        <v>66.551377</v>
      </c>
      <c r="E15" s="101">
        <v>675.340824</v>
      </c>
      <c r="F15" s="101">
        <v>618.525632</v>
      </c>
      <c r="G15" s="101">
        <v>131.725</v>
      </c>
      <c r="H15" s="102">
        <v>1425.591456</v>
      </c>
      <c r="I15" s="3"/>
      <c r="J15" s="3"/>
    </row>
    <row r="16" spans="1:10" ht="12.75">
      <c r="A16" s="89">
        <v>2008</v>
      </c>
      <c r="B16" s="101">
        <v>646.369466</v>
      </c>
      <c r="C16" s="101">
        <v>40.083136</v>
      </c>
      <c r="D16" s="101">
        <v>90.080434</v>
      </c>
      <c r="E16" s="101">
        <v>776.5330359999999</v>
      </c>
      <c r="F16" s="101">
        <v>671.033202</v>
      </c>
      <c r="G16" s="101">
        <v>147.519</v>
      </c>
      <c r="H16" s="102">
        <v>1595.085238</v>
      </c>
      <c r="I16" s="3"/>
      <c r="J16" s="3"/>
    </row>
    <row r="17" spans="1:10" ht="12.75">
      <c r="A17" s="170">
        <v>2009</v>
      </c>
      <c r="B17" s="101">
        <v>551.662227</v>
      </c>
      <c r="C17" s="101">
        <v>23.538541</v>
      </c>
      <c r="D17" s="101">
        <v>42.725186</v>
      </c>
      <c r="E17" s="101">
        <v>617.925954</v>
      </c>
      <c r="F17" s="101">
        <v>464.475442</v>
      </c>
      <c r="G17" s="101">
        <v>110.568</v>
      </c>
      <c r="H17" s="102">
        <v>1192.969396</v>
      </c>
      <c r="I17" s="3"/>
      <c r="J17" s="3"/>
    </row>
    <row r="18" spans="1:10" ht="12.75">
      <c r="A18" s="170" t="s">
        <v>450</v>
      </c>
      <c r="B18" s="101">
        <v>657.6415360931106</v>
      </c>
      <c r="C18" s="101">
        <v>28.060507866946388</v>
      </c>
      <c r="D18" s="101">
        <v>50.93308110599326</v>
      </c>
      <c r="E18" s="101">
        <v>736.6351250660504</v>
      </c>
      <c r="F18" s="101">
        <v>553.7053802206518</v>
      </c>
      <c r="G18" s="101">
        <v>131.8091139902226</v>
      </c>
      <c r="H18" s="102">
        <v>1422.1496192769246</v>
      </c>
      <c r="I18" s="3"/>
      <c r="J18" s="3"/>
    </row>
    <row r="19" spans="1:10" ht="13.5" thickBot="1">
      <c r="A19" s="171" t="s">
        <v>451</v>
      </c>
      <c r="B19" s="106">
        <v>795.6935107033229</v>
      </c>
      <c r="C19" s="106">
        <v>33.95096384789112</v>
      </c>
      <c r="D19" s="106">
        <v>61.62494290875648</v>
      </c>
      <c r="E19" s="106">
        <v>891.2694174599706</v>
      </c>
      <c r="F19" s="106">
        <v>669.9390985862399</v>
      </c>
      <c r="G19" s="106">
        <v>159.4784558114127</v>
      </c>
      <c r="H19" s="107">
        <v>1720.686971857623</v>
      </c>
      <c r="I19" s="3"/>
      <c r="J19" s="3"/>
    </row>
    <row r="20" spans="1:10" ht="12.75">
      <c r="A20" s="108" t="s">
        <v>452</v>
      </c>
      <c r="B20" s="108"/>
      <c r="C20" s="108"/>
      <c r="D20" s="108"/>
      <c r="E20" s="108"/>
      <c r="F20" s="108"/>
      <c r="G20" s="108"/>
      <c r="H20" s="108"/>
      <c r="I20" s="3"/>
      <c r="J20" s="3"/>
    </row>
    <row r="21" spans="1:10" ht="12.75">
      <c r="A21" s="319" t="s">
        <v>454</v>
      </c>
      <c r="B21" s="3"/>
      <c r="C21" s="3"/>
      <c r="D21" s="3"/>
      <c r="E21" s="3"/>
      <c r="F21" s="3"/>
      <c r="G21" s="3"/>
      <c r="H21" s="3"/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view="pageBreakPreview" zoomScale="75" zoomScaleNormal="75" zoomScaleSheetLayoutView="75" workbookViewId="0" topLeftCell="A7">
      <selection activeCell="A32" sqref="A32"/>
    </sheetView>
  </sheetViews>
  <sheetFormatPr defaultColWidth="12.57421875" defaultRowHeight="12.75"/>
  <cols>
    <col min="1" max="8" width="14.7109375" style="11" customWidth="1"/>
    <col min="9" max="9" width="15.14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4" customFormat="1" ht="18">
      <c r="A1" s="385" t="s">
        <v>256</v>
      </c>
      <c r="B1" s="385"/>
      <c r="C1" s="385"/>
      <c r="D1" s="385"/>
      <c r="E1" s="385"/>
      <c r="F1" s="385"/>
      <c r="G1" s="385"/>
      <c r="H1" s="385"/>
    </row>
    <row r="2" spans="1:8" s="19" customFormat="1" ht="12.75" customHeight="1">
      <c r="A2" s="40"/>
      <c r="B2" s="40"/>
      <c r="C2" s="40"/>
      <c r="D2" s="40"/>
      <c r="E2" s="40"/>
      <c r="F2" s="40"/>
      <c r="G2" s="40"/>
      <c r="H2" s="40"/>
    </row>
    <row r="3" spans="1:12" s="19" customFormat="1" ht="15" customHeight="1">
      <c r="A3" s="386" t="s">
        <v>394</v>
      </c>
      <c r="B3" s="387"/>
      <c r="C3" s="387"/>
      <c r="D3" s="387"/>
      <c r="E3" s="387"/>
      <c r="F3" s="387"/>
      <c r="G3" s="387"/>
      <c r="H3" s="387"/>
      <c r="I3" s="20"/>
      <c r="J3" s="20"/>
      <c r="K3" s="20"/>
      <c r="L3" s="20"/>
    </row>
    <row r="4" spans="1:12" s="19" customFormat="1" ht="15" customHeight="1">
      <c r="A4" s="387" t="s">
        <v>303</v>
      </c>
      <c r="B4" s="386"/>
      <c r="C4" s="386"/>
      <c r="D4" s="386"/>
      <c r="E4" s="386"/>
      <c r="F4" s="386"/>
      <c r="G4" s="386"/>
      <c r="H4" s="386"/>
      <c r="I4" s="20"/>
      <c r="J4" s="20"/>
      <c r="K4" s="20"/>
      <c r="L4" s="20"/>
    </row>
    <row r="5" spans="1:12" s="19" customFormat="1" ht="15" customHeight="1">
      <c r="A5" s="387" t="s">
        <v>221</v>
      </c>
      <c r="B5" s="387"/>
      <c r="C5" s="387"/>
      <c r="D5" s="387"/>
      <c r="E5" s="387"/>
      <c r="F5" s="387"/>
      <c r="G5" s="387"/>
      <c r="H5" s="387"/>
      <c r="I5" s="20"/>
      <c r="J5" s="20"/>
      <c r="K5" s="20"/>
      <c r="L5" s="20"/>
    </row>
    <row r="6" spans="1:9" s="19" customFormat="1" ht="14.25" customHeight="1" thickBot="1">
      <c r="A6" s="173"/>
      <c r="B6" s="173"/>
      <c r="C6" s="173"/>
      <c r="D6" s="173"/>
      <c r="E6" s="173"/>
      <c r="F6" s="173"/>
      <c r="G6" s="173"/>
      <c r="H6" s="173"/>
      <c r="I6" s="77"/>
    </row>
    <row r="7" spans="1:9" ht="12.75">
      <c r="A7" s="174"/>
      <c r="B7" s="175"/>
      <c r="C7" s="175"/>
      <c r="D7" s="175"/>
      <c r="E7" s="176"/>
      <c r="F7" s="176"/>
      <c r="G7" s="176"/>
      <c r="H7" s="177"/>
      <c r="I7" s="41"/>
    </row>
    <row r="8" spans="1:9" ht="12.75">
      <c r="A8" s="178" t="s">
        <v>7</v>
      </c>
      <c r="B8" s="179" t="s">
        <v>60</v>
      </c>
      <c r="C8" s="179" t="s">
        <v>209</v>
      </c>
      <c r="D8" s="179" t="s">
        <v>245</v>
      </c>
      <c r="E8" s="179" t="s">
        <v>61</v>
      </c>
      <c r="F8" s="179" t="s">
        <v>62</v>
      </c>
      <c r="G8" s="179" t="s">
        <v>63</v>
      </c>
      <c r="H8" s="180" t="s">
        <v>12</v>
      </c>
      <c r="I8" s="41"/>
    </row>
    <row r="9" spans="1:9" ht="13.5" thickBot="1">
      <c r="A9" s="181"/>
      <c r="B9" s="182"/>
      <c r="C9" s="182"/>
      <c r="D9" s="182"/>
      <c r="E9" s="183"/>
      <c r="F9" s="183"/>
      <c r="G9" s="183"/>
      <c r="H9" s="184"/>
      <c r="I9" s="41"/>
    </row>
    <row r="10" spans="1:9" ht="12.75">
      <c r="A10" s="298">
        <v>2001</v>
      </c>
      <c r="B10" s="101">
        <v>232.488859</v>
      </c>
      <c r="C10" s="101">
        <v>30.45976</v>
      </c>
      <c r="D10" s="101">
        <v>41.614618</v>
      </c>
      <c r="E10" s="101">
        <v>210.515484</v>
      </c>
      <c r="F10" s="101">
        <v>309.679145</v>
      </c>
      <c r="G10" s="101">
        <v>52.071481</v>
      </c>
      <c r="H10" s="102">
        <v>876.829347</v>
      </c>
      <c r="I10" s="41"/>
    </row>
    <row r="11" spans="1:9" ht="12.75">
      <c r="A11" s="298">
        <v>2002</v>
      </c>
      <c r="B11" s="101">
        <v>230.438336</v>
      </c>
      <c r="C11" s="101">
        <v>28.524042</v>
      </c>
      <c r="D11" s="101">
        <v>40.172664</v>
      </c>
      <c r="E11" s="101">
        <v>229.941992</v>
      </c>
      <c r="F11" s="101">
        <v>330.110127</v>
      </c>
      <c r="G11" s="101">
        <v>99.798318</v>
      </c>
      <c r="H11" s="102">
        <v>958.985479</v>
      </c>
      <c r="I11" s="41"/>
    </row>
    <row r="12" spans="1:9" ht="12.75">
      <c r="A12" s="298">
        <v>2003</v>
      </c>
      <c r="B12" s="101">
        <v>219.324638</v>
      </c>
      <c r="C12" s="101">
        <v>24.462857</v>
      </c>
      <c r="D12" s="101">
        <v>30.217356</v>
      </c>
      <c r="E12" s="101">
        <v>206.753865</v>
      </c>
      <c r="F12" s="101">
        <v>286.647685</v>
      </c>
      <c r="G12" s="101">
        <v>91.374073</v>
      </c>
      <c r="H12" s="102">
        <v>858.780474</v>
      </c>
      <c r="I12" s="41"/>
    </row>
    <row r="13" spans="1:9" ht="12.75">
      <c r="A13" s="298">
        <v>2004</v>
      </c>
      <c r="B13" s="101">
        <v>206.817995</v>
      </c>
      <c r="C13" s="101">
        <v>22.224881</v>
      </c>
      <c r="D13" s="101">
        <v>30.988107</v>
      </c>
      <c r="E13" s="101">
        <v>217.980568</v>
      </c>
      <c r="F13" s="101">
        <v>295.420997</v>
      </c>
      <c r="G13" s="101">
        <v>86.977336</v>
      </c>
      <c r="H13" s="102">
        <v>860.409884</v>
      </c>
      <c r="I13" s="41"/>
    </row>
    <row r="14" spans="1:9" ht="12.75">
      <c r="A14" s="298">
        <v>2005</v>
      </c>
      <c r="B14" s="101">
        <v>183.447291</v>
      </c>
      <c r="C14" s="101">
        <v>21.424811</v>
      </c>
      <c r="D14" s="101">
        <v>34.66454</v>
      </c>
      <c r="E14" s="101">
        <v>165.894586</v>
      </c>
      <c r="F14" s="101">
        <v>231.316066</v>
      </c>
      <c r="G14" s="101">
        <v>79.417832</v>
      </c>
      <c r="H14" s="102">
        <v>716.165126</v>
      </c>
      <c r="I14" s="41"/>
    </row>
    <row r="15" spans="1:9" ht="12.75">
      <c r="A15" s="298">
        <v>2006</v>
      </c>
      <c r="B15" s="101">
        <v>164.670919</v>
      </c>
      <c r="C15" s="101">
        <v>14.738408</v>
      </c>
      <c r="D15" s="101">
        <v>29.63932</v>
      </c>
      <c r="E15" s="101">
        <v>171.335554</v>
      </c>
      <c r="F15" s="101">
        <v>246.830182</v>
      </c>
      <c r="G15" s="101">
        <v>68.962521</v>
      </c>
      <c r="H15" s="102">
        <v>696.176904</v>
      </c>
      <c r="I15" s="41"/>
    </row>
    <row r="16" spans="1:9" ht="12.75">
      <c r="A16" s="298">
        <v>2007</v>
      </c>
      <c r="B16" s="101">
        <v>175.870131</v>
      </c>
      <c r="C16" s="101">
        <v>13.612899</v>
      </c>
      <c r="D16" s="101">
        <v>26.828511</v>
      </c>
      <c r="E16" s="101">
        <v>172.671391</v>
      </c>
      <c r="F16" s="101">
        <v>245.573491</v>
      </c>
      <c r="G16" s="101">
        <v>59.046382</v>
      </c>
      <c r="H16" s="102">
        <v>693.602805</v>
      </c>
      <c r="I16" s="41"/>
    </row>
    <row r="17" spans="1:14" ht="12.75">
      <c r="A17" s="298">
        <v>2008</v>
      </c>
      <c r="B17" s="101">
        <v>167.994059</v>
      </c>
      <c r="C17" s="101">
        <v>15.54333</v>
      </c>
      <c r="D17" s="101">
        <v>25.318354</v>
      </c>
      <c r="E17" s="101">
        <v>190.006339</v>
      </c>
      <c r="F17" s="101">
        <v>298.81303</v>
      </c>
      <c r="G17" s="101">
        <v>62.490679</v>
      </c>
      <c r="H17" s="102">
        <v>760.165791</v>
      </c>
      <c r="I17" s="42"/>
      <c r="J17" s="42"/>
      <c r="K17" s="41"/>
      <c r="L17" s="41"/>
      <c r="M17" s="41"/>
      <c r="N17" s="41"/>
    </row>
    <row r="18" spans="1:14" ht="12.75">
      <c r="A18" s="298">
        <v>2009</v>
      </c>
      <c r="B18" s="101">
        <v>167.61686</v>
      </c>
      <c r="C18" s="101">
        <v>15.397006</v>
      </c>
      <c r="D18" s="101">
        <v>25.063968</v>
      </c>
      <c r="E18" s="101">
        <v>166.690343</v>
      </c>
      <c r="F18" s="101">
        <v>253.005736</v>
      </c>
      <c r="G18" s="101">
        <v>55.068123</v>
      </c>
      <c r="H18" s="102">
        <v>682.842036</v>
      </c>
      <c r="I18" s="42"/>
      <c r="J18" s="42"/>
      <c r="K18" s="41"/>
      <c r="L18" s="41"/>
      <c r="M18" s="41"/>
      <c r="N18" s="41"/>
    </row>
    <row r="19" spans="1:14" ht="12.75">
      <c r="A19" s="298" t="s">
        <v>450</v>
      </c>
      <c r="B19" s="101">
        <v>176.9549454303609</v>
      </c>
      <c r="C19" s="101">
        <v>16.25478699768591</v>
      </c>
      <c r="D19" s="101">
        <v>26.46030411086517</v>
      </c>
      <c r="E19" s="101">
        <v>175.97681133826956</v>
      </c>
      <c r="F19" s="101">
        <v>267.10091220804577</v>
      </c>
      <c r="G19" s="101">
        <v>58.136017465172664</v>
      </c>
      <c r="H19" s="102">
        <v>720.8837775503999</v>
      </c>
      <c r="I19" s="42"/>
      <c r="J19" s="42"/>
      <c r="K19" s="41"/>
      <c r="L19" s="41"/>
      <c r="M19" s="41"/>
      <c r="N19" s="41"/>
    </row>
    <row r="20" spans="1:14" ht="13.5" thickBot="1">
      <c r="A20" s="299" t="s">
        <v>451</v>
      </c>
      <c r="B20" s="106">
        <v>174.99353879551992</v>
      </c>
      <c r="C20" s="106">
        <v>16.074615446177983</v>
      </c>
      <c r="D20" s="106">
        <v>26.167012414966308</v>
      </c>
      <c r="E20" s="106">
        <v>174.0262465518625</v>
      </c>
      <c r="F20" s="106">
        <v>264.1403083091109</v>
      </c>
      <c r="G20" s="106">
        <v>57.49162535676281</v>
      </c>
      <c r="H20" s="107">
        <v>712.8933468744003</v>
      </c>
      <c r="I20" s="42"/>
      <c r="J20" s="42"/>
      <c r="K20" s="41"/>
      <c r="L20" s="41"/>
      <c r="M20" s="41"/>
      <c r="N20" s="41"/>
    </row>
    <row r="21" spans="1:10" s="1" customFormat="1" ht="12.75">
      <c r="A21" s="108" t="s">
        <v>452</v>
      </c>
      <c r="B21" s="108"/>
      <c r="C21" s="108"/>
      <c r="D21" s="108"/>
      <c r="E21" s="108"/>
      <c r="F21" s="108"/>
      <c r="G21" s="108"/>
      <c r="H21" s="108"/>
      <c r="I21" s="3"/>
      <c r="J21" s="3"/>
    </row>
    <row r="22" spans="1:10" s="1" customFormat="1" ht="12.75">
      <c r="A22" s="319" t="s">
        <v>454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1"/>
    </row>
    <row r="24" spans="1:14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1"/>
    </row>
    <row r="25" spans="1:14" ht="12.75">
      <c r="A25" s="43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1"/>
    </row>
    <row r="26" spans="1:14" ht="12.75">
      <c r="A26" s="4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1"/>
    </row>
    <row r="27" spans="1:14" ht="12.75">
      <c r="A27" s="4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/>
    </row>
    <row r="28" spans="1:14" ht="12.7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1"/>
    </row>
    <row r="29" spans="1:14" ht="12.75">
      <c r="A29" s="4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1"/>
    </row>
    <row r="30" spans="1:14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L38"/>
  <sheetViews>
    <sheetView showGridLines="0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6.7109375" style="1" customWidth="1"/>
    <col min="2" max="12" width="10.7109375" style="1" customWidth="1"/>
    <col min="13" max="16384" width="11.421875" style="1" customWidth="1"/>
  </cols>
  <sheetData>
    <row r="1" spans="1:11" s="22" customFormat="1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6" ht="12.75">
      <c r="A2" s="10"/>
      <c r="B2" s="10"/>
      <c r="C2" s="10"/>
      <c r="D2" s="10"/>
      <c r="E2" s="10"/>
      <c r="F2" s="10"/>
    </row>
    <row r="3" spans="1:11" s="63" customFormat="1" ht="15">
      <c r="A3" s="388" t="s">
        <v>395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</row>
    <row r="4" spans="1:12" s="27" customFormat="1" ht="14.25" customHeight="1" thickBot="1">
      <c r="A4" s="185"/>
      <c r="B4" s="185"/>
      <c r="C4" s="185"/>
      <c r="D4" s="185"/>
      <c r="E4" s="185"/>
      <c r="F4" s="185"/>
      <c r="G4" s="87"/>
      <c r="H4" s="87"/>
      <c r="I4" s="87"/>
      <c r="J4" s="87"/>
      <c r="K4" s="87"/>
      <c r="L4" s="87"/>
    </row>
    <row r="5" spans="1:12" ht="13.5" thickBot="1">
      <c r="A5" s="190" t="s">
        <v>64</v>
      </c>
      <c r="B5" s="191">
        <v>2001</v>
      </c>
      <c r="C5" s="191">
        <v>2002</v>
      </c>
      <c r="D5" s="191">
        <v>2003</v>
      </c>
      <c r="E5" s="191">
        <v>2004</v>
      </c>
      <c r="F5" s="191">
        <v>2005</v>
      </c>
      <c r="G5" s="191">
        <v>2006</v>
      </c>
      <c r="H5" s="191">
        <v>2007</v>
      </c>
      <c r="I5" s="192">
        <v>2008</v>
      </c>
      <c r="J5" s="192">
        <v>2009</v>
      </c>
      <c r="K5" s="192">
        <v>2010</v>
      </c>
      <c r="L5" s="192">
        <v>2011</v>
      </c>
    </row>
    <row r="6" spans="1:12" ht="12.75">
      <c r="A6" s="186" t="s">
        <v>228</v>
      </c>
      <c r="B6" s="99"/>
      <c r="C6" s="99"/>
      <c r="D6" s="99"/>
      <c r="E6" s="99"/>
      <c r="F6" s="99"/>
      <c r="G6" s="99"/>
      <c r="H6" s="99"/>
      <c r="I6" s="100"/>
      <c r="J6" s="100"/>
      <c r="K6" s="100"/>
      <c r="L6" s="100"/>
    </row>
    <row r="7" spans="1:12" ht="12.75">
      <c r="A7" s="187" t="s">
        <v>65</v>
      </c>
      <c r="B7" s="101">
        <v>15.77</v>
      </c>
      <c r="C7" s="101">
        <v>15.48</v>
      </c>
      <c r="D7" s="101">
        <v>15.6</v>
      </c>
      <c r="E7" s="101">
        <v>16.78</v>
      </c>
      <c r="F7" s="101">
        <v>15.2</v>
      </c>
      <c r="G7" s="101">
        <v>15.78</v>
      </c>
      <c r="H7" s="101">
        <v>21.45</v>
      </c>
      <c r="I7" s="102">
        <v>23.57</v>
      </c>
      <c r="J7" s="102">
        <v>17.29</v>
      </c>
      <c r="K7" s="102">
        <v>18.5</v>
      </c>
      <c r="L7" s="102">
        <v>23.92</v>
      </c>
    </row>
    <row r="8" spans="1:12" ht="12.75">
      <c r="A8" s="187" t="s">
        <v>66</v>
      </c>
      <c r="B8" s="101">
        <v>13.82</v>
      </c>
      <c r="C8" s="101">
        <v>13.72</v>
      </c>
      <c r="D8" s="101">
        <v>13.64</v>
      </c>
      <c r="E8" s="101">
        <v>14.91</v>
      </c>
      <c r="F8" s="101">
        <v>14.1</v>
      </c>
      <c r="G8" s="101">
        <v>14.44</v>
      </c>
      <c r="H8" s="101">
        <v>19.21</v>
      </c>
      <c r="I8" s="102">
        <v>19.8</v>
      </c>
      <c r="J8" s="102">
        <v>14.28</v>
      </c>
      <c r="K8" s="102">
        <v>16.07</v>
      </c>
      <c r="L8" s="102">
        <v>22.25</v>
      </c>
    </row>
    <row r="9" spans="1:12" ht="12.75">
      <c r="A9" s="187" t="s">
        <v>67</v>
      </c>
      <c r="B9" s="101">
        <v>16.37</v>
      </c>
      <c r="C9" s="101">
        <v>17.11</v>
      </c>
      <c r="D9" s="101">
        <v>15.6</v>
      </c>
      <c r="E9" s="101">
        <v>15.81</v>
      </c>
      <c r="F9" s="101">
        <v>16.24</v>
      </c>
      <c r="G9" s="101">
        <v>16.52</v>
      </c>
      <c r="H9" s="101">
        <v>19.71</v>
      </c>
      <c r="I9" s="102">
        <v>22.27</v>
      </c>
      <c r="J9" s="102">
        <v>17.66</v>
      </c>
      <c r="K9" s="102">
        <v>18.08</v>
      </c>
      <c r="L9" s="102">
        <v>22.98</v>
      </c>
    </row>
    <row r="10" spans="1:12" ht="12.75">
      <c r="A10" s="187" t="s">
        <v>68</v>
      </c>
      <c r="B10" s="101">
        <v>15.47</v>
      </c>
      <c r="C10" s="101">
        <v>15.29</v>
      </c>
      <c r="D10" s="101">
        <v>15.46</v>
      </c>
      <c r="E10" s="101">
        <v>17.2</v>
      </c>
      <c r="F10" s="101">
        <v>15.39</v>
      </c>
      <c r="G10" s="101">
        <v>16.3</v>
      </c>
      <c r="H10" s="101">
        <v>20.85</v>
      </c>
      <c r="I10" s="102">
        <v>21.74</v>
      </c>
      <c r="J10" s="102">
        <v>16.02</v>
      </c>
      <c r="K10" s="102">
        <v>18.88</v>
      </c>
      <c r="L10" s="102">
        <v>25.15</v>
      </c>
    </row>
    <row r="11" spans="1:12" ht="12.75">
      <c r="A11" s="187" t="s">
        <v>69</v>
      </c>
      <c r="B11" s="101">
        <v>16.86</v>
      </c>
      <c r="C11" s="101">
        <v>17.61</v>
      </c>
      <c r="D11" s="101">
        <v>18.02</v>
      </c>
      <c r="E11" s="101">
        <v>18.7</v>
      </c>
      <c r="F11" s="101">
        <v>17.99</v>
      </c>
      <c r="G11" s="101">
        <v>18.7</v>
      </c>
      <c r="H11" s="101">
        <v>20.36</v>
      </c>
      <c r="I11" s="102">
        <v>23.47</v>
      </c>
      <c r="J11" s="91" t="s">
        <v>184</v>
      </c>
      <c r="K11" s="91" t="s">
        <v>434</v>
      </c>
      <c r="L11" s="91" t="s">
        <v>434</v>
      </c>
    </row>
    <row r="12" spans="1:12" ht="12.75">
      <c r="A12" s="187" t="s">
        <v>70</v>
      </c>
      <c r="B12" s="101">
        <v>25.33</v>
      </c>
      <c r="C12" s="101">
        <v>23.44</v>
      </c>
      <c r="D12" s="101">
        <v>22.96</v>
      </c>
      <c r="E12" s="101">
        <v>25.82</v>
      </c>
      <c r="F12" s="101">
        <v>22.53</v>
      </c>
      <c r="G12" s="101">
        <v>21.34</v>
      </c>
      <c r="H12" s="101">
        <v>25.18</v>
      </c>
      <c r="I12" s="102">
        <v>32.66</v>
      </c>
      <c r="J12" s="91" t="s">
        <v>184</v>
      </c>
      <c r="K12" s="91" t="s">
        <v>434</v>
      </c>
      <c r="L12" s="91" t="s">
        <v>434</v>
      </c>
    </row>
    <row r="13" spans="1:12" ht="12.75">
      <c r="A13" s="187" t="s">
        <v>71</v>
      </c>
      <c r="B13" s="101">
        <v>16.83</v>
      </c>
      <c r="C13" s="101">
        <v>17.57</v>
      </c>
      <c r="D13" s="101">
        <v>17.44</v>
      </c>
      <c r="E13" s="101">
        <v>17.77</v>
      </c>
      <c r="F13" s="101">
        <v>17.68</v>
      </c>
      <c r="G13" s="101">
        <v>17.56</v>
      </c>
      <c r="H13" s="101">
        <v>20.25</v>
      </c>
      <c r="I13" s="102">
        <v>26.07</v>
      </c>
      <c r="J13" s="102">
        <v>19.94</v>
      </c>
      <c r="K13" s="102">
        <v>18.56</v>
      </c>
      <c r="L13" s="102">
        <v>23.31</v>
      </c>
    </row>
    <row r="14" spans="1:12" ht="12.75">
      <c r="A14" s="187" t="s">
        <v>227</v>
      </c>
      <c r="B14" s="101">
        <v>14.84</v>
      </c>
      <c r="C14" s="101">
        <v>16.54</v>
      </c>
      <c r="D14" s="101">
        <v>15.58</v>
      </c>
      <c r="E14" s="101">
        <v>16.58</v>
      </c>
      <c r="F14" s="101">
        <v>17.48</v>
      </c>
      <c r="G14" s="101">
        <v>17.81</v>
      </c>
      <c r="H14" s="101">
        <v>18.26</v>
      </c>
      <c r="I14" s="102">
        <v>21.63</v>
      </c>
      <c r="J14" s="102">
        <v>20.55</v>
      </c>
      <c r="K14" s="102">
        <v>18.47</v>
      </c>
      <c r="L14" s="102">
        <v>19.94</v>
      </c>
    </row>
    <row r="15" spans="1:12" ht="12.75">
      <c r="A15" s="187"/>
      <c r="B15" s="101"/>
      <c r="C15" s="101"/>
      <c r="D15" s="101"/>
      <c r="E15" s="101"/>
      <c r="F15" s="101"/>
      <c r="G15" s="101"/>
      <c r="H15" s="101"/>
      <c r="I15" s="102"/>
      <c r="J15" s="102"/>
      <c r="K15" s="102"/>
      <c r="L15" s="102"/>
    </row>
    <row r="16" spans="1:12" ht="12.75">
      <c r="A16" s="188" t="s">
        <v>229</v>
      </c>
      <c r="B16" s="101"/>
      <c r="C16" s="101"/>
      <c r="D16" s="101"/>
      <c r="E16" s="101"/>
      <c r="F16" s="101"/>
      <c r="G16" s="101"/>
      <c r="H16" s="101"/>
      <c r="I16" s="102"/>
      <c r="J16" s="102"/>
      <c r="K16" s="102"/>
      <c r="L16" s="102"/>
    </row>
    <row r="17" spans="1:12" ht="12.75">
      <c r="A17" s="188" t="s">
        <v>230</v>
      </c>
      <c r="B17" s="101"/>
      <c r="C17" s="101"/>
      <c r="D17" s="101"/>
      <c r="E17" s="101"/>
      <c r="F17" s="101"/>
      <c r="G17" s="101"/>
      <c r="H17" s="101"/>
      <c r="I17" s="102"/>
      <c r="J17" s="102"/>
      <c r="K17" s="102"/>
      <c r="L17" s="102"/>
    </row>
    <row r="18" spans="1:12" ht="12.75">
      <c r="A18" s="187" t="s">
        <v>72</v>
      </c>
      <c r="B18" s="101">
        <v>26.54</v>
      </c>
      <c r="C18" s="101">
        <v>26.01</v>
      </c>
      <c r="D18" s="101">
        <v>26.12</v>
      </c>
      <c r="E18" s="101">
        <v>27.45</v>
      </c>
      <c r="F18" s="101">
        <v>26.18</v>
      </c>
      <c r="G18" s="101">
        <v>26.37</v>
      </c>
      <c r="H18" s="101">
        <v>29.65</v>
      </c>
      <c r="I18" s="102">
        <v>34.5</v>
      </c>
      <c r="J18" s="102">
        <v>31.23</v>
      </c>
      <c r="K18" s="102">
        <v>32.39</v>
      </c>
      <c r="L18" s="102">
        <v>36.91</v>
      </c>
    </row>
    <row r="19" spans="1:12" ht="12.75">
      <c r="A19" s="187" t="s">
        <v>73</v>
      </c>
      <c r="B19" s="101">
        <v>26.16</v>
      </c>
      <c r="C19" s="101">
        <v>25.79</v>
      </c>
      <c r="D19" s="101">
        <v>26.44</v>
      </c>
      <c r="E19" s="101">
        <v>27.64</v>
      </c>
      <c r="F19" s="101">
        <v>24.94</v>
      </c>
      <c r="G19" s="101">
        <v>25.26</v>
      </c>
      <c r="H19" s="101">
        <v>27.9</v>
      </c>
      <c r="I19" s="102">
        <v>32.58</v>
      </c>
      <c r="J19" s="102">
        <v>29.89</v>
      </c>
      <c r="K19" s="102">
        <v>30.86</v>
      </c>
      <c r="L19" s="102">
        <v>35.44</v>
      </c>
    </row>
    <row r="20" spans="1:12" ht="12.75">
      <c r="A20" s="187" t="s">
        <v>74</v>
      </c>
      <c r="B20" s="101">
        <v>26.65</v>
      </c>
      <c r="C20" s="101">
        <v>26.01</v>
      </c>
      <c r="D20" s="101">
        <v>26.62</v>
      </c>
      <c r="E20" s="101">
        <v>27.38</v>
      </c>
      <c r="F20" s="101">
        <v>25.68</v>
      </c>
      <c r="G20" s="101">
        <v>25.68</v>
      </c>
      <c r="H20" s="101">
        <v>29.18</v>
      </c>
      <c r="I20" s="102">
        <v>34.19</v>
      </c>
      <c r="J20" s="102">
        <v>31.02</v>
      </c>
      <c r="K20" s="102">
        <v>32.27</v>
      </c>
      <c r="L20" s="102">
        <v>36.64</v>
      </c>
    </row>
    <row r="21" spans="1:12" ht="12.75">
      <c r="A21" s="187"/>
      <c r="B21" s="101"/>
      <c r="C21" s="101"/>
      <c r="D21" s="101"/>
      <c r="E21" s="101"/>
      <c r="F21" s="101"/>
      <c r="G21" s="101"/>
      <c r="H21" s="101"/>
      <c r="I21" s="102"/>
      <c r="J21" s="102"/>
      <c r="K21" s="102"/>
      <c r="L21" s="102"/>
    </row>
    <row r="22" spans="1:12" ht="12.75">
      <c r="A22" s="188" t="s">
        <v>231</v>
      </c>
      <c r="B22" s="101"/>
      <c r="C22" s="101"/>
      <c r="D22" s="101"/>
      <c r="E22" s="101"/>
      <c r="F22" s="101"/>
      <c r="G22" s="101"/>
      <c r="H22" s="101"/>
      <c r="I22" s="102"/>
      <c r="J22" s="102"/>
      <c r="K22" s="102"/>
      <c r="L22" s="102"/>
    </row>
    <row r="23" spans="1:12" ht="12.75">
      <c r="A23" s="187" t="s">
        <v>264</v>
      </c>
      <c r="B23" s="101">
        <v>130.43</v>
      </c>
      <c r="C23" s="101">
        <v>140.62</v>
      </c>
      <c r="D23" s="101">
        <v>135.09</v>
      </c>
      <c r="E23" s="101">
        <v>138.46</v>
      </c>
      <c r="F23" s="101">
        <v>144.08</v>
      </c>
      <c r="G23" s="101">
        <v>146.88</v>
      </c>
      <c r="H23" s="101">
        <v>160.01</v>
      </c>
      <c r="I23" s="102">
        <v>172.31</v>
      </c>
      <c r="J23" s="102">
        <v>162.56</v>
      </c>
      <c r="K23" s="102">
        <v>163.99</v>
      </c>
      <c r="L23" s="102">
        <v>174.97</v>
      </c>
    </row>
    <row r="24" spans="1:12" ht="12.75">
      <c r="A24" s="187" t="s">
        <v>75</v>
      </c>
      <c r="B24" s="101">
        <v>23.66</v>
      </c>
      <c r="C24" s="101">
        <v>23.22</v>
      </c>
      <c r="D24" s="101">
        <v>23.12</v>
      </c>
      <c r="E24" s="101">
        <v>24.16</v>
      </c>
      <c r="F24" s="101">
        <v>23.68</v>
      </c>
      <c r="G24" s="101">
        <v>24.01</v>
      </c>
      <c r="H24" s="101">
        <v>27.18</v>
      </c>
      <c r="I24" s="102">
        <v>30.93</v>
      </c>
      <c r="J24" s="102">
        <v>25.85</v>
      </c>
      <c r="K24" s="102">
        <v>26.73</v>
      </c>
      <c r="L24" s="102">
        <v>31.6</v>
      </c>
    </row>
    <row r="25" spans="1:12" ht="12.75">
      <c r="A25" s="187" t="s">
        <v>76</v>
      </c>
      <c r="B25" s="101">
        <v>20.4</v>
      </c>
      <c r="C25" s="101">
        <v>20.58</v>
      </c>
      <c r="D25" s="101">
        <v>20.24</v>
      </c>
      <c r="E25" s="101">
        <v>21.17</v>
      </c>
      <c r="F25" s="101">
        <v>22.44</v>
      </c>
      <c r="G25" s="101">
        <v>22.94</v>
      </c>
      <c r="H25" s="101">
        <v>26.05</v>
      </c>
      <c r="I25" s="102">
        <v>29.52</v>
      </c>
      <c r="J25" s="102">
        <v>24.57</v>
      </c>
      <c r="K25" s="102">
        <v>25.47</v>
      </c>
      <c r="L25" s="102">
        <v>29.86</v>
      </c>
    </row>
    <row r="26" spans="1:12" ht="12.75">
      <c r="A26" s="187" t="s">
        <v>77</v>
      </c>
      <c r="B26" s="101">
        <v>23.6</v>
      </c>
      <c r="C26" s="101">
        <v>23.04</v>
      </c>
      <c r="D26" s="101">
        <v>23.45</v>
      </c>
      <c r="E26" s="101">
        <v>22.89</v>
      </c>
      <c r="F26" s="101">
        <v>21.94</v>
      </c>
      <c r="G26" s="101">
        <v>22.33</v>
      </c>
      <c r="H26" s="101">
        <v>25.45</v>
      </c>
      <c r="I26" s="102">
        <v>29.66</v>
      </c>
      <c r="J26" s="102">
        <v>25.69</v>
      </c>
      <c r="K26" s="102">
        <v>26.14</v>
      </c>
      <c r="L26" s="102">
        <v>30.14</v>
      </c>
    </row>
    <row r="27" spans="1:12" ht="12.75">
      <c r="A27" s="187" t="s">
        <v>78</v>
      </c>
      <c r="B27" s="101">
        <v>23.66</v>
      </c>
      <c r="C27" s="101">
        <v>23.03</v>
      </c>
      <c r="D27" s="101">
        <v>22.66</v>
      </c>
      <c r="E27" s="101">
        <v>22.64</v>
      </c>
      <c r="F27" s="101">
        <v>21.69</v>
      </c>
      <c r="G27" s="101">
        <v>22.25</v>
      </c>
      <c r="H27" s="101">
        <v>24.74</v>
      </c>
      <c r="I27" s="102">
        <v>28.32</v>
      </c>
      <c r="J27" s="102">
        <v>23.5</v>
      </c>
      <c r="K27" s="102">
        <v>23.93</v>
      </c>
      <c r="L27" s="102">
        <v>28.24</v>
      </c>
    </row>
    <row r="28" spans="1:12" ht="12.75">
      <c r="A28" s="187"/>
      <c r="B28" s="101"/>
      <c r="C28" s="101"/>
      <c r="D28" s="101"/>
      <c r="E28" s="101"/>
      <c r="F28" s="101"/>
      <c r="G28" s="101"/>
      <c r="H28" s="101"/>
      <c r="I28" s="102"/>
      <c r="J28" s="102"/>
      <c r="K28" s="102"/>
      <c r="L28" s="102"/>
    </row>
    <row r="29" spans="1:12" ht="12.75">
      <c r="A29" s="188" t="s">
        <v>232</v>
      </c>
      <c r="B29" s="101"/>
      <c r="C29" s="101"/>
      <c r="D29" s="101"/>
      <c r="E29" s="101"/>
      <c r="F29" s="101"/>
      <c r="G29" s="101"/>
      <c r="H29" s="101"/>
      <c r="I29" s="102"/>
      <c r="J29" s="102"/>
      <c r="K29" s="102"/>
      <c r="L29" s="102"/>
    </row>
    <row r="30" spans="1:12" ht="12.75">
      <c r="A30" s="187" t="s">
        <v>79</v>
      </c>
      <c r="B30" s="101">
        <v>26.24</v>
      </c>
      <c r="C30" s="101">
        <v>26.34</v>
      </c>
      <c r="D30" s="101">
        <v>26.05</v>
      </c>
      <c r="E30" s="101">
        <v>26.19</v>
      </c>
      <c r="F30" s="101">
        <v>25.03</v>
      </c>
      <c r="G30" s="101">
        <v>25.19</v>
      </c>
      <c r="H30" s="101">
        <v>29.49</v>
      </c>
      <c r="I30" s="102">
        <v>33.69</v>
      </c>
      <c r="J30" s="102">
        <v>28.88</v>
      </c>
      <c r="K30" s="102">
        <v>30.23</v>
      </c>
      <c r="L30" s="102">
        <v>34.16</v>
      </c>
    </row>
    <row r="31" spans="1:12" ht="12.75">
      <c r="A31" s="187" t="s">
        <v>80</v>
      </c>
      <c r="B31" s="101">
        <v>23.42</v>
      </c>
      <c r="C31" s="101">
        <v>23.14</v>
      </c>
      <c r="D31" s="101">
        <v>22.71</v>
      </c>
      <c r="E31" s="101">
        <v>23.34</v>
      </c>
      <c r="F31" s="101">
        <v>22.14</v>
      </c>
      <c r="G31" s="101">
        <v>22.47</v>
      </c>
      <c r="H31" s="101">
        <v>25.87</v>
      </c>
      <c r="I31" s="102">
        <v>30.17</v>
      </c>
      <c r="J31" s="102">
        <v>25.66</v>
      </c>
      <c r="K31" s="102">
        <v>26.76</v>
      </c>
      <c r="L31" s="102">
        <v>30.87</v>
      </c>
    </row>
    <row r="32" spans="1:12" ht="12.75">
      <c r="A32" s="187" t="s">
        <v>81</v>
      </c>
      <c r="B32" s="101">
        <v>21.21</v>
      </c>
      <c r="C32" s="101">
        <v>21.29</v>
      </c>
      <c r="D32" s="101">
        <v>20.92</v>
      </c>
      <c r="E32" s="101">
        <v>21.31</v>
      </c>
      <c r="F32" s="101">
        <v>20.65</v>
      </c>
      <c r="G32" s="101">
        <v>21.45</v>
      </c>
      <c r="H32" s="101">
        <v>24.97</v>
      </c>
      <c r="I32" s="102">
        <v>28.85</v>
      </c>
      <c r="J32" s="102">
        <v>23.94</v>
      </c>
      <c r="K32" s="102">
        <v>24.4</v>
      </c>
      <c r="L32" s="102">
        <v>28.63</v>
      </c>
    </row>
    <row r="33" spans="1:12" ht="12.75">
      <c r="A33" s="187"/>
      <c r="B33" s="101"/>
      <c r="C33" s="101"/>
      <c r="D33" s="101"/>
      <c r="E33" s="101"/>
      <c r="F33" s="101"/>
      <c r="G33" s="101"/>
      <c r="H33" s="101"/>
      <c r="I33" s="102"/>
      <c r="J33" s="102"/>
      <c r="K33" s="102"/>
      <c r="L33" s="102"/>
    </row>
    <row r="34" spans="1:12" ht="12.75">
      <c r="A34" s="188" t="s">
        <v>233</v>
      </c>
      <c r="B34" s="101"/>
      <c r="C34" s="101"/>
      <c r="D34" s="101"/>
      <c r="E34" s="101"/>
      <c r="F34" s="101"/>
      <c r="G34" s="101"/>
      <c r="H34" s="101"/>
      <c r="I34" s="102"/>
      <c r="J34" s="102"/>
      <c r="K34" s="102"/>
      <c r="L34" s="102"/>
    </row>
    <row r="35" spans="1:12" ht="12.75">
      <c r="A35" s="187" t="s">
        <v>82</v>
      </c>
      <c r="B35" s="101">
        <v>35.48</v>
      </c>
      <c r="C35" s="101">
        <v>36.74</v>
      </c>
      <c r="D35" s="101">
        <v>37.17</v>
      </c>
      <c r="E35" s="101">
        <v>37.02</v>
      </c>
      <c r="F35" s="101">
        <v>35.27</v>
      </c>
      <c r="G35" s="101">
        <v>37</v>
      </c>
      <c r="H35" s="101">
        <v>42.07</v>
      </c>
      <c r="I35" s="102">
        <v>42.3</v>
      </c>
      <c r="J35" s="102">
        <v>34.44</v>
      </c>
      <c r="K35" s="102">
        <v>35.96</v>
      </c>
      <c r="L35" s="102">
        <v>40.11</v>
      </c>
    </row>
    <row r="36" spans="1:12" ht="12.75">
      <c r="A36" s="187" t="s">
        <v>83</v>
      </c>
      <c r="B36" s="101">
        <v>21.7</v>
      </c>
      <c r="C36" s="101">
        <v>21.53</v>
      </c>
      <c r="D36" s="101">
        <v>21.51</v>
      </c>
      <c r="E36" s="101">
        <v>22.95</v>
      </c>
      <c r="F36" s="101">
        <v>21.91</v>
      </c>
      <c r="G36" s="101">
        <v>22.17</v>
      </c>
      <c r="H36" s="101">
        <v>25.97</v>
      </c>
      <c r="I36" s="102">
        <v>30.57</v>
      </c>
      <c r="J36" s="102">
        <v>23.02</v>
      </c>
      <c r="K36" s="102">
        <v>24.32</v>
      </c>
      <c r="L36" s="102">
        <v>29.04</v>
      </c>
    </row>
    <row r="37" spans="1:12" ht="13.5" thickBot="1">
      <c r="A37" s="189" t="s">
        <v>84</v>
      </c>
      <c r="B37" s="106">
        <v>21.56</v>
      </c>
      <c r="C37" s="106">
        <v>21.07</v>
      </c>
      <c r="D37" s="106">
        <v>20.88</v>
      </c>
      <c r="E37" s="106">
        <v>21.66</v>
      </c>
      <c r="F37" s="106">
        <v>20.18</v>
      </c>
      <c r="G37" s="106">
        <v>20.64</v>
      </c>
      <c r="H37" s="106">
        <v>24.31</v>
      </c>
      <c r="I37" s="107">
        <v>28.52</v>
      </c>
      <c r="J37" s="107">
        <v>22.54</v>
      </c>
      <c r="K37" s="107">
        <v>23.8</v>
      </c>
      <c r="L37" s="107">
        <v>28.52</v>
      </c>
    </row>
    <row r="38" ht="12.75">
      <c r="G38" s="3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2" customFormat="1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385"/>
      <c r="K1" s="18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353" t="s">
        <v>396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1" ht="15" customHeight="1">
      <c r="A4" s="353" t="s">
        <v>222</v>
      </c>
      <c r="B4" s="353"/>
      <c r="C4" s="353"/>
      <c r="D4" s="353"/>
      <c r="E4" s="353"/>
      <c r="F4" s="353"/>
      <c r="G4" s="353"/>
      <c r="H4" s="353"/>
      <c r="I4" s="353"/>
      <c r="J4" s="353"/>
      <c r="K4" s="78"/>
    </row>
    <row r="5" spans="1:11" ht="13.5" thickBot="1">
      <c r="A5" s="98"/>
      <c r="B5" s="98"/>
      <c r="C5" s="98"/>
      <c r="D5" s="98"/>
      <c r="E5" s="98"/>
      <c r="F5" s="98"/>
      <c r="G5" s="98"/>
      <c r="H5" s="98"/>
      <c r="I5" s="98"/>
      <c r="J5" s="98"/>
      <c r="K5" s="2"/>
    </row>
    <row r="6" spans="1:11" ht="12.75">
      <c r="A6" s="195"/>
      <c r="B6" s="196"/>
      <c r="C6" s="389" t="s">
        <v>23</v>
      </c>
      <c r="D6" s="390"/>
      <c r="E6" s="390"/>
      <c r="F6" s="390"/>
      <c r="G6" s="390"/>
      <c r="H6" s="391"/>
      <c r="I6" s="111"/>
      <c r="J6" s="112"/>
      <c r="K6" s="3"/>
    </row>
    <row r="7" spans="1:11" ht="12.75">
      <c r="A7" s="197" t="s">
        <v>7</v>
      </c>
      <c r="B7" s="116" t="s">
        <v>85</v>
      </c>
      <c r="C7" s="392" t="s">
        <v>88</v>
      </c>
      <c r="D7" s="198" t="s">
        <v>87</v>
      </c>
      <c r="E7" s="392" t="s">
        <v>90</v>
      </c>
      <c r="F7" s="392" t="s">
        <v>91</v>
      </c>
      <c r="G7" s="392" t="s">
        <v>92</v>
      </c>
      <c r="H7" s="392" t="s">
        <v>12</v>
      </c>
      <c r="I7" s="115" t="s">
        <v>86</v>
      </c>
      <c r="J7" s="116" t="s">
        <v>12</v>
      </c>
      <c r="K7" s="3"/>
    </row>
    <row r="8" spans="1:11" ht="13.5" thickBot="1">
      <c r="A8" s="199"/>
      <c r="B8" s="119"/>
      <c r="C8" s="357"/>
      <c r="D8" s="119" t="s">
        <v>305</v>
      </c>
      <c r="E8" s="357"/>
      <c r="F8" s="357"/>
      <c r="G8" s="357"/>
      <c r="H8" s="357"/>
      <c r="I8" s="119"/>
      <c r="J8" s="120"/>
      <c r="K8" s="3"/>
    </row>
    <row r="9" spans="1:11" ht="12.75">
      <c r="A9" s="194">
        <v>2001</v>
      </c>
      <c r="B9" s="300">
        <v>1193.025307</v>
      </c>
      <c r="C9" s="300">
        <v>1113.5775</v>
      </c>
      <c r="D9" s="300">
        <v>211.22498</v>
      </c>
      <c r="E9" s="300">
        <v>1989.31238</v>
      </c>
      <c r="F9" s="300">
        <v>1360.38202</v>
      </c>
      <c r="G9" s="300">
        <v>183.2544</v>
      </c>
      <c r="H9" s="300">
        <v>4857.75128</v>
      </c>
      <c r="I9" s="300">
        <v>34.47113</v>
      </c>
      <c r="J9" s="301">
        <v>6085.247717</v>
      </c>
      <c r="K9" s="3"/>
    </row>
    <row r="10" spans="1:11" ht="12.75">
      <c r="A10" s="194">
        <v>2002</v>
      </c>
      <c r="B10" s="300">
        <v>1608.283204</v>
      </c>
      <c r="C10" s="300">
        <v>1196.02912</v>
      </c>
      <c r="D10" s="300">
        <v>220.23024</v>
      </c>
      <c r="E10" s="300">
        <v>2019.25677</v>
      </c>
      <c r="F10" s="300">
        <v>1377.6456</v>
      </c>
      <c r="G10" s="300">
        <v>190.58</v>
      </c>
      <c r="H10" s="300">
        <v>5003.74173</v>
      </c>
      <c r="I10" s="300">
        <v>35.8424</v>
      </c>
      <c r="J10" s="301">
        <v>6647.867334</v>
      </c>
      <c r="K10" s="3"/>
    </row>
    <row r="11" spans="1:11" ht="12.75">
      <c r="A11" s="194">
        <v>2003</v>
      </c>
      <c r="B11" s="300">
        <v>1539.584218</v>
      </c>
      <c r="C11" s="300">
        <v>1238.424658</v>
      </c>
      <c r="D11" s="300">
        <v>224.83548</v>
      </c>
      <c r="E11" s="300">
        <v>2116.372743</v>
      </c>
      <c r="F11" s="300">
        <v>1469.409443</v>
      </c>
      <c r="G11" s="300">
        <v>171.978468</v>
      </c>
      <c r="H11" s="300">
        <v>5221.020792</v>
      </c>
      <c r="I11" s="300">
        <v>35.904293</v>
      </c>
      <c r="J11" s="301">
        <v>6796.509303</v>
      </c>
      <c r="K11" s="3"/>
    </row>
    <row r="12" spans="1:11" ht="12.75">
      <c r="A12" s="194">
        <v>2004</v>
      </c>
      <c r="B12" s="300">
        <v>1357.037862</v>
      </c>
      <c r="C12" s="300">
        <v>1246.766145</v>
      </c>
      <c r="D12" s="300">
        <v>231.578462</v>
      </c>
      <c r="E12" s="300">
        <v>2285.660174</v>
      </c>
      <c r="F12" s="300">
        <v>1528.203698</v>
      </c>
      <c r="G12" s="300">
        <v>171.977811</v>
      </c>
      <c r="H12" s="300">
        <v>5464.18629</v>
      </c>
      <c r="I12" s="300">
        <v>35.904635</v>
      </c>
      <c r="J12" s="301">
        <v>6857.128787</v>
      </c>
      <c r="K12" s="3"/>
    </row>
    <row r="13" spans="1:11" ht="12.75">
      <c r="A13" s="194">
        <v>2005</v>
      </c>
      <c r="B13" s="300">
        <v>1131.904358</v>
      </c>
      <c r="C13" s="300">
        <v>1283.311393</v>
      </c>
      <c r="D13" s="300">
        <v>242.447034</v>
      </c>
      <c r="E13" s="300">
        <v>2418.467151</v>
      </c>
      <c r="F13" s="300">
        <v>1404.995802</v>
      </c>
      <c r="G13" s="300">
        <v>175.422104</v>
      </c>
      <c r="H13" s="300">
        <v>5524.643483999999</v>
      </c>
      <c r="I13" s="300">
        <v>36.622705</v>
      </c>
      <c r="J13" s="301">
        <v>6693.170547</v>
      </c>
      <c r="K13" s="3"/>
    </row>
    <row r="14" spans="1:11" ht="12.75">
      <c r="A14" s="194">
        <v>2006</v>
      </c>
      <c r="B14" s="300">
        <v>1182.537189</v>
      </c>
      <c r="C14" s="300">
        <v>1267.269457</v>
      </c>
      <c r="D14" s="300">
        <v>237.617471</v>
      </c>
      <c r="E14" s="300">
        <v>2565.92126</v>
      </c>
      <c r="F14" s="300">
        <v>1480.517741</v>
      </c>
      <c r="G14" s="300">
        <v>178.904269</v>
      </c>
      <c r="H14" s="300">
        <v>5730.230197999999</v>
      </c>
      <c r="I14" s="300">
        <v>37.98531</v>
      </c>
      <c r="J14" s="301">
        <v>6950.752697</v>
      </c>
      <c r="K14" s="17"/>
    </row>
    <row r="15" spans="1:11" ht="12.75">
      <c r="A15" s="194">
        <v>2007</v>
      </c>
      <c r="B15" s="300">
        <v>1710.876957</v>
      </c>
      <c r="C15" s="300">
        <v>1483.415125</v>
      </c>
      <c r="D15" s="300">
        <v>276.135</v>
      </c>
      <c r="E15" s="300">
        <v>3179.755858</v>
      </c>
      <c r="F15" s="300">
        <v>1675.474364</v>
      </c>
      <c r="G15" s="300">
        <v>125.832978</v>
      </c>
      <c r="H15" s="300">
        <v>6740.613325</v>
      </c>
      <c r="I15" s="300">
        <v>44.683304</v>
      </c>
      <c r="J15" s="301">
        <v>8496.173586</v>
      </c>
      <c r="K15" s="3"/>
    </row>
    <row r="16" spans="1:11" ht="12.75">
      <c r="A16" s="89">
        <v>2008</v>
      </c>
      <c r="B16" s="300">
        <v>1576.166985</v>
      </c>
      <c r="C16" s="300">
        <v>1579.048523</v>
      </c>
      <c r="D16" s="300">
        <v>300.044028</v>
      </c>
      <c r="E16" s="300">
        <v>3650.997267</v>
      </c>
      <c r="F16" s="300">
        <v>1946.523405</v>
      </c>
      <c r="G16" s="300">
        <v>117.802228</v>
      </c>
      <c r="H16" s="300">
        <v>7594.415451</v>
      </c>
      <c r="I16" s="300">
        <v>50.34275</v>
      </c>
      <c r="J16" s="301">
        <v>9220.925186</v>
      </c>
      <c r="K16" s="3"/>
    </row>
    <row r="17" spans="1:11" ht="12.75">
      <c r="A17" s="89">
        <v>2009</v>
      </c>
      <c r="B17" s="300">
        <v>2262.319883</v>
      </c>
      <c r="C17" s="300">
        <v>1361.858187</v>
      </c>
      <c r="D17" s="300">
        <v>209.410631</v>
      </c>
      <c r="E17" s="300">
        <v>2632.01051</v>
      </c>
      <c r="F17" s="300">
        <v>1781.558325</v>
      </c>
      <c r="G17" s="300">
        <v>100.646259</v>
      </c>
      <c r="H17" s="300">
        <v>6085.483912000001</v>
      </c>
      <c r="I17" s="300">
        <v>40.340102</v>
      </c>
      <c r="J17" s="301">
        <v>8388.143897</v>
      </c>
      <c r="K17" s="3"/>
    </row>
    <row r="18" spans="1:10" s="3" customFormat="1" ht="12.75">
      <c r="A18" s="89" t="s">
        <v>450</v>
      </c>
      <c r="B18" s="300">
        <v>2361.0791919429043</v>
      </c>
      <c r="C18" s="300">
        <v>1421.3087423511756</v>
      </c>
      <c r="D18" s="300">
        <v>218.55224238672957</v>
      </c>
      <c r="E18" s="300">
        <v>2746.90829304621</v>
      </c>
      <c r="F18" s="300">
        <v>1859.330469576284</v>
      </c>
      <c r="G18" s="300">
        <v>105.0398706467083</v>
      </c>
      <c r="H18" s="300">
        <v>6351.139618007108</v>
      </c>
      <c r="I18" s="300">
        <v>42.101108755120435</v>
      </c>
      <c r="J18" s="301">
        <v>8754.319918705132</v>
      </c>
    </row>
    <row r="19" spans="1:11" ht="13.5" thickBot="1">
      <c r="A19" s="193" t="s">
        <v>451</v>
      </c>
      <c r="B19" s="302">
        <v>2750.038344119133</v>
      </c>
      <c r="C19" s="302">
        <v>1655.4521142855397</v>
      </c>
      <c r="D19" s="302">
        <v>254.5560728363995</v>
      </c>
      <c r="E19" s="302">
        <v>3199.4281087368913</v>
      </c>
      <c r="F19" s="302">
        <v>2165.6326069758793</v>
      </c>
      <c r="G19" s="302">
        <v>122.34391498832323</v>
      </c>
      <c r="H19" s="302">
        <v>7397.412817823033</v>
      </c>
      <c r="I19" s="302">
        <v>49.036755650384265</v>
      </c>
      <c r="J19" s="303">
        <v>10196.48791759255</v>
      </c>
      <c r="K19" s="3"/>
    </row>
    <row r="20" spans="1:10" ht="12.75">
      <c r="A20" s="108" t="s">
        <v>452</v>
      </c>
      <c r="B20" s="108"/>
      <c r="C20" s="108"/>
      <c r="D20" s="108"/>
      <c r="E20" s="108"/>
      <c r="F20" s="108"/>
      <c r="G20" s="108"/>
      <c r="H20" s="108"/>
      <c r="I20" s="3"/>
      <c r="J20" s="3"/>
    </row>
    <row r="21" spans="1:10" ht="12.75">
      <c r="A21" s="319" t="s">
        <v>454</v>
      </c>
      <c r="B21" s="3"/>
      <c r="C21" s="3"/>
      <c r="D21" s="3"/>
      <c r="E21" s="3"/>
      <c r="F21" s="3"/>
      <c r="G21" s="3"/>
      <c r="H21" s="3"/>
      <c r="I21" s="3"/>
      <c r="J21" s="3"/>
    </row>
    <row r="22" ht="12.75">
      <c r="K22" s="3"/>
    </row>
    <row r="23" ht="12.75">
      <c r="K23" s="3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75" zoomScaleNormal="75" zoomScaleSheetLayoutView="75" workbookViewId="0" topLeftCell="A8">
      <selection activeCell="A32" sqref="A32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2" customFormat="1" ht="18">
      <c r="A1" s="385" t="s">
        <v>256</v>
      </c>
      <c r="B1" s="385"/>
      <c r="C1" s="385"/>
      <c r="D1" s="385"/>
      <c r="E1" s="385"/>
      <c r="F1" s="18"/>
      <c r="G1" s="18"/>
      <c r="H1" s="18"/>
      <c r="I1" s="18"/>
      <c r="J1" s="18"/>
      <c r="K1" s="18"/>
    </row>
    <row r="2" spans="1:8" ht="12.75" customHeight="1">
      <c r="A2" s="353"/>
      <c r="B2" s="353"/>
      <c r="C2" s="353"/>
      <c r="D2" s="353"/>
      <c r="E2" s="353"/>
      <c r="F2" s="16"/>
      <c r="G2" s="16"/>
      <c r="H2" s="16"/>
    </row>
    <row r="3" spans="1:10" s="33" customFormat="1" ht="15" customHeight="1">
      <c r="A3" s="353" t="s">
        <v>397</v>
      </c>
      <c r="B3" s="353"/>
      <c r="C3" s="353"/>
      <c r="D3" s="353"/>
      <c r="E3" s="353"/>
      <c r="F3" s="353"/>
      <c r="G3" s="353"/>
      <c r="H3" s="31"/>
      <c r="I3" s="31"/>
      <c r="J3" s="31"/>
    </row>
    <row r="4" spans="1:10" s="33" customFormat="1" ht="15" customHeight="1">
      <c r="A4" s="353" t="s">
        <v>304</v>
      </c>
      <c r="B4" s="353"/>
      <c r="C4" s="353"/>
      <c r="D4" s="353"/>
      <c r="E4" s="353"/>
      <c r="F4" s="78"/>
      <c r="G4" s="31"/>
      <c r="H4" s="31"/>
      <c r="I4" s="31"/>
      <c r="J4" s="31"/>
    </row>
    <row r="5" spans="1:10" s="33" customFormat="1" ht="15" customHeight="1">
      <c r="A5" s="353" t="s">
        <v>221</v>
      </c>
      <c r="B5" s="353"/>
      <c r="C5" s="353"/>
      <c r="D5" s="353"/>
      <c r="E5" s="353"/>
      <c r="F5" s="78"/>
      <c r="G5" s="31"/>
      <c r="H5" s="31"/>
      <c r="I5" s="31"/>
      <c r="J5" s="31"/>
    </row>
    <row r="6" spans="1:6" s="27" customFormat="1" ht="14.25" customHeight="1" thickBot="1">
      <c r="A6" s="86"/>
      <c r="B6" s="86"/>
      <c r="C6" s="86"/>
      <c r="D6" s="86"/>
      <c r="E6" s="86"/>
      <c r="F6" s="30"/>
    </row>
    <row r="7" spans="1:6" ht="13.5" thickBot="1">
      <c r="A7" s="94" t="s">
        <v>7</v>
      </c>
      <c r="B7" s="200" t="s">
        <v>94</v>
      </c>
      <c r="C7" s="200" t="s">
        <v>93</v>
      </c>
      <c r="D7" s="200" t="s">
        <v>95</v>
      </c>
      <c r="E7" s="201" t="s">
        <v>12</v>
      </c>
      <c r="F7" s="4"/>
    </row>
    <row r="8" spans="1:6" ht="12.75">
      <c r="A8" s="194">
        <v>2001</v>
      </c>
      <c r="B8" s="101">
        <v>256.569243</v>
      </c>
      <c r="C8" s="101">
        <v>811.580634</v>
      </c>
      <c r="D8" s="101">
        <v>75.00405</v>
      </c>
      <c r="E8" s="102">
        <v>1143.153927</v>
      </c>
      <c r="F8" s="4"/>
    </row>
    <row r="9" spans="1:6" ht="12.75">
      <c r="A9" s="194">
        <v>2002</v>
      </c>
      <c r="B9" s="101">
        <v>263.64572</v>
      </c>
      <c r="C9" s="101">
        <v>769.3366</v>
      </c>
      <c r="D9" s="101">
        <v>76.118304</v>
      </c>
      <c r="E9" s="102">
        <v>1109.100624</v>
      </c>
      <c r="F9" s="4"/>
    </row>
    <row r="10" spans="1:6" ht="12.75">
      <c r="A10" s="194">
        <v>2003</v>
      </c>
      <c r="B10" s="101">
        <v>273.09856</v>
      </c>
      <c r="C10" s="101">
        <v>796.9081</v>
      </c>
      <c r="D10" s="101">
        <v>75.49368</v>
      </c>
      <c r="E10" s="102">
        <v>1145.50034</v>
      </c>
      <c r="F10" s="4"/>
    </row>
    <row r="11" spans="1:6" ht="12.75">
      <c r="A11" s="194">
        <v>2004</v>
      </c>
      <c r="B11" s="101">
        <v>283.5765</v>
      </c>
      <c r="C11" s="101">
        <v>883.98183</v>
      </c>
      <c r="D11" s="101">
        <v>75.12903</v>
      </c>
      <c r="E11" s="102">
        <v>1242.68736</v>
      </c>
      <c r="F11" s="4"/>
    </row>
    <row r="12" spans="1:6" ht="12.75">
      <c r="A12" s="89">
        <v>2005</v>
      </c>
      <c r="B12" s="101">
        <v>295.78658</v>
      </c>
      <c r="C12" s="101">
        <v>1096.91904</v>
      </c>
      <c r="D12" s="101">
        <v>74.03735</v>
      </c>
      <c r="E12" s="102">
        <v>1466.74297</v>
      </c>
      <c r="F12" s="4"/>
    </row>
    <row r="13" spans="1:6" ht="12.75">
      <c r="A13" s="194">
        <v>2006</v>
      </c>
      <c r="B13" s="101">
        <v>325.850297</v>
      </c>
      <c r="C13" s="101">
        <v>1152.791344</v>
      </c>
      <c r="D13" s="101">
        <v>75.344112</v>
      </c>
      <c r="E13" s="102">
        <v>1553.985753</v>
      </c>
      <c r="F13" s="3"/>
    </row>
    <row r="14" spans="1:6" ht="12.75">
      <c r="A14" s="194">
        <v>2007</v>
      </c>
      <c r="B14" s="101">
        <v>379.292196</v>
      </c>
      <c r="C14" s="101">
        <v>951.282954</v>
      </c>
      <c r="D14" s="101">
        <v>67.536963</v>
      </c>
      <c r="E14" s="102">
        <v>1398.112113</v>
      </c>
      <c r="F14" s="3"/>
    </row>
    <row r="15" spans="1:6" ht="12.75">
      <c r="A15" s="194">
        <v>2008</v>
      </c>
      <c r="B15" s="101">
        <v>465.509242</v>
      </c>
      <c r="C15" s="101">
        <v>1089.77722</v>
      </c>
      <c r="D15" s="101">
        <v>66.17678</v>
      </c>
      <c r="E15" s="102">
        <v>1621.463242</v>
      </c>
      <c r="F15" s="3"/>
    </row>
    <row r="16" spans="1:6" ht="12.75">
      <c r="A16" s="194">
        <v>2009</v>
      </c>
      <c r="B16" s="101">
        <v>519.861249</v>
      </c>
      <c r="C16" s="101">
        <v>735.25355</v>
      </c>
      <c r="D16" s="101">
        <v>65.4636</v>
      </c>
      <c r="E16" s="102">
        <v>1320.578399</v>
      </c>
      <c r="F16" s="3"/>
    </row>
    <row r="17" spans="1:6" ht="12.75">
      <c r="A17" s="194" t="s">
        <v>450</v>
      </c>
      <c r="B17" s="101">
        <v>609.2102996827839</v>
      </c>
      <c r="C17" s="101">
        <v>861.6222817145017</v>
      </c>
      <c r="D17" s="101">
        <v>76.71489161969426</v>
      </c>
      <c r="E17" s="102">
        <v>1547.5474730169797</v>
      </c>
      <c r="F17" s="3"/>
    </row>
    <row r="18" spans="1:6" ht="13.5" thickBot="1">
      <c r="A18" s="105" t="s">
        <v>451</v>
      </c>
      <c r="B18" s="106">
        <v>718.6917238860849</v>
      </c>
      <c r="C18" s="106">
        <v>1016.4647631638796</v>
      </c>
      <c r="D18" s="106">
        <v>90.50135517177027</v>
      </c>
      <c r="E18" s="107">
        <v>1825.6578422217347</v>
      </c>
      <c r="F18" s="3"/>
    </row>
    <row r="19" spans="1:5" ht="12.75">
      <c r="A19" s="108" t="s">
        <v>455</v>
      </c>
      <c r="B19" s="108"/>
      <c r="C19" s="108"/>
      <c r="D19" s="108"/>
      <c r="E19" s="108"/>
    </row>
    <row r="20" ht="12.75">
      <c r="A20" s="1" t="s">
        <v>454</v>
      </c>
    </row>
    <row r="22" ht="12.75">
      <c r="F22" s="3"/>
    </row>
  </sheetData>
  <mergeCells count="5">
    <mergeCell ref="A2:E2"/>
    <mergeCell ref="A1:E1"/>
    <mergeCell ref="A5:E5"/>
    <mergeCell ref="A4:E4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view="pageBreakPreview" zoomScale="75" zoomScaleNormal="75" zoomScaleSheetLayoutView="75" workbookViewId="0" topLeftCell="A10">
      <selection activeCell="A32" sqref="A32"/>
    </sheetView>
  </sheetViews>
  <sheetFormatPr defaultColWidth="11.421875" defaultRowHeight="12.75"/>
  <cols>
    <col min="1" max="1" width="30.7109375" style="1" customWidth="1"/>
    <col min="2" max="10" width="10.7109375" style="1" customWidth="1"/>
    <col min="11" max="11" width="11.57421875" style="1" bestFit="1" customWidth="1"/>
    <col min="12" max="16384" width="11.421875" style="1" customWidth="1"/>
  </cols>
  <sheetData>
    <row r="1" spans="1:10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393"/>
    </row>
    <row r="3" spans="1:12" ht="15">
      <c r="A3" s="354" t="s">
        <v>398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23"/>
    </row>
    <row r="4" spans="1:11" ht="13.5" thickBot="1">
      <c r="A4" s="98"/>
      <c r="B4" s="98"/>
      <c r="C4" s="98"/>
      <c r="D4" s="98"/>
      <c r="E4" s="98"/>
      <c r="F4" s="128"/>
      <c r="G4" s="98"/>
      <c r="H4" s="128"/>
      <c r="I4" s="128"/>
      <c r="J4" s="128"/>
      <c r="K4" s="128"/>
    </row>
    <row r="5" spans="1:11" ht="13.5" thickBot="1">
      <c r="A5" s="94" t="s">
        <v>167</v>
      </c>
      <c r="B5" s="95">
        <v>2002</v>
      </c>
      <c r="C5" s="95">
        <v>2003</v>
      </c>
      <c r="D5" s="95">
        <v>2004</v>
      </c>
      <c r="E5" s="95">
        <v>2005</v>
      </c>
      <c r="F5" s="95">
        <v>2006</v>
      </c>
      <c r="G5" s="95">
        <v>2007</v>
      </c>
      <c r="H5" s="95">
        <v>2008</v>
      </c>
      <c r="I5" s="205">
        <v>2009</v>
      </c>
      <c r="J5" s="205">
        <v>2010</v>
      </c>
      <c r="K5" s="205">
        <v>2011</v>
      </c>
    </row>
    <row r="6" spans="1:11" ht="12.75">
      <c r="A6" s="202" t="s">
        <v>191</v>
      </c>
      <c r="B6" s="121">
        <v>32271</v>
      </c>
      <c r="C6" s="121">
        <v>32377</v>
      </c>
      <c r="D6" s="121">
        <v>32671</v>
      </c>
      <c r="E6" s="121">
        <v>32997.5</v>
      </c>
      <c r="F6" s="121">
        <v>33324</v>
      </c>
      <c r="G6" s="121">
        <v>33719</v>
      </c>
      <c r="H6" s="121">
        <v>33876</v>
      </c>
      <c r="I6" s="122">
        <v>33915</v>
      </c>
      <c r="J6" s="122">
        <v>33927</v>
      </c>
      <c r="K6" s="122">
        <v>34151</v>
      </c>
    </row>
    <row r="7" spans="1:12" ht="12.75">
      <c r="A7" s="203" t="s">
        <v>192</v>
      </c>
      <c r="B7" s="90">
        <v>913782</v>
      </c>
      <c r="C7" s="90">
        <v>911276</v>
      </c>
      <c r="D7" s="90">
        <v>933927</v>
      </c>
      <c r="E7" s="90">
        <v>947809.5</v>
      </c>
      <c r="F7" s="90">
        <v>966898</v>
      </c>
      <c r="G7" s="90">
        <v>982324</v>
      </c>
      <c r="H7" s="90">
        <v>996564</v>
      </c>
      <c r="I7" s="91">
        <v>1004811</v>
      </c>
      <c r="J7" s="91">
        <v>1016023</v>
      </c>
      <c r="K7" s="91">
        <v>1024263</v>
      </c>
      <c r="L7" s="251"/>
    </row>
    <row r="8" spans="1:11" ht="12.75">
      <c r="A8" s="203" t="s">
        <v>96</v>
      </c>
      <c r="B8" s="90">
        <v>280509</v>
      </c>
      <c r="C8" s="90">
        <v>281168</v>
      </c>
      <c r="D8" s="90">
        <v>280850</v>
      </c>
      <c r="E8" s="90">
        <v>280817</v>
      </c>
      <c r="F8" s="90">
        <v>281336</v>
      </c>
      <c r="G8" s="90">
        <v>281471</v>
      </c>
      <c r="H8" s="90">
        <v>282210</v>
      </c>
      <c r="I8" s="91">
        <v>281873</v>
      </c>
      <c r="J8" s="91">
        <v>280515</v>
      </c>
      <c r="K8" s="91">
        <v>279105</v>
      </c>
    </row>
    <row r="9" spans="1:11" ht="12.75">
      <c r="A9" s="203" t="s">
        <v>193</v>
      </c>
      <c r="B9" s="90">
        <v>51501</v>
      </c>
      <c r="C9" s="90">
        <v>50454</v>
      </c>
      <c r="D9" s="90">
        <v>51073</v>
      </c>
      <c r="E9" s="90">
        <v>51373</v>
      </c>
      <c r="F9" s="90">
        <v>51684</v>
      </c>
      <c r="G9" s="90">
        <v>52047</v>
      </c>
      <c r="H9" s="90">
        <v>52274</v>
      </c>
      <c r="I9" s="91">
        <v>52042</v>
      </c>
      <c r="J9" s="91">
        <v>52178</v>
      </c>
      <c r="K9" s="91">
        <v>52301</v>
      </c>
    </row>
    <row r="10" spans="1:11" ht="12.75">
      <c r="A10" s="203" t="s">
        <v>194</v>
      </c>
      <c r="B10" s="90">
        <v>817</v>
      </c>
      <c r="C10" s="90">
        <v>889</v>
      </c>
      <c r="D10" s="90">
        <v>978</v>
      </c>
      <c r="E10" s="90">
        <v>1041</v>
      </c>
      <c r="F10" s="90">
        <v>1096</v>
      </c>
      <c r="G10" s="90">
        <v>1140</v>
      </c>
      <c r="H10" s="90">
        <v>1200</v>
      </c>
      <c r="I10" s="91">
        <v>1224</v>
      </c>
      <c r="J10" s="91">
        <v>1259</v>
      </c>
      <c r="K10" s="91">
        <v>1304</v>
      </c>
    </row>
    <row r="11" spans="1:11" ht="12.75">
      <c r="A11" s="203" t="s">
        <v>195</v>
      </c>
      <c r="B11" s="90">
        <v>913</v>
      </c>
      <c r="C11" s="90">
        <v>989</v>
      </c>
      <c r="D11" s="90">
        <v>1010</v>
      </c>
      <c r="E11" s="90">
        <v>1009</v>
      </c>
      <c r="F11" s="90">
        <v>1002</v>
      </c>
      <c r="G11" s="90">
        <v>999</v>
      </c>
      <c r="H11" s="90">
        <v>996</v>
      </c>
      <c r="I11" s="91">
        <v>991</v>
      </c>
      <c r="J11" s="91">
        <v>1006</v>
      </c>
      <c r="K11" s="91">
        <v>1002</v>
      </c>
    </row>
    <row r="12" spans="1:11" ht="12.75">
      <c r="A12" s="203" t="s">
        <v>196</v>
      </c>
      <c r="B12" s="90">
        <v>385</v>
      </c>
      <c r="C12" s="90">
        <v>459</v>
      </c>
      <c r="D12" s="90">
        <v>531</v>
      </c>
      <c r="E12" s="90">
        <v>609</v>
      </c>
      <c r="F12" s="90">
        <v>643</v>
      </c>
      <c r="G12" s="90">
        <v>676</v>
      </c>
      <c r="H12" s="90">
        <v>724</v>
      </c>
      <c r="I12" s="91">
        <v>866</v>
      </c>
      <c r="J12" s="91">
        <v>866</v>
      </c>
      <c r="K12" s="91">
        <v>830</v>
      </c>
    </row>
    <row r="13" spans="1:11" ht="12.75">
      <c r="A13" s="203" t="s">
        <v>197</v>
      </c>
      <c r="B13" s="90">
        <v>1097</v>
      </c>
      <c r="C13" s="90">
        <v>1122</v>
      </c>
      <c r="D13" s="90">
        <v>1150</v>
      </c>
      <c r="E13" s="90">
        <v>1159</v>
      </c>
      <c r="F13" s="90">
        <v>1163</v>
      </c>
      <c r="G13" s="90">
        <v>1183</v>
      </c>
      <c r="H13" s="90">
        <v>1164</v>
      </c>
      <c r="I13" s="91">
        <v>1160</v>
      </c>
      <c r="J13" s="91">
        <v>1151</v>
      </c>
      <c r="K13" s="91">
        <v>1150</v>
      </c>
    </row>
    <row r="14" spans="1:11" ht="12.75">
      <c r="A14" s="203" t="s">
        <v>198</v>
      </c>
      <c r="B14" s="90">
        <v>337</v>
      </c>
      <c r="C14" s="90">
        <v>454</v>
      </c>
      <c r="D14" s="90">
        <v>598</v>
      </c>
      <c r="E14" s="90">
        <v>756</v>
      </c>
      <c r="F14" s="90">
        <v>919</v>
      </c>
      <c r="G14" s="90">
        <v>1024</v>
      </c>
      <c r="H14" s="90">
        <v>1156</v>
      </c>
      <c r="I14" s="91">
        <v>1289</v>
      </c>
      <c r="J14" s="91">
        <v>1425</v>
      </c>
      <c r="K14" s="91">
        <v>1554</v>
      </c>
    </row>
    <row r="15" spans="1:11" ht="12.75">
      <c r="A15" s="203" t="s">
        <v>199</v>
      </c>
      <c r="B15" s="90">
        <v>643</v>
      </c>
      <c r="C15" s="90">
        <v>452</v>
      </c>
      <c r="D15" s="90">
        <v>674</v>
      </c>
      <c r="E15" s="90">
        <v>694</v>
      </c>
      <c r="F15" s="90">
        <v>792</v>
      </c>
      <c r="G15" s="90">
        <v>913</v>
      </c>
      <c r="H15" s="90">
        <v>1041</v>
      </c>
      <c r="I15" s="91">
        <v>1127</v>
      </c>
      <c r="J15" s="91">
        <v>1256</v>
      </c>
      <c r="K15" s="91">
        <v>1341</v>
      </c>
    </row>
    <row r="16" spans="1:11" ht="12.75">
      <c r="A16" s="203" t="s">
        <v>200</v>
      </c>
      <c r="B16" s="90">
        <v>921</v>
      </c>
      <c r="C16" s="90">
        <v>1160</v>
      </c>
      <c r="D16" s="90">
        <v>1465</v>
      </c>
      <c r="E16" s="90">
        <v>1736</v>
      </c>
      <c r="F16" s="90">
        <v>2057</v>
      </c>
      <c r="G16" s="90">
        <v>2565</v>
      </c>
      <c r="H16" s="90">
        <v>2905</v>
      </c>
      <c r="I16" s="91">
        <v>3269</v>
      </c>
      <c r="J16" s="91">
        <v>3789</v>
      </c>
      <c r="K16" s="91">
        <v>4358</v>
      </c>
    </row>
    <row r="17" spans="1:11" ht="12.75">
      <c r="A17" s="203" t="s">
        <v>201</v>
      </c>
      <c r="B17" s="90">
        <v>2095</v>
      </c>
      <c r="C17" s="90">
        <v>2064</v>
      </c>
      <c r="D17" s="90">
        <v>2575</v>
      </c>
      <c r="E17" s="90">
        <v>2715</v>
      </c>
      <c r="F17" s="90">
        <v>2815</v>
      </c>
      <c r="G17" s="90">
        <v>2915</v>
      </c>
      <c r="H17" s="90">
        <v>3053</v>
      </c>
      <c r="I17" s="91">
        <v>3108</v>
      </c>
      <c r="J17" s="91">
        <v>3143</v>
      </c>
      <c r="K17" s="91">
        <v>3240</v>
      </c>
    </row>
    <row r="18" spans="1:11" ht="13.5" thickBot="1">
      <c r="A18" s="204" t="s">
        <v>202</v>
      </c>
      <c r="B18" s="92">
        <v>621</v>
      </c>
      <c r="C18" s="92">
        <v>660</v>
      </c>
      <c r="D18" s="92">
        <v>565</v>
      </c>
      <c r="E18" s="92">
        <v>697</v>
      </c>
      <c r="F18" s="92">
        <v>856</v>
      </c>
      <c r="G18" s="92">
        <v>668</v>
      </c>
      <c r="H18" s="92">
        <v>725</v>
      </c>
      <c r="I18" s="93">
        <v>782</v>
      </c>
      <c r="J18" s="93">
        <v>917</v>
      </c>
      <c r="K18" s="93">
        <v>934</v>
      </c>
    </row>
    <row r="19" spans="1:11" ht="12.75">
      <c r="A19" s="3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5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54"/>
    </row>
    <row r="32" ht="12.75">
      <c r="E32" s="54"/>
    </row>
    <row r="33" ht="12.75">
      <c r="E33" s="54"/>
    </row>
    <row r="36" spans="1:7" ht="12.75">
      <c r="A36" s="3" t="s">
        <v>315</v>
      </c>
      <c r="B36" s="3"/>
      <c r="C36" s="3"/>
      <c r="D36" s="3"/>
      <c r="E36" s="3"/>
      <c r="F36" s="3"/>
      <c r="G36" s="3"/>
    </row>
    <row r="37" ht="12.75">
      <c r="A37" s="1" t="s">
        <v>316</v>
      </c>
    </row>
    <row r="38" ht="12.75">
      <c r="A38" s="1" t="s">
        <v>317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view="pageBreakPreview" zoomScale="75" zoomScaleNormal="75" zoomScaleSheetLayoutView="75" workbookViewId="0" topLeftCell="A16">
      <selection activeCell="A32" sqref="A32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2" customFormat="1" ht="18">
      <c r="A1" s="385" t="s">
        <v>256</v>
      </c>
      <c r="B1" s="385"/>
      <c r="C1" s="385"/>
      <c r="D1" s="385"/>
      <c r="E1" s="385"/>
      <c r="F1" s="385"/>
      <c r="G1" s="385"/>
    </row>
    <row r="3" spans="1:10" s="33" customFormat="1" ht="15">
      <c r="A3" s="354" t="s">
        <v>399</v>
      </c>
      <c r="B3" s="354"/>
      <c r="C3" s="354"/>
      <c r="D3" s="354"/>
      <c r="E3" s="354"/>
      <c r="F3" s="354"/>
      <c r="G3" s="354"/>
      <c r="H3" s="323"/>
      <c r="I3" s="323"/>
      <c r="J3" s="323"/>
    </row>
    <row r="4" spans="1:7" s="27" customFormat="1" ht="15">
      <c r="A4" s="354" t="s">
        <v>313</v>
      </c>
      <c r="B4" s="354"/>
      <c r="C4" s="354"/>
      <c r="D4" s="354"/>
      <c r="E4" s="354"/>
      <c r="F4" s="354"/>
      <c r="G4" s="354"/>
    </row>
    <row r="5" spans="1:7" ht="13.5" thickBot="1">
      <c r="A5" s="98"/>
      <c r="B5" s="98"/>
      <c r="C5" s="98"/>
      <c r="D5" s="98"/>
      <c r="E5" s="98"/>
      <c r="F5" s="98"/>
      <c r="G5" s="98"/>
    </row>
    <row r="6" spans="1:7" ht="12.75">
      <c r="A6" s="195"/>
      <c r="B6" s="389" t="s">
        <v>162</v>
      </c>
      <c r="C6" s="390"/>
      <c r="D6" s="390"/>
      <c r="E6" s="390"/>
      <c r="F6" s="328" t="s">
        <v>96</v>
      </c>
      <c r="G6" s="334" t="s">
        <v>193</v>
      </c>
    </row>
    <row r="7" spans="1:8" ht="12.75">
      <c r="A7" s="197" t="s">
        <v>7</v>
      </c>
      <c r="B7" s="394" t="s">
        <v>168</v>
      </c>
      <c r="C7" s="395"/>
      <c r="D7" s="198" t="s">
        <v>265</v>
      </c>
      <c r="E7" s="392" t="s">
        <v>12</v>
      </c>
      <c r="F7" s="396"/>
      <c r="G7" s="397"/>
      <c r="H7" s="3"/>
    </row>
    <row r="8" spans="1:8" ht="13.5" thickBot="1">
      <c r="A8" s="199"/>
      <c r="B8" s="172" t="s">
        <v>97</v>
      </c>
      <c r="C8" s="172" t="s">
        <v>98</v>
      </c>
      <c r="D8" s="119" t="s">
        <v>266</v>
      </c>
      <c r="E8" s="357"/>
      <c r="F8" s="357"/>
      <c r="G8" s="398"/>
      <c r="H8" s="3"/>
    </row>
    <row r="9" spans="1:8" ht="12.75">
      <c r="A9" s="89">
        <v>1997</v>
      </c>
      <c r="B9" s="90">
        <v>1251</v>
      </c>
      <c r="C9" s="90">
        <v>20345</v>
      </c>
      <c r="D9" s="90">
        <v>922</v>
      </c>
      <c r="E9" s="90">
        <v>22518</v>
      </c>
      <c r="F9" s="90">
        <v>1673</v>
      </c>
      <c r="G9" s="91">
        <v>605</v>
      </c>
      <c r="H9" s="3"/>
    </row>
    <row r="10" spans="1:8" ht="12.75">
      <c r="A10" s="89">
        <v>1998</v>
      </c>
      <c r="B10" s="90">
        <v>1171</v>
      </c>
      <c r="C10" s="90">
        <v>22999</v>
      </c>
      <c r="D10" s="90">
        <v>866</v>
      </c>
      <c r="E10" s="90">
        <v>25036</v>
      </c>
      <c r="F10" s="90">
        <v>1358</v>
      </c>
      <c r="G10" s="91">
        <v>784</v>
      </c>
      <c r="H10" s="3"/>
    </row>
    <row r="11" spans="1:8" ht="12.75">
      <c r="A11" s="89">
        <v>1999</v>
      </c>
      <c r="B11" s="90">
        <v>1152</v>
      </c>
      <c r="C11" s="90">
        <v>20763</v>
      </c>
      <c r="D11" s="90">
        <v>620</v>
      </c>
      <c r="E11" s="90">
        <v>22535</v>
      </c>
      <c r="F11" s="90">
        <v>1305</v>
      </c>
      <c r="G11" s="91">
        <v>652</v>
      </c>
      <c r="H11" s="3"/>
    </row>
    <row r="12" spans="1:8" ht="12.75">
      <c r="A12" s="89">
        <v>2000</v>
      </c>
      <c r="B12" s="90">
        <v>999</v>
      </c>
      <c r="C12" s="90">
        <v>18551</v>
      </c>
      <c r="D12" s="90">
        <v>482</v>
      </c>
      <c r="E12" s="90">
        <v>20032</v>
      </c>
      <c r="F12" s="90">
        <v>1220</v>
      </c>
      <c r="G12" s="91">
        <v>633</v>
      </c>
      <c r="H12" s="3"/>
    </row>
    <row r="13" spans="1:8" ht="12.75">
      <c r="A13" s="89">
        <v>2001</v>
      </c>
      <c r="B13" s="90">
        <v>868</v>
      </c>
      <c r="C13" s="90">
        <v>17106</v>
      </c>
      <c r="D13" s="90">
        <v>340</v>
      </c>
      <c r="E13" s="90">
        <v>18314</v>
      </c>
      <c r="F13" s="90">
        <v>1057</v>
      </c>
      <c r="G13" s="91">
        <v>649</v>
      </c>
      <c r="H13" s="3"/>
    </row>
    <row r="14" spans="1:8" ht="12.75">
      <c r="A14" s="89">
        <v>2002</v>
      </c>
      <c r="B14" s="90">
        <v>728</v>
      </c>
      <c r="C14" s="90">
        <v>17071</v>
      </c>
      <c r="D14" s="90">
        <v>363</v>
      </c>
      <c r="E14" s="90">
        <v>18162</v>
      </c>
      <c r="F14" s="90">
        <v>830</v>
      </c>
      <c r="G14" s="91">
        <v>525</v>
      </c>
      <c r="H14" s="3"/>
    </row>
    <row r="15" spans="1:8" ht="12.75">
      <c r="A15" s="89">
        <v>2003</v>
      </c>
      <c r="B15" s="90">
        <v>646</v>
      </c>
      <c r="C15" s="90">
        <v>18101</v>
      </c>
      <c r="D15" s="90">
        <v>312</v>
      </c>
      <c r="E15" s="90">
        <v>19060</v>
      </c>
      <c r="F15" s="90">
        <v>766</v>
      </c>
      <c r="G15" s="91">
        <v>581</v>
      </c>
      <c r="H15" s="3"/>
    </row>
    <row r="16" spans="1:8" ht="12.75">
      <c r="A16" s="89">
        <v>2004</v>
      </c>
      <c r="B16" s="90">
        <v>570</v>
      </c>
      <c r="C16" s="90">
        <v>18941</v>
      </c>
      <c r="D16" s="90">
        <v>370</v>
      </c>
      <c r="E16" s="90">
        <v>19881</v>
      </c>
      <c r="F16" s="90">
        <v>769</v>
      </c>
      <c r="G16" s="91">
        <v>620</v>
      </c>
      <c r="H16" s="3"/>
    </row>
    <row r="17" spans="1:8" ht="12.75">
      <c r="A17" s="89">
        <v>2005</v>
      </c>
      <c r="B17" s="90">
        <v>301</v>
      </c>
      <c r="C17" s="90">
        <v>16153</v>
      </c>
      <c r="D17" s="90">
        <v>275</v>
      </c>
      <c r="E17" s="90">
        <v>16729</v>
      </c>
      <c r="F17" s="90">
        <v>800</v>
      </c>
      <c r="G17" s="91">
        <v>381</v>
      </c>
      <c r="H17" s="3"/>
    </row>
    <row r="18" spans="1:8" ht="12.75">
      <c r="A18" s="89">
        <v>2006</v>
      </c>
      <c r="B18" s="90">
        <v>281</v>
      </c>
      <c r="C18" s="90">
        <v>15946</v>
      </c>
      <c r="D18" s="90">
        <v>378</v>
      </c>
      <c r="E18" s="90">
        <v>16605</v>
      </c>
      <c r="F18" s="90">
        <v>570</v>
      </c>
      <c r="G18" s="91">
        <v>361</v>
      </c>
      <c r="H18" s="3"/>
    </row>
    <row r="19" spans="1:8" ht="12.75">
      <c r="A19" s="89">
        <v>2007</v>
      </c>
      <c r="B19" s="90">
        <v>211</v>
      </c>
      <c r="C19" s="90">
        <v>17030</v>
      </c>
      <c r="D19" s="90">
        <v>465</v>
      </c>
      <c r="E19" s="90">
        <v>17706</v>
      </c>
      <c r="F19" s="90">
        <v>525</v>
      </c>
      <c r="G19" s="91">
        <v>630</v>
      </c>
      <c r="H19" s="3"/>
    </row>
    <row r="20" spans="1:8" ht="12.75">
      <c r="A20" s="89">
        <v>2008</v>
      </c>
      <c r="B20" s="90">
        <v>178</v>
      </c>
      <c r="C20" s="90">
        <v>15621</v>
      </c>
      <c r="D20" s="90">
        <v>330</v>
      </c>
      <c r="E20" s="90">
        <v>16129</v>
      </c>
      <c r="F20" s="90">
        <v>525</v>
      </c>
      <c r="G20" s="91">
        <v>463</v>
      </c>
      <c r="H20" s="3"/>
    </row>
    <row r="21" spans="1:8" ht="12.75">
      <c r="A21" s="89">
        <v>2009</v>
      </c>
      <c r="B21" s="90">
        <v>153</v>
      </c>
      <c r="C21" s="90">
        <v>11631</v>
      </c>
      <c r="D21" s="90">
        <v>229</v>
      </c>
      <c r="E21" s="90">
        <v>12013</v>
      </c>
      <c r="F21" s="90">
        <v>603</v>
      </c>
      <c r="G21" s="91">
        <v>384</v>
      </c>
      <c r="H21" s="3"/>
    </row>
    <row r="22" spans="1:8" ht="12.75">
      <c r="A22" s="296">
        <v>2010</v>
      </c>
      <c r="B22" s="90">
        <v>121</v>
      </c>
      <c r="C22" s="90">
        <v>10217</v>
      </c>
      <c r="D22" s="90">
        <v>210</v>
      </c>
      <c r="E22" s="90">
        <v>10548</v>
      </c>
      <c r="F22" s="90">
        <v>463</v>
      </c>
      <c r="G22" s="252">
        <v>336</v>
      </c>
      <c r="H22" s="3"/>
    </row>
    <row r="23" spans="1:8" ht="13.5" thickBot="1">
      <c r="A23" s="127">
        <v>2011</v>
      </c>
      <c r="B23" s="92">
        <v>91</v>
      </c>
      <c r="C23" s="92">
        <v>9759</v>
      </c>
      <c r="D23" s="92">
        <v>152</v>
      </c>
      <c r="E23" s="92">
        <v>10002</v>
      </c>
      <c r="F23" s="92">
        <v>366</v>
      </c>
      <c r="G23" s="93">
        <v>362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39"/>
    </row>
    <row r="45" spans="1:7" ht="12.75">
      <c r="A45" s="3" t="s">
        <v>315</v>
      </c>
      <c r="B45" s="3"/>
      <c r="C45" s="3"/>
      <c r="D45" s="3"/>
      <c r="E45" s="3"/>
      <c r="F45" s="3"/>
      <c r="G45" s="3"/>
    </row>
    <row r="46" ht="12.75">
      <c r="A46" s="1" t="s">
        <v>316</v>
      </c>
    </row>
    <row r="47" ht="12.75">
      <c r="A47" s="1" t="s">
        <v>317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view="pageBreakPreview" zoomScale="60" zoomScaleNormal="75" workbookViewId="0" topLeftCell="A1">
      <selection activeCell="A32" sqref="A32"/>
    </sheetView>
  </sheetViews>
  <sheetFormatPr defaultColWidth="11.421875" defaultRowHeight="12.75"/>
  <cols>
    <col min="1" max="1" width="15.7109375" style="1" customWidth="1"/>
    <col min="2" max="2" width="26.00390625" style="1" customWidth="1"/>
    <col min="3" max="3" width="26.140625" style="1" customWidth="1"/>
    <col min="4" max="4" width="26.7109375" style="1" customWidth="1"/>
    <col min="5" max="5" width="27.140625" style="1" customWidth="1"/>
    <col min="6" max="6" width="25.28125" style="1" customWidth="1"/>
    <col min="7" max="7" width="27.421875" style="1" customWidth="1"/>
    <col min="8" max="16384" width="11.421875" style="1" customWidth="1"/>
  </cols>
  <sheetData>
    <row r="1" spans="1:7" s="22" customFormat="1" ht="18">
      <c r="A1" s="385" t="s">
        <v>256</v>
      </c>
      <c r="B1" s="385"/>
      <c r="C1" s="385"/>
      <c r="D1" s="385"/>
      <c r="E1" s="385"/>
      <c r="F1" s="385"/>
      <c r="G1" s="385"/>
    </row>
    <row r="3" spans="1:10" s="33" customFormat="1" ht="15">
      <c r="A3" s="354" t="s">
        <v>400</v>
      </c>
      <c r="B3" s="354"/>
      <c r="C3" s="354"/>
      <c r="D3" s="354"/>
      <c r="E3" s="354"/>
      <c r="F3" s="354"/>
      <c r="G3" s="354"/>
      <c r="H3" s="323"/>
      <c r="I3" s="323"/>
      <c r="J3" s="323"/>
    </row>
    <row r="4" spans="1:8" s="27" customFormat="1" ht="15" customHeight="1">
      <c r="A4" s="399" t="s">
        <v>314</v>
      </c>
      <c r="B4" s="399"/>
      <c r="C4" s="399"/>
      <c r="D4" s="399"/>
      <c r="E4" s="399"/>
      <c r="F4" s="399"/>
      <c r="G4" s="399"/>
      <c r="H4" s="30"/>
    </row>
    <row r="5" spans="1:8" ht="13.5" thickBot="1">
      <c r="A5" s="98"/>
      <c r="B5" s="98"/>
      <c r="C5" s="98"/>
      <c r="D5" s="98"/>
      <c r="E5" s="98"/>
      <c r="F5" s="98"/>
      <c r="G5" s="98"/>
      <c r="H5" s="3"/>
    </row>
    <row r="6" spans="1:8" ht="12.75" customHeight="1">
      <c r="A6" s="331" t="s">
        <v>7</v>
      </c>
      <c r="B6" s="358" t="s">
        <v>162</v>
      </c>
      <c r="C6" s="331"/>
      <c r="D6" s="358" t="s">
        <v>96</v>
      </c>
      <c r="E6" s="331"/>
      <c r="F6" s="405" t="s">
        <v>193</v>
      </c>
      <c r="G6" s="406"/>
      <c r="H6" s="3"/>
    </row>
    <row r="7" spans="1:8" ht="12.75" customHeight="1">
      <c r="A7" s="402"/>
      <c r="B7" s="403"/>
      <c r="C7" s="404"/>
      <c r="D7" s="403"/>
      <c r="E7" s="404"/>
      <c r="F7" s="400" t="s">
        <v>267</v>
      </c>
      <c r="G7" s="401"/>
      <c r="H7" s="3"/>
    </row>
    <row r="8" spans="1:8" ht="13.5" thickBot="1">
      <c r="A8" s="332"/>
      <c r="B8" s="172" t="s">
        <v>99</v>
      </c>
      <c r="C8" s="172" t="s">
        <v>100</v>
      </c>
      <c r="D8" s="172" t="s">
        <v>99</v>
      </c>
      <c r="E8" s="172" t="s">
        <v>100</v>
      </c>
      <c r="F8" s="172" t="s">
        <v>99</v>
      </c>
      <c r="G8" s="206" t="s">
        <v>100</v>
      </c>
      <c r="H8" s="3"/>
    </row>
    <row r="9" spans="1:8" ht="12.75">
      <c r="A9" s="89">
        <v>1997</v>
      </c>
      <c r="B9" s="90">
        <v>841932</v>
      </c>
      <c r="C9" s="90">
        <v>50112025</v>
      </c>
      <c r="D9" s="90">
        <v>281906</v>
      </c>
      <c r="E9" s="90">
        <v>3737864</v>
      </c>
      <c r="F9" s="90">
        <v>49729</v>
      </c>
      <c r="G9" s="91">
        <v>5010650</v>
      </c>
      <c r="H9" s="3"/>
    </row>
    <row r="10" spans="1:8" ht="12.75">
      <c r="A10" s="89">
        <v>1998</v>
      </c>
      <c r="B10" s="90">
        <v>862140</v>
      </c>
      <c r="C10" s="90">
        <v>51833776</v>
      </c>
      <c r="D10" s="90">
        <v>282759</v>
      </c>
      <c r="E10" s="90">
        <v>3681159</v>
      </c>
      <c r="F10" s="90">
        <v>50087</v>
      </c>
      <c r="G10" s="91">
        <v>5136098</v>
      </c>
      <c r="H10" s="3"/>
    </row>
    <row r="11" spans="1:8" ht="12.75">
      <c r="A11" s="89">
        <v>1999</v>
      </c>
      <c r="B11" s="90">
        <v>881977</v>
      </c>
      <c r="C11" s="90">
        <v>53413298</v>
      </c>
      <c r="D11" s="90">
        <v>284001</v>
      </c>
      <c r="E11" s="90">
        <v>3691641</v>
      </c>
      <c r="F11" s="90">
        <v>50485</v>
      </c>
      <c r="G11" s="91">
        <v>5262544</v>
      </c>
      <c r="H11" s="3"/>
    </row>
    <row r="12" spans="1:8" ht="12.75">
      <c r="A12" s="89">
        <v>2000</v>
      </c>
      <c r="B12" s="90">
        <v>899700</v>
      </c>
      <c r="C12" s="90">
        <v>54854877</v>
      </c>
      <c r="D12" s="90">
        <v>284944</v>
      </c>
      <c r="E12" s="90">
        <v>3702533</v>
      </c>
      <c r="F12" s="90">
        <v>51130</v>
      </c>
      <c r="G12" s="91">
        <v>5422548</v>
      </c>
      <c r="H12" s="3"/>
    </row>
    <row r="13" spans="1:8" ht="12.75">
      <c r="A13" s="89">
        <v>2001</v>
      </c>
      <c r="B13" s="90">
        <v>925688</v>
      </c>
      <c r="C13" s="90">
        <v>56941776</v>
      </c>
      <c r="D13" s="90">
        <v>279920</v>
      </c>
      <c r="E13" s="90">
        <v>3623708</v>
      </c>
      <c r="F13" s="90">
        <v>50591</v>
      </c>
      <c r="G13" s="91">
        <v>5415265</v>
      </c>
      <c r="H13" s="3"/>
    </row>
    <row r="14" spans="1:8" ht="12.75">
      <c r="A14" s="89">
        <v>2002</v>
      </c>
      <c r="B14" s="90">
        <v>946053</v>
      </c>
      <c r="C14" s="90">
        <v>58464717</v>
      </c>
      <c r="D14" s="90">
        <v>280509</v>
      </c>
      <c r="E14" s="90">
        <v>3628915</v>
      </c>
      <c r="F14" s="90">
        <v>51501</v>
      </c>
      <c r="G14" s="91">
        <v>5583482</v>
      </c>
      <c r="H14" s="3"/>
    </row>
    <row r="15" spans="1:8" ht="12.75">
      <c r="A15" s="89">
        <v>2003</v>
      </c>
      <c r="B15" s="90">
        <v>943653</v>
      </c>
      <c r="C15" s="90">
        <v>58442502</v>
      </c>
      <c r="D15" s="90">
        <v>281168</v>
      </c>
      <c r="E15" s="90">
        <v>3634900</v>
      </c>
      <c r="F15" s="90">
        <v>50454</v>
      </c>
      <c r="G15" s="91">
        <v>5541829</v>
      </c>
      <c r="H15" s="3"/>
    </row>
    <row r="16" spans="1:8" ht="12.75">
      <c r="A16" s="89">
        <v>2004</v>
      </c>
      <c r="B16" s="90">
        <v>966598</v>
      </c>
      <c r="C16" s="90">
        <v>60230020</v>
      </c>
      <c r="D16" s="90">
        <v>280580</v>
      </c>
      <c r="E16" s="90">
        <v>3592767</v>
      </c>
      <c r="F16" s="90">
        <v>51073</v>
      </c>
      <c r="G16" s="91">
        <v>5714204</v>
      </c>
      <c r="H16" s="3"/>
    </row>
    <row r="17" spans="1:8" ht="12.75">
      <c r="A17" s="89">
        <v>2005</v>
      </c>
      <c r="B17" s="90">
        <v>980807</v>
      </c>
      <c r="C17" s="90">
        <v>61202356.8</v>
      </c>
      <c r="D17" s="90">
        <v>280817</v>
      </c>
      <c r="E17" s="90">
        <v>3632899.5631334465</v>
      </c>
      <c r="F17" s="90">
        <v>51373</v>
      </c>
      <c r="G17" s="91">
        <v>5753776</v>
      </c>
      <c r="H17" s="3"/>
    </row>
    <row r="18" spans="1:8" ht="12.75">
      <c r="A18" s="89">
        <v>2006</v>
      </c>
      <c r="B18" s="90">
        <v>1000222</v>
      </c>
      <c r="C18" s="90">
        <v>62913963.8</v>
      </c>
      <c r="D18" s="90">
        <v>281336</v>
      </c>
      <c r="E18" s="90">
        <v>3639613.81075117</v>
      </c>
      <c r="F18" s="90">
        <v>51684</v>
      </c>
      <c r="G18" s="91">
        <v>5788608</v>
      </c>
      <c r="H18" s="3"/>
    </row>
    <row r="19" spans="1:8" ht="12.75">
      <c r="A19" s="89">
        <v>2007</v>
      </c>
      <c r="B19" s="90">
        <v>1016043</v>
      </c>
      <c r="C19" s="90">
        <v>64027918</v>
      </c>
      <c r="D19" s="90">
        <v>281471</v>
      </c>
      <c r="E19" s="90">
        <v>3589729</v>
      </c>
      <c r="F19" s="90">
        <v>52047</v>
      </c>
      <c r="G19" s="91">
        <v>5988312</v>
      </c>
      <c r="H19" s="3"/>
    </row>
    <row r="20" spans="1:8" ht="12.75">
      <c r="A20" s="89">
        <v>2008</v>
      </c>
      <c r="B20" s="90">
        <v>1030440</v>
      </c>
      <c r="C20" s="90">
        <v>65466311</v>
      </c>
      <c r="D20" s="90">
        <v>282210</v>
      </c>
      <c r="E20" s="90">
        <v>3600965</v>
      </c>
      <c r="F20" s="90">
        <v>52274</v>
      </c>
      <c r="G20" s="91">
        <v>5727512</v>
      </c>
      <c r="H20" s="3"/>
    </row>
    <row r="21" spans="1:8" ht="12.75">
      <c r="A21" s="89">
        <v>2009</v>
      </c>
      <c r="B21" s="90">
        <v>1038726</v>
      </c>
      <c r="C21" s="90">
        <v>66977545</v>
      </c>
      <c r="D21" s="90">
        <v>281873</v>
      </c>
      <c r="E21" s="90">
        <v>3589056</v>
      </c>
      <c r="F21" s="90">
        <v>52042</v>
      </c>
      <c r="G21" s="91">
        <v>5834690</v>
      </c>
      <c r="H21" s="3"/>
    </row>
    <row r="22" spans="1:8" ht="12.75">
      <c r="A22" s="89">
        <v>2010</v>
      </c>
      <c r="B22" s="90">
        <v>1049950</v>
      </c>
      <c r="C22" s="90">
        <v>67913256</v>
      </c>
      <c r="D22" s="90">
        <v>280515</v>
      </c>
      <c r="E22" s="90">
        <v>3564803</v>
      </c>
      <c r="F22" s="90">
        <v>52178</v>
      </c>
      <c r="G22" s="91">
        <v>5929351</v>
      </c>
      <c r="H22" s="3"/>
    </row>
    <row r="23" spans="1:8" ht="13.5" thickBot="1">
      <c r="A23" s="127">
        <v>2011</v>
      </c>
      <c r="B23" s="92">
        <v>1058414</v>
      </c>
      <c r="C23" s="92">
        <v>68448849</v>
      </c>
      <c r="D23" s="92">
        <v>279105</v>
      </c>
      <c r="E23" s="92">
        <v>3538303</v>
      </c>
      <c r="F23" s="92">
        <v>52301</v>
      </c>
      <c r="G23" s="93">
        <v>6056073</v>
      </c>
      <c r="H23" s="3"/>
    </row>
    <row r="24" spans="1:8" ht="12.75">
      <c r="A24" s="407" t="s">
        <v>315</v>
      </c>
      <c r="B24" s="407"/>
      <c r="C24" s="407"/>
      <c r="D24" s="407"/>
      <c r="E24" s="407"/>
      <c r="F24" s="407"/>
      <c r="G24" s="407"/>
      <c r="H24" s="3"/>
    </row>
    <row r="25" spans="1:8" ht="12.75">
      <c r="A25" s="408" t="s">
        <v>316</v>
      </c>
      <c r="B25" s="408"/>
      <c r="C25" s="408"/>
      <c r="D25" s="408"/>
      <c r="E25" s="408"/>
      <c r="F25" s="408"/>
      <c r="G25" s="408"/>
      <c r="H25" s="3"/>
    </row>
    <row r="26" spans="1:8" ht="12.75">
      <c r="A26" s="408" t="s">
        <v>317</v>
      </c>
      <c r="B26" s="408"/>
      <c r="C26" s="408"/>
      <c r="D26" s="408"/>
      <c r="E26" s="408"/>
      <c r="F26" s="408"/>
      <c r="G26" s="408"/>
      <c r="H26" s="3"/>
    </row>
    <row r="27" ht="12.75">
      <c r="H27" s="3"/>
    </row>
    <row r="28" ht="12.75">
      <c r="H28" s="3"/>
    </row>
    <row r="29" ht="12.75">
      <c r="H29" s="3"/>
    </row>
    <row r="37" ht="12.75">
      <c r="B37" s="54"/>
    </row>
    <row r="38" spans="2:4" ht="12.75">
      <c r="B38" s="54"/>
      <c r="D38" s="54"/>
    </row>
  </sheetData>
  <mergeCells count="11">
    <mergeCell ref="A24:G24"/>
    <mergeCell ref="A25:G25"/>
    <mergeCell ref="A26:G26"/>
    <mergeCell ref="A1:G1"/>
    <mergeCell ref="A4:G4"/>
    <mergeCell ref="F7:G7"/>
    <mergeCell ref="A6:A8"/>
    <mergeCell ref="B6:C7"/>
    <mergeCell ref="D6:E7"/>
    <mergeCell ref="F6:G6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9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zoomScale="75" zoomScaleNormal="75" zoomScaleSheetLayoutView="75" workbookViewId="0" topLeftCell="A37">
      <selection activeCell="A32" sqref="A32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2" customFormat="1" ht="18">
      <c r="A1" s="385" t="s">
        <v>256</v>
      </c>
      <c r="B1" s="385"/>
      <c r="C1" s="385"/>
      <c r="D1" s="385"/>
      <c r="E1" s="385"/>
      <c r="F1" s="385"/>
      <c r="G1" s="18"/>
    </row>
    <row r="3" spans="1:10" s="33" customFormat="1" ht="15" customHeight="1">
      <c r="A3" s="411" t="s">
        <v>401</v>
      </c>
      <c r="B3" s="411"/>
      <c r="C3" s="411"/>
      <c r="D3" s="411"/>
      <c r="E3" s="411"/>
      <c r="F3" s="411"/>
      <c r="G3" s="29"/>
      <c r="H3" s="29"/>
      <c r="I3" s="29"/>
      <c r="J3" s="29"/>
    </row>
    <row r="4" spans="1:10" s="33" customFormat="1" ht="15" customHeight="1">
      <c r="A4" s="411" t="s">
        <v>303</v>
      </c>
      <c r="B4" s="411"/>
      <c r="C4" s="411"/>
      <c r="D4" s="411"/>
      <c r="E4" s="411"/>
      <c r="F4" s="411"/>
      <c r="G4" s="29"/>
      <c r="H4" s="29"/>
      <c r="I4" s="29"/>
      <c r="J4" s="29"/>
    </row>
    <row r="5" spans="1:10" s="33" customFormat="1" ht="15" customHeight="1">
      <c r="A5" s="411" t="s">
        <v>222</v>
      </c>
      <c r="B5" s="411"/>
      <c r="C5" s="411"/>
      <c r="D5" s="411"/>
      <c r="E5" s="411"/>
      <c r="F5" s="411"/>
      <c r="G5" s="29"/>
      <c r="H5" s="29"/>
      <c r="I5" s="29"/>
      <c r="J5" s="29"/>
    </row>
    <row r="6" spans="1:7" s="27" customFormat="1" ht="14.25" customHeight="1" thickBot="1">
      <c r="A6" s="86"/>
      <c r="B6" s="86"/>
      <c r="C6" s="86"/>
      <c r="D6" s="86"/>
      <c r="E6" s="86"/>
      <c r="F6" s="86"/>
      <c r="G6" s="30"/>
    </row>
    <row r="7" spans="1:7" ht="12.75">
      <c r="A7" s="195"/>
      <c r="B7" s="208" t="s">
        <v>180</v>
      </c>
      <c r="C7" s="412" t="s">
        <v>182</v>
      </c>
      <c r="D7" s="413"/>
      <c r="E7" s="414"/>
      <c r="F7" s="209"/>
      <c r="G7" s="4"/>
    </row>
    <row r="8" spans="1:7" ht="12.75">
      <c r="A8" s="197" t="s">
        <v>7</v>
      </c>
      <c r="B8" s="210" t="s">
        <v>181</v>
      </c>
      <c r="C8" s="409" t="s">
        <v>102</v>
      </c>
      <c r="D8" s="409" t="s">
        <v>103</v>
      </c>
      <c r="E8" s="409" t="s">
        <v>12</v>
      </c>
      <c r="F8" s="210" t="s">
        <v>12</v>
      </c>
      <c r="G8" s="4"/>
    </row>
    <row r="9" spans="1:7" ht="13.5" thickBot="1">
      <c r="A9" s="199"/>
      <c r="B9" s="211" t="s">
        <v>101</v>
      </c>
      <c r="C9" s="410"/>
      <c r="D9" s="410"/>
      <c r="E9" s="410"/>
      <c r="F9" s="212"/>
      <c r="G9" s="4"/>
    </row>
    <row r="10" spans="1:7" ht="12.75">
      <c r="A10" s="194">
        <v>2001</v>
      </c>
      <c r="B10" s="101">
        <v>336.45</v>
      </c>
      <c r="C10" s="101">
        <v>144.809</v>
      </c>
      <c r="D10" s="101">
        <v>580.83</v>
      </c>
      <c r="E10" s="101">
        <v>725.639</v>
      </c>
      <c r="F10" s="102">
        <v>1062.089</v>
      </c>
      <c r="G10" s="4"/>
    </row>
    <row r="11" spans="1:7" ht="12.75">
      <c r="A11" s="194">
        <v>2002</v>
      </c>
      <c r="B11" s="101">
        <v>333.67</v>
      </c>
      <c r="C11" s="101">
        <v>169.05</v>
      </c>
      <c r="D11" s="101">
        <v>604.71</v>
      </c>
      <c r="E11" s="101">
        <v>773.76</v>
      </c>
      <c r="F11" s="102">
        <v>1107.43</v>
      </c>
      <c r="G11" s="4"/>
    </row>
    <row r="12" spans="1:7" ht="12.75">
      <c r="A12" s="194">
        <v>2003</v>
      </c>
      <c r="B12" s="101">
        <v>357.5</v>
      </c>
      <c r="C12" s="101">
        <v>184.989</v>
      </c>
      <c r="D12" s="101">
        <v>615.626</v>
      </c>
      <c r="E12" s="101">
        <v>800.615</v>
      </c>
      <c r="F12" s="102">
        <v>1158.115</v>
      </c>
      <c r="G12" s="4"/>
    </row>
    <row r="13" spans="1:7" ht="12.75">
      <c r="A13" s="194">
        <v>2004</v>
      </c>
      <c r="B13" s="101">
        <v>314.789</v>
      </c>
      <c r="C13" s="101">
        <v>198.926</v>
      </c>
      <c r="D13" s="101">
        <v>650.944</v>
      </c>
      <c r="E13" s="101">
        <v>849.87</v>
      </c>
      <c r="F13" s="102">
        <v>1164.6589999999999</v>
      </c>
      <c r="G13" s="4"/>
    </row>
    <row r="14" spans="1:7" ht="12.75">
      <c r="A14" s="89">
        <v>2005</v>
      </c>
      <c r="B14" s="101">
        <v>321.24</v>
      </c>
      <c r="C14" s="101">
        <v>173.46</v>
      </c>
      <c r="D14" s="101">
        <v>681.03</v>
      </c>
      <c r="E14" s="101">
        <v>854.49</v>
      </c>
      <c r="F14" s="102">
        <v>1175.74</v>
      </c>
      <c r="G14" s="4"/>
    </row>
    <row r="15" spans="1:7" ht="12.75">
      <c r="A15" s="194">
        <v>2006</v>
      </c>
      <c r="B15" s="101">
        <v>316.620238</v>
      </c>
      <c r="C15" s="101">
        <v>226.254132</v>
      </c>
      <c r="D15" s="101">
        <v>703.182891</v>
      </c>
      <c r="E15" s="101">
        <v>929.437023</v>
      </c>
      <c r="F15" s="102">
        <v>1246.057261</v>
      </c>
      <c r="G15" s="3"/>
    </row>
    <row r="16" spans="1:7" ht="12.75">
      <c r="A16" s="194">
        <v>2007</v>
      </c>
      <c r="B16" s="101">
        <v>338.21</v>
      </c>
      <c r="C16" s="101">
        <v>237.72</v>
      </c>
      <c r="D16" s="101">
        <v>741.31</v>
      </c>
      <c r="E16" s="101">
        <v>979.04</v>
      </c>
      <c r="F16" s="102">
        <v>1317.25</v>
      </c>
      <c r="G16" s="3"/>
    </row>
    <row r="17" spans="1:7" ht="12.75">
      <c r="A17" s="194">
        <v>2008</v>
      </c>
      <c r="B17" s="101">
        <v>336.391249</v>
      </c>
      <c r="C17" s="101">
        <v>273.058536</v>
      </c>
      <c r="D17" s="101">
        <v>792.578016</v>
      </c>
      <c r="E17" s="101">
        <v>1065.636552</v>
      </c>
      <c r="F17" s="102">
        <v>1402.027801</v>
      </c>
      <c r="G17" s="3"/>
    </row>
    <row r="18" spans="1:7" ht="12.75">
      <c r="A18" s="304">
        <v>2009</v>
      </c>
      <c r="B18" s="101">
        <v>328.887129</v>
      </c>
      <c r="C18" s="101">
        <v>310.486599</v>
      </c>
      <c r="D18" s="101">
        <v>793.183346</v>
      </c>
      <c r="E18" s="101">
        <v>1103.669945</v>
      </c>
      <c r="F18" s="102">
        <v>1432.557074</v>
      </c>
      <c r="G18" s="3"/>
    </row>
    <row r="19" spans="1:7" ht="12.75">
      <c r="A19" s="304" t="s">
        <v>450</v>
      </c>
      <c r="B19" s="101">
        <v>329.4940673803753</v>
      </c>
      <c r="C19" s="101">
        <v>311.0595804787775</v>
      </c>
      <c r="D19" s="101">
        <v>794.6471108387934</v>
      </c>
      <c r="E19" s="101">
        <v>1105.7066913175709</v>
      </c>
      <c r="F19" s="102">
        <v>1435.2007586979462</v>
      </c>
      <c r="G19" s="3"/>
    </row>
    <row r="20" spans="1:7" ht="13.5" thickBot="1">
      <c r="A20" s="305" t="s">
        <v>451</v>
      </c>
      <c r="B20" s="106">
        <v>331.1082180379254</v>
      </c>
      <c r="C20" s="106">
        <v>312.5834228664689</v>
      </c>
      <c r="D20" s="106">
        <v>798.5399886883965</v>
      </c>
      <c r="E20" s="106">
        <v>1111.1234115548652</v>
      </c>
      <c r="F20" s="107">
        <v>1442.2316295927908</v>
      </c>
      <c r="G20" s="3"/>
    </row>
    <row r="21" spans="1:7" ht="12.75">
      <c r="A21" s="108" t="s">
        <v>455</v>
      </c>
      <c r="B21" s="108"/>
      <c r="C21" s="108"/>
      <c r="D21" s="108"/>
      <c r="E21" s="108"/>
      <c r="F21" s="108"/>
      <c r="G21" s="3"/>
    </row>
    <row r="22" spans="1:7" ht="12.75">
      <c r="A22" s="1" t="s">
        <v>454</v>
      </c>
      <c r="G22" s="3"/>
    </row>
    <row r="23" ht="12.75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75" zoomScaleNormal="75" zoomScaleSheetLayoutView="75" workbookViewId="0" topLeftCell="A3">
      <selection activeCell="A32" sqref="A32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2" customFormat="1" ht="18">
      <c r="A1" s="385" t="s">
        <v>256</v>
      </c>
      <c r="B1" s="385"/>
      <c r="C1" s="385"/>
      <c r="D1" s="385"/>
      <c r="E1" s="385"/>
      <c r="F1" s="18"/>
      <c r="G1" s="18"/>
      <c r="H1" s="18"/>
    </row>
    <row r="3" spans="1:6" ht="15">
      <c r="A3" s="411" t="s">
        <v>402</v>
      </c>
      <c r="B3" s="411"/>
      <c r="C3" s="411"/>
      <c r="D3" s="411"/>
      <c r="E3" s="411"/>
      <c r="F3" s="29"/>
    </row>
    <row r="4" spans="1:6" ht="15">
      <c r="A4" s="411" t="s">
        <v>268</v>
      </c>
      <c r="B4" s="411"/>
      <c r="C4" s="411"/>
      <c r="D4" s="411"/>
      <c r="E4" s="411"/>
      <c r="F4" s="29"/>
    </row>
    <row r="5" spans="1:6" ht="15">
      <c r="A5" s="411" t="s">
        <v>303</v>
      </c>
      <c r="B5" s="411"/>
      <c r="C5" s="411"/>
      <c r="D5" s="411"/>
      <c r="E5" s="411"/>
      <c r="F5" s="79"/>
    </row>
    <row r="6" spans="1:6" ht="15">
      <c r="A6" s="411" t="s">
        <v>222</v>
      </c>
      <c r="B6" s="411"/>
      <c r="C6" s="411"/>
      <c r="D6" s="411"/>
      <c r="E6" s="411"/>
      <c r="F6" s="79"/>
    </row>
    <row r="7" spans="1:6" ht="13.5" thickBot="1">
      <c r="A7" s="213"/>
      <c r="B7" s="213"/>
      <c r="C7" s="213"/>
      <c r="D7" s="213"/>
      <c r="E7" s="214"/>
      <c r="F7" s="36"/>
    </row>
    <row r="8" spans="1:6" ht="13.5" thickBot="1">
      <c r="A8" s="94" t="s">
        <v>7</v>
      </c>
      <c r="B8" s="200" t="s">
        <v>104</v>
      </c>
      <c r="C8" s="200" t="s">
        <v>105</v>
      </c>
      <c r="D8" s="200" t="s">
        <v>215</v>
      </c>
      <c r="E8" s="201" t="s">
        <v>12</v>
      </c>
      <c r="F8" s="55"/>
    </row>
    <row r="9" spans="1:6" ht="12.75">
      <c r="A9" s="194">
        <v>2001</v>
      </c>
      <c r="B9" s="101">
        <v>2296.67</v>
      </c>
      <c r="C9" s="101">
        <v>297.59</v>
      </c>
      <c r="D9" s="101">
        <v>546.203</v>
      </c>
      <c r="E9" s="102">
        <v>3140.463</v>
      </c>
      <c r="F9" s="56"/>
    </row>
    <row r="10" spans="1:6" ht="12.75">
      <c r="A10" s="194">
        <v>2002</v>
      </c>
      <c r="B10" s="101">
        <v>2395.17</v>
      </c>
      <c r="C10" s="101">
        <v>320.89</v>
      </c>
      <c r="D10" s="101">
        <v>540.84</v>
      </c>
      <c r="E10" s="102">
        <v>3256.9</v>
      </c>
      <c r="F10" s="56"/>
    </row>
    <row r="11" spans="1:6" ht="12.75">
      <c r="A11" s="194">
        <v>2003</v>
      </c>
      <c r="B11" s="101">
        <v>2434.358</v>
      </c>
      <c r="C11" s="101">
        <v>332.496</v>
      </c>
      <c r="D11" s="101">
        <v>591.756</v>
      </c>
      <c r="E11" s="102">
        <v>3358.61</v>
      </c>
      <c r="F11" s="56"/>
    </row>
    <row r="12" spans="1:6" ht="12.75">
      <c r="A12" s="194">
        <v>2004</v>
      </c>
      <c r="B12" s="101">
        <v>2564.943</v>
      </c>
      <c r="C12" s="101">
        <v>345.306</v>
      </c>
      <c r="D12" s="101">
        <v>600.99</v>
      </c>
      <c r="E12" s="102">
        <v>3511.2390000000005</v>
      </c>
      <c r="F12" s="56"/>
    </row>
    <row r="13" spans="1:6" ht="12.75">
      <c r="A13" s="194">
        <v>2005</v>
      </c>
      <c r="B13" s="101">
        <v>2665.291984</v>
      </c>
      <c r="C13" s="101">
        <v>369.027492</v>
      </c>
      <c r="D13" s="101">
        <v>615.672498</v>
      </c>
      <c r="E13" s="102">
        <v>3649.991974</v>
      </c>
      <c r="F13" s="56"/>
    </row>
    <row r="14" spans="1:6" ht="12.75">
      <c r="A14" s="194">
        <v>2006</v>
      </c>
      <c r="B14" s="101">
        <v>2711.509502</v>
      </c>
      <c r="C14" s="101">
        <v>436.625414</v>
      </c>
      <c r="D14" s="101">
        <v>616.749913</v>
      </c>
      <c r="E14" s="102">
        <v>3764.884829</v>
      </c>
      <c r="F14" s="57"/>
    </row>
    <row r="15" spans="1:6" ht="12.75">
      <c r="A15" s="194">
        <v>2007</v>
      </c>
      <c r="B15" s="101">
        <v>2866.84</v>
      </c>
      <c r="C15" s="101">
        <v>437.64</v>
      </c>
      <c r="D15" s="101">
        <v>1329.91</v>
      </c>
      <c r="E15" s="102">
        <v>4634.4</v>
      </c>
      <c r="F15" s="56"/>
    </row>
    <row r="16" spans="1:8" ht="12.75">
      <c r="A16" s="194">
        <v>2008</v>
      </c>
      <c r="B16" s="101">
        <v>3068.598552</v>
      </c>
      <c r="C16" s="101">
        <v>438.612352</v>
      </c>
      <c r="D16" s="101">
        <v>1312.872294</v>
      </c>
      <c r="E16" s="102">
        <v>4820.083198</v>
      </c>
      <c r="F16" s="57"/>
      <c r="H16" s="82"/>
    </row>
    <row r="17" spans="1:8" ht="12.75">
      <c r="A17" s="194">
        <v>2009</v>
      </c>
      <c r="B17" s="101">
        <v>3068.706531</v>
      </c>
      <c r="C17" s="101">
        <v>444.274597</v>
      </c>
      <c r="D17" s="101">
        <v>1281.080654</v>
      </c>
      <c r="E17" s="102">
        <v>4794.061782</v>
      </c>
      <c r="F17" s="57"/>
      <c r="H17" s="82"/>
    </row>
    <row r="18" spans="1:8" ht="12.75">
      <c r="A18" s="194" t="s">
        <v>450</v>
      </c>
      <c r="B18" s="101">
        <v>3118.4424269319215</v>
      </c>
      <c r="C18" s="101">
        <v>454.7988683333333</v>
      </c>
      <c r="D18" s="101">
        <v>1281.032503689824</v>
      </c>
      <c r="E18" s="102">
        <v>4854.273798955079</v>
      </c>
      <c r="F18" s="57"/>
      <c r="H18" s="82"/>
    </row>
    <row r="19" spans="1:8" ht="13.5" thickBot="1">
      <c r="A19" s="215" t="s">
        <v>451</v>
      </c>
      <c r="B19" s="101">
        <v>3145.7666368406108</v>
      </c>
      <c r="C19" s="106">
        <v>472.4254073856294</v>
      </c>
      <c r="D19" s="106">
        <v>1301.148140405421</v>
      </c>
      <c r="E19" s="107">
        <v>4919.340184631661</v>
      </c>
      <c r="F19" s="57"/>
      <c r="H19" s="82"/>
    </row>
    <row r="20" spans="1:6" ht="12.75">
      <c r="A20" s="108" t="s">
        <v>455</v>
      </c>
      <c r="B20" s="108"/>
      <c r="C20" s="108"/>
      <c r="D20" s="108"/>
      <c r="E20" s="108"/>
      <c r="F20" s="3"/>
    </row>
    <row r="21" spans="1:6" ht="12.75">
      <c r="A21" s="1" t="s">
        <v>454</v>
      </c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20.28125" style="259" customWidth="1"/>
    <col min="3" max="3" width="18.8515625" style="259" customWidth="1"/>
    <col min="4" max="4" width="20.7109375" style="259" customWidth="1"/>
    <col min="5" max="5" width="20.28125" style="259" customWidth="1"/>
    <col min="6" max="6" width="25.00390625" style="259" customWidth="1"/>
    <col min="7" max="7" width="19.7109375" style="259" customWidth="1"/>
    <col min="8" max="8" width="21.28125" style="259" customWidth="1"/>
    <col min="9" max="16384" width="11.421875" style="259" customWidth="1"/>
  </cols>
  <sheetData>
    <row r="1" spans="1:8" s="255" customFormat="1" ht="18">
      <c r="A1" s="344" t="s">
        <v>256</v>
      </c>
      <c r="B1" s="344"/>
      <c r="C1" s="344"/>
      <c r="D1" s="344"/>
      <c r="E1" s="344"/>
      <c r="F1" s="344"/>
      <c r="G1" s="344"/>
      <c r="H1" s="344"/>
    </row>
    <row r="2" s="257" customFormat="1" ht="15" customHeight="1">
      <c r="A2" s="256"/>
    </row>
    <row r="3" spans="1:8" s="257" customFormat="1" ht="15" customHeight="1">
      <c r="A3" s="345" t="s">
        <v>480</v>
      </c>
      <c r="B3" s="345"/>
      <c r="C3" s="345"/>
      <c r="D3" s="345"/>
      <c r="E3" s="345"/>
      <c r="F3" s="345"/>
      <c r="G3" s="345"/>
      <c r="H3" s="345"/>
    </row>
    <row r="4" spans="1:8" s="257" customFormat="1" ht="15.75" thickBot="1">
      <c r="A4" s="258"/>
      <c r="B4" s="264"/>
      <c r="C4" s="264"/>
      <c r="D4" s="264"/>
      <c r="E4" s="264"/>
      <c r="F4" s="264"/>
      <c r="G4" s="264"/>
      <c r="H4" s="264"/>
    </row>
    <row r="5" spans="1:8" ht="12.75" customHeight="1">
      <c r="A5" s="349" t="s">
        <v>237</v>
      </c>
      <c r="B5" s="341" t="s">
        <v>323</v>
      </c>
      <c r="C5" s="341" t="s">
        <v>324</v>
      </c>
      <c r="D5" s="341" t="s">
        <v>325</v>
      </c>
      <c r="E5" s="341" t="s">
        <v>326</v>
      </c>
      <c r="F5" s="341" t="s">
        <v>327</v>
      </c>
      <c r="G5" s="341" t="s">
        <v>328</v>
      </c>
      <c r="H5" s="346" t="s">
        <v>329</v>
      </c>
    </row>
    <row r="6" spans="1:8" ht="12.75">
      <c r="A6" s="350"/>
      <c r="B6" s="342"/>
      <c r="C6" s="342"/>
      <c r="D6" s="342"/>
      <c r="E6" s="342"/>
      <c r="F6" s="342"/>
      <c r="G6" s="342"/>
      <c r="H6" s="347"/>
    </row>
    <row r="7" spans="1:16" ht="13.5" thickBot="1">
      <c r="A7" s="351"/>
      <c r="B7" s="343"/>
      <c r="C7" s="343"/>
      <c r="D7" s="343"/>
      <c r="E7" s="343"/>
      <c r="F7" s="343"/>
      <c r="G7" s="343"/>
      <c r="H7" s="348"/>
      <c r="J7" s="263"/>
      <c r="K7" s="263"/>
      <c r="L7" s="263"/>
      <c r="M7" s="263"/>
      <c r="N7" s="263"/>
      <c r="O7" s="263"/>
      <c r="P7" s="263"/>
    </row>
    <row r="8" spans="1:16" ht="12.75">
      <c r="A8" s="260"/>
      <c r="B8" s="266"/>
      <c r="C8" s="266"/>
      <c r="D8" s="266"/>
      <c r="E8" s="266"/>
      <c r="F8" s="266"/>
      <c r="G8" s="266"/>
      <c r="H8" s="271"/>
      <c r="I8" s="263"/>
      <c r="J8" s="80"/>
      <c r="K8" s="81"/>
      <c r="L8" s="81"/>
      <c r="M8" s="81"/>
      <c r="N8" s="81"/>
      <c r="O8" s="81"/>
      <c r="P8" s="81"/>
    </row>
    <row r="9" spans="1:16" ht="12.75">
      <c r="A9" s="261" t="s">
        <v>338</v>
      </c>
      <c r="B9" s="282"/>
      <c r="C9" s="282"/>
      <c r="D9" s="282"/>
      <c r="E9" s="282"/>
      <c r="F9" s="282"/>
      <c r="G9" s="282"/>
      <c r="H9" s="270">
        <v>4298.98</v>
      </c>
      <c r="I9" s="263"/>
      <c r="J9" s="80"/>
      <c r="K9" s="81"/>
      <c r="L9" s="81"/>
      <c r="M9" s="81"/>
      <c r="N9" s="81"/>
      <c r="O9" s="81"/>
      <c r="P9" s="81"/>
    </row>
    <row r="10" spans="1:16" ht="12.75">
      <c r="A10" s="260"/>
      <c r="B10" s="266"/>
      <c r="C10" s="266"/>
      <c r="D10" s="266"/>
      <c r="E10" s="266"/>
      <c r="F10" s="266"/>
      <c r="G10" s="266"/>
      <c r="H10" s="271"/>
      <c r="I10" s="263"/>
      <c r="J10" s="263"/>
      <c r="K10" s="263"/>
      <c r="L10" s="263"/>
      <c r="M10" s="263"/>
      <c r="N10" s="263"/>
      <c r="O10" s="263"/>
      <c r="P10" s="263"/>
    </row>
    <row r="11" spans="1:14" ht="12.75">
      <c r="A11" s="261" t="s">
        <v>340</v>
      </c>
      <c r="B11" s="269">
        <v>501.2</v>
      </c>
      <c r="C11" s="282"/>
      <c r="D11" s="282"/>
      <c r="E11" s="282"/>
      <c r="F11" s="282"/>
      <c r="G11" s="282"/>
      <c r="H11" s="270">
        <v>4349.35</v>
      </c>
      <c r="I11" s="263"/>
      <c r="J11" s="263"/>
      <c r="K11" s="263"/>
      <c r="L11" s="263"/>
      <c r="M11" s="263"/>
      <c r="N11" s="263"/>
    </row>
    <row r="12" spans="1:14" ht="12.75">
      <c r="A12" s="260"/>
      <c r="B12" s="266"/>
      <c r="C12" s="266"/>
      <c r="D12" s="266"/>
      <c r="E12" s="266"/>
      <c r="F12" s="266"/>
      <c r="G12" s="266"/>
      <c r="H12" s="271"/>
      <c r="I12" s="263"/>
      <c r="J12" s="263"/>
      <c r="K12" s="263"/>
      <c r="L12" s="263"/>
      <c r="M12" s="263"/>
      <c r="N12" s="263"/>
    </row>
    <row r="13" spans="1:14" ht="12.75">
      <c r="A13" s="261" t="s">
        <v>341</v>
      </c>
      <c r="B13" s="269">
        <v>5705.86</v>
      </c>
      <c r="C13" s="282"/>
      <c r="D13" s="282"/>
      <c r="E13" s="282"/>
      <c r="F13" s="282">
        <v>248.45</v>
      </c>
      <c r="G13" s="282"/>
      <c r="H13" s="270">
        <v>34306.8</v>
      </c>
      <c r="I13" s="263"/>
      <c r="J13" s="263"/>
      <c r="K13" s="263"/>
      <c r="L13" s="263"/>
      <c r="M13" s="263"/>
      <c r="N13" s="263"/>
    </row>
    <row r="14" spans="1:14" ht="12.75">
      <c r="A14" s="260"/>
      <c r="B14" s="266"/>
      <c r="C14" s="266"/>
      <c r="D14" s="266"/>
      <c r="E14" s="266"/>
      <c r="F14" s="266"/>
      <c r="G14" s="266"/>
      <c r="H14" s="271"/>
      <c r="I14" s="263"/>
      <c r="J14" s="263"/>
      <c r="K14" s="263"/>
      <c r="L14" s="263"/>
      <c r="M14" s="263"/>
      <c r="N14" s="263"/>
    </row>
    <row r="15" spans="1:8" ht="12.75">
      <c r="A15" s="261" t="s">
        <v>346</v>
      </c>
      <c r="B15" s="282"/>
      <c r="C15" s="282"/>
      <c r="D15" s="282"/>
      <c r="E15" s="282"/>
      <c r="F15" s="282"/>
      <c r="G15" s="282"/>
      <c r="H15" s="281"/>
    </row>
    <row r="16" spans="1:8" ht="12.75">
      <c r="A16" s="260"/>
      <c r="B16" s="266"/>
      <c r="C16" s="266"/>
      <c r="D16" s="284"/>
      <c r="E16" s="266"/>
      <c r="F16" s="266"/>
      <c r="G16" s="266"/>
      <c r="H16" s="271"/>
    </row>
    <row r="17" spans="1:8" ht="12.75">
      <c r="A17" s="261" t="s">
        <v>347</v>
      </c>
      <c r="B17" s="282"/>
      <c r="C17" s="282"/>
      <c r="D17" s="282"/>
      <c r="E17" s="282"/>
      <c r="F17" s="282"/>
      <c r="G17" s="282"/>
      <c r="H17" s="281"/>
    </row>
    <row r="18" spans="1:8" ht="12.75">
      <c r="A18" s="260"/>
      <c r="B18" s="266"/>
      <c r="C18" s="266"/>
      <c r="D18" s="266"/>
      <c r="E18" s="266"/>
      <c r="F18" s="266"/>
      <c r="G18" s="266"/>
      <c r="H18" s="271"/>
    </row>
    <row r="19" spans="1:8" ht="13.5" thickBot="1">
      <c r="A19" s="262" t="s">
        <v>204</v>
      </c>
      <c r="B19" s="272">
        <f>+SUM(B9:B17)</f>
        <v>6207.0599999999995</v>
      </c>
      <c r="C19" s="283" t="s">
        <v>378</v>
      </c>
      <c r="D19" s="283" t="s">
        <v>378</v>
      </c>
      <c r="E19" s="283" t="s">
        <v>378</v>
      </c>
      <c r="F19" s="272">
        <f>+SUM(F9:F17)</f>
        <v>248.45</v>
      </c>
      <c r="G19" s="283" t="s">
        <v>378</v>
      </c>
      <c r="H19" s="273">
        <f>+SUM(H9:H17)</f>
        <v>42955.130000000005</v>
      </c>
    </row>
    <row r="20" spans="2:8" ht="12.75">
      <c r="B20" s="265"/>
      <c r="C20" s="265"/>
      <c r="D20" s="265"/>
      <c r="E20" s="265"/>
      <c r="F20" s="265"/>
      <c r="G20" s="265"/>
      <c r="H20" s="265"/>
    </row>
    <row r="24" spans="1:7" ht="12.75">
      <c r="A24" s="263"/>
      <c r="B24" s="263"/>
      <c r="C24" s="263"/>
      <c r="D24" s="263"/>
      <c r="E24" s="263"/>
      <c r="F24" s="263"/>
      <c r="G24" s="263"/>
    </row>
    <row r="25" spans="1:7" ht="12.75">
      <c r="A25" s="80"/>
      <c r="B25" s="81"/>
      <c r="C25" s="81"/>
      <c r="D25" s="81"/>
      <c r="E25" s="81"/>
      <c r="F25" s="81"/>
      <c r="G25" s="81"/>
    </row>
    <row r="26" spans="1:7" ht="12.75">
      <c r="A26" s="80"/>
      <c r="B26" s="81"/>
      <c r="C26" s="81"/>
      <c r="D26" s="81"/>
      <c r="E26" s="81"/>
      <c r="F26" s="81"/>
      <c r="G26" s="81"/>
    </row>
    <row r="27" spans="1:7" ht="12.75">
      <c r="A27" s="80"/>
      <c r="B27" s="80"/>
      <c r="C27" s="80"/>
      <c r="D27" s="80"/>
      <c r="E27" s="81"/>
      <c r="F27" s="81"/>
      <c r="G27" s="81"/>
    </row>
    <row r="28" spans="1:7" ht="12.75">
      <c r="A28" s="80"/>
      <c r="B28" s="81"/>
      <c r="C28" s="81"/>
      <c r="D28" s="81"/>
      <c r="E28" s="81"/>
      <c r="F28" s="81"/>
      <c r="G28" s="81"/>
    </row>
    <row r="29" spans="1:7" ht="12.75">
      <c r="A29" s="80"/>
      <c r="B29" s="81"/>
      <c r="C29" s="81"/>
      <c r="D29" s="81"/>
      <c r="E29" s="81"/>
      <c r="F29" s="81"/>
      <c r="G29" s="81"/>
    </row>
    <row r="30" spans="1:7" ht="12.75">
      <c r="A30" s="263"/>
      <c r="B30" s="263"/>
      <c r="C30" s="263"/>
      <c r="D30" s="263"/>
      <c r="E30" s="263"/>
      <c r="F30" s="263"/>
      <c r="G30" s="263"/>
    </row>
    <row r="31" spans="1:7" ht="12.75">
      <c r="A31" s="263"/>
      <c r="B31" s="263"/>
      <c r="C31" s="263"/>
      <c r="D31" s="263"/>
      <c r="E31" s="263"/>
      <c r="F31" s="263"/>
      <c r="G31" s="263"/>
    </row>
    <row r="32" spans="1:7" ht="12.75">
      <c r="A32" s="263"/>
      <c r="B32" s="263"/>
      <c r="C32" s="263"/>
      <c r="D32" s="263"/>
      <c r="E32" s="263"/>
      <c r="F32" s="263"/>
      <c r="G32" s="263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75" zoomScaleNormal="75" zoomScaleSheetLayoutView="75" workbookViewId="0" topLeftCell="A1">
      <selection activeCell="F2" sqref="F2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2" customFormat="1" ht="18">
      <c r="A1" s="385" t="s">
        <v>256</v>
      </c>
      <c r="B1" s="385"/>
      <c r="C1" s="385"/>
      <c r="D1" s="385"/>
      <c r="E1" s="385"/>
      <c r="F1" s="385"/>
      <c r="G1" s="385"/>
      <c r="H1" s="18"/>
      <c r="I1" s="18"/>
    </row>
    <row r="3" spans="1:7" ht="15" customHeight="1">
      <c r="A3" s="411" t="s">
        <v>403</v>
      </c>
      <c r="B3" s="411"/>
      <c r="C3" s="411"/>
      <c r="D3" s="411"/>
      <c r="E3" s="411"/>
      <c r="F3" s="411"/>
      <c r="G3" s="411"/>
    </row>
    <row r="4" spans="1:7" ht="15" customHeight="1">
      <c r="A4" s="411" t="s">
        <v>306</v>
      </c>
      <c r="B4" s="411"/>
      <c r="C4" s="411"/>
      <c r="D4" s="411"/>
      <c r="E4" s="411"/>
      <c r="F4" s="411"/>
      <c r="G4" s="411"/>
    </row>
    <row r="5" spans="1:8" ht="15" customHeight="1">
      <c r="A5" s="411" t="s">
        <v>222</v>
      </c>
      <c r="B5" s="411"/>
      <c r="C5" s="411"/>
      <c r="D5" s="411"/>
      <c r="E5" s="411"/>
      <c r="F5" s="411"/>
      <c r="G5" s="411"/>
      <c r="H5" s="3"/>
    </row>
    <row r="6" spans="1:8" ht="14.25" customHeight="1" thickBot="1">
      <c r="A6" s="213"/>
      <c r="B6" s="213"/>
      <c r="C6" s="213"/>
      <c r="D6" s="213"/>
      <c r="E6" s="213"/>
      <c r="F6" s="213"/>
      <c r="G6" s="214"/>
      <c r="H6" s="3"/>
    </row>
    <row r="7" spans="1:8" ht="12.75">
      <c r="A7" s="331" t="s">
        <v>7</v>
      </c>
      <c r="B7" s="417" t="s">
        <v>212</v>
      </c>
      <c r="C7" s="417" t="s">
        <v>213</v>
      </c>
      <c r="D7" s="208" t="s">
        <v>105</v>
      </c>
      <c r="E7" s="209" t="s">
        <v>269</v>
      </c>
      <c r="F7" s="417" t="s">
        <v>92</v>
      </c>
      <c r="G7" s="415" t="s">
        <v>12</v>
      </c>
      <c r="H7" s="3"/>
    </row>
    <row r="8" spans="1:8" ht="13.5" thickBot="1">
      <c r="A8" s="332"/>
      <c r="B8" s="410"/>
      <c r="C8" s="410"/>
      <c r="D8" s="211" t="s">
        <v>214</v>
      </c>
      <c r="E8" s="211" t="s">
        <v>270</v>
      </c>
      <c r="F8" s="410"/>
      <c r="G8" s="416"/>
      <c r="H8" s="3"/>
    </row>
    <row r="9" spans="1:8" ht="12.75">
      <c r="A9" s="216">
        <v>2001</v>
      </c>
      <c r="B9" s="101">
        <v>45.62</v>
      </c>
      <c r="C9" s="101">
        <v>7.42</v>
      </c>
      <c r="D9" s="101">
        <v>157.97</v>
      </c>
      <c r="E9" s="101">
        <v>47.18</v>
      </c>
      <c r="F9" s="101">
        <v>64.1</v>
      </c>
      <c r="G9" s="102">
        <v>322.29</v>
      </c>
      <c r="H9" s="3"/>
    </row>
    <row r="10" spans="1:8" ht="12.75">
      <c r="A10" s="194">
        <v>2002</v>
      </c>
      <c r="B10" s="101">
        <v>49.38</v>
      </c>
      <c r="C10" s="101">
        <v>7.98</v>
      </c>
      <c r="D10" s="101">
        <v>170.22</v>
      </c>
      <c r="E10" s="101">
        <v>50.93</v>
      </c>
      <c r="F10" s="101">
        <v>69.06</v>
      </c>
      <c r="G10" s="102">
        <v>347.57</v>
      </c>
      <c r="H10" s="3"/>
    </row>
    <row r="11" spans="1:8" ht="12.75">
      <c r="A11" s="194">
        <v>2003</v>
      </c>
      <c r="B11" s="101">
        <v>50.125</v>
      </c>
      <c r="C11" s="101">
        <v>8.3</v>
      </c>
      <c r="D11" s="101">
        <v>176.957</v>
      </c>
      <c r="E11" s="101">
        <v>52.723</v>
      </c>
      <c r="F11" s="101">
        <v>71.783</v>
      </c>
      <c r="G11" s="102">
        <v>359.88800000000003</v>
      </c>
      <c r="H11" s="3"/>
    </row>
    <row r="12" spans="1:8" ht="12.75">
      <c r="A12" s="194">
        <v>2004</v>
      </c>
      <c r="B12" s="101">
        <v>53.027</v>
      </c>
      <c r="C12" s="101">
        <v>8.623</v>
      </c>
      <c r="D12" s="101">
        <v>183.443</v>
      </c>
      <c r="E12" s="101">
        <v>55.065</v>
      </c>
      <c r="F12" s="101">
        <v>73.84</v>
      </c>
      <c r="G12" s="102">
        <v>373.99800000000005</v>
      </c>
      <c r="H12" s="3"/>
    </row>
    <row r="13" spans="1:8" ht="12.75">
      <c r="A13" s="216">
        <v>2005</v>
      </c>
      <c r="B13" s="101">
        <v>56.513</v>
      </c>
      <c r="C13" s="101">
        <v>9.21</v>
      </c>
      <c r="D13" s="101">
        <v>196.144</v>
      </c>
      <c r="E13" s="101">
        <v>58.527</v>
      </c>
      <c r="F13" s="101">
        <v>79.254</v>
      </c>
      <c r="G13" s="102">
        <v>399.648</v>
      </c>
      <c r="H13" s="3"/>
    </row>
    <row r="14" spans="1:8" ht="12.75">
      <c r="A14" s="194">
        <v>2006</v>
      </c>
      <c r="B14" s="101">
        <v>66.522034</v>
      </c>
      <c r="C14" s="101">
        <v>10.909579</v>
      </c>
      <c r="D14" s="101">
        <v>232.315664</v>
      </c>
      <c r="E14" s="101">
        <v>69.158961</v>
      </c>
      <c r="F14" s="101">
        <v>93.870364</v>
      </c>
      <c r="G14" s="102">
        <v>472.776602</v>
      </c>
      <c r="H14" s="3"/>
    </row>
    <row r="15" spans="1:8" ht="12.75">
      <c r="A15" s="194">
        <v>2007</v>
      </c>
      <c r="B15" s="101">
        <v>66.68</v>
      </c>
      <c r="C15" s="101">
        <v>10.91</v>
      </c>
      <c r="D15" s="101">
        <v>232.87</v>
      </c>
      <c r="E15" s="101">
        <v>69.32</v>
      </c>
      <c r="F15" s="101">
        <v>94.09</v>
      </c>
      <c r="G15" s="102">
        <v>473.87</v>
      </c>
      <c r="H15" s="3"/>
    </row>
    <row r="16" spans="1:8" ht="12.75">
      <c r="A16" s="194">
        <v>2008</v>
      </c>
      <c r="B16" s="101">
        <v>66.831134</v>
      </c>
      <c r="C16" s="101">
        <v>10.902285</v>
      </c>
      <c r="D16" s="101">
        <v>233.395138</v>
      </c>
      <c r="E16" s="101">
        <v>69.480314</v>
      </c>
      <c r="F16" s="101">
        <v>94.306541</v>
      </c>
      <c r="G16" s="102">
        <v>474.915412</v>
      </c>
      <c r="H16" s="3"/>
    </row>
    <row r="17" spans="1:8" ht="12.75">
      <c r="A17" s="216">
        <v>2009</v>
      </c>
      <c r="B17" s="101">
        <v>68.26621</v>
      </c>
      <c r="C17" s="101">
        <v>11.029766</v>
      </c>
      <c r="D17" s="101">
        <v>236.52316</v>
      </c>
      <c r="E17" s="101">
        <v>70.087852</v>
      </c>
      <c r="F17" s="101">
        <v>95.279087</v>
      </c>
      <c r="G17" s="102">
        <v>481.186075</v>
      </c>
      <c r="H17" s="3"/>
    </row>
    <row r="18" spans="1:8" ht="12.75">
      <c r="A18" s="216" t="s">
        <v>450</v>
      </c>
      <c r="B18" s="101">
        <v>69.97526177704388</v>
      </c>
      <c r="C18" s="101">
        <v>11.305897356679655</v>
      </c>
      <c r="D18" s="101">
        <v>242.44454229015543</v>
      </c>
      <c r="E18" s="101">
        <v>71.84250877690013</v>
      </c>
      <c r="F18" s="101">
        <v>97.66440900560816</v>
      </c>
      <c r="G18" s="102">
        <v>493.2326192063873</v>
      </c>
      <c r="H18" s="3"/>
    </row>
    <row r="19" spans="1:8" ht="13.5" thickBot="1">
      <c r="A19" s="217" t="s">
        <v>451</v>
      </c>
      <c r="B19" s="106">
        <v>72.58675796007854</v>
      </c>
      <c r="C19" s="106">
        <v>11.72783658267104</v>
      </c>
      <c r="D19" s="106">
        <v>251.49263987077833</v>
      </c>
      <c r="E19" s="106">
        <v>74.52369113600719</v>
      </c>
      <c r="F19" s="106">
        <v>101.30927184512316</v>
      </c>
      <c r="G19" s="107">
        <v>511.64019739465834</v>
      </c>
      <c r="H19" s="3"/>
    </row>
    <row r="20" spans="1:8" ht="12.75">
      <c r="A20" s="108" t="s">
        <v>455</v>
      </c>
      <c r="B20" s="108"/>
      <c r="C20" s="108"/>
      <c r="D20" s="108"/>
      <c r="E20" s="108"/>
      <c r="F20" s="108"/>
      <c r="G20" s="108"/>
      <c r="H20" s="3"/>
    </row>
    <row r="21" spans="1:8" ht="12.75">
      <c r="A21" s="1" t="s">
        <v>454</v>
      </c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91"/>
  <sheetViews>
    <sheetView showGridLines="0" view="pageBreakPreview" zoomScale="75" zoomScaleNormal="75" zoomScaleSheetLayoutView="75" workbookViewId="0" topLeftCell="A64">
      <selection activeCell="A3" sqref="A3:I3"/>
    </sheetView>
  </sheetViews>
  <sheetFormatPr defaultColWidth="12.57421875" defaultRowHeight="12.75"/>
  <cols>
    <col min="1" max="1" width="26.7109375" style="6" customWidth="1"/>
    <col min="2" max="2" width="13.8515625" style="6" customWidth="1"/>
    <col min="3" max="3" width="13.7109375" style="49" customWidth="1"/>
    <col min="4" max="7" width="13.7109375" style="6" customWidth="1"/>
    <col min="8" max="8" width="14.7109375" style="6" bestFit="1" customWidth="1"/>
    <col min="9" max="9" width="14.8515625" style="6" bestFit="1" customWidth="1"/>
    <col min="10" max="16384" width="19.140625" style="6" customWidth="1"/>
  </cols>
  <sheetData>
    <row r="1" spans="1:10" s="23" customFormat="1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18"/>
    </row>
    <row r="3" spans="1:11" s="34" customFormat="1" ht="15">
      <c r="A3" s="418" t="s">
        <v>404</v>
      </c>
      <c r="B3" s="418"/>
      <c r="C3" s="418"/>
      <c r="D3" s="418"/>
      <c r="E3" s="418"/>
      <c r="F3" s="418"/>
      <c r="G3" s="418"/>
      <c r="H3" s="418"/>
      <c r="I3" s="418"/>
      <c r="J3" s="317"/>
      <c r="K3" s="317"/>
    </row>
    <row r="4" spans="1:9" s="28" customFormat="1" ht="14.25" customHeight="1" thickBot="1">
      <c r="A4" s="218"/>
      <c r="B4" s="218"/>
      <c r="C4" s="219"/>
      <c r="D4" s="218"/>
      <c r="E4" s="218"/>
      <c r="F4" s="218"/>
      <c r="G4" s="218"/>
      <c r="H4" s="218"/>
      <c r="I4" s="218"/>
    </row>
    <row r="5" spans="1:9" ht="12.75" customHeight="1">
      <c r="A5" s="428" t="s">
        <v>237</v>
      </c>
      <c r="B5" s="423" t="s">
        <v>106</v>
      </c>
      <c r="C5" s="337"/>
      <c r="D5" s="423" t="s">
        <v>107</v>
      </c>
      <c r="E5" s="337"/>
      <c r="F5" s="423" t="s">
        <v>108</v>
      </c>
      <c r="G5" s="337"/>
      <c r="H5" s="423" t="s">
        <v>109</v>
      </c>
      <c r="I5" s="426"/>
    </row>
    <row r="6" spans="1:9" ht="12.75">
      <c r="A6" s="429"/>
      <c r="B6" s="424"/>
      <c r="C6" s="425"/>
      <c r="D6" s="424"/>
      <c r="E6" s="425"/>
      <c r="F6" s="424"/>
      <c r="G6" s="425"/>
      <c r="H6" s="424"/>
      <c r="I6" s="427"/>
    </row>
    <row r="7" spans="1:10" ht="12.75">
      <c r="A7" s="429"/>
      <c r="B7" s="419" t="s">
        <v>413</v>
      </c>
      <c r="C7" s="419" t="s">
        <v>446</v>
      </c>
      <c r="D7" s="419" t="s">
        <v>413</v>
      </c>
      <c r="E7" s="419" t="s">
        <v>446</v>
      </c>
      <c r="F7" s="419" t="s">
        <v>413</v>
      </c>
      <c r="G7" s="419" t="s">
        <v>446</v>
      </c>
      <c r="H7" s="419" t="s">
        <v>413</v>
      </c>
      <c r="I7" s="421" t="s">
        <v>446</v>
      </c>
      <c r="J7" s="7"/>
    </row>
    <row r="8" spans="1:10" ht="13.5" thickBot="1">
      <c r="A8" s="430"/>
      <c r="B8" s="420"/>
      <c r="C8" s="420"/>
      <c r="D8" s="420"/>
      <c r="E8" s="420"/>
      <c r="F8" s="420"/>
      <c r="G8" s="420"/>
      <c r="H8" s="420"/>
      <c r="I8" s="422"/>
      <c r="J8" s="7"/>
    </row>
    <row r="9" spans="1:24" ht="12.75">
      <c r="A9" s="220" t="s">
        <v>205</v>
      </c>
      <c r="B9" s="221">
        <v>1800</v>
      </c>
      <c r="C9" s="221">
        <v>1800</v>
      </c>
      <c r="D9" s="221" t="s">
        <v>184</v>
      </c>
      <c r="E9" s="221" t="s">
        <v>184</v>
      </c>
      <c r="F9" s="221">
        <v>8</v>
      </c>
      <c r="G9" s="221">
        <v>8</v>
      </c>
      <c r="H9" s="221">
        <v>1970</v>
      </c>
      <c r="I9" s="222">
        <v>1970</v>
      </c>
      <c r="J9" s="7"/>
      <c r="K9" s="64"/>
      <c r="L9" s="64"/>
      <c r="O9" s="64"/>
      <c r="P9" s="64"/>
      <c r="S9" s="64"/>
      <c r="T9" s="64"/>
      <c r="W9" s="64"/>
      <c r="X9" s="64"/>
    </row>
    <row r="10" spans="1:24" ht="12.75">
      <c r="A10" s="223" t="s">
        <v>111</v>
      </c>
      <c r="B10" s="224">
        <v>96</v>
      </c>
      <c r="C10" s="224">
        <v>95</v>
      </c>
      <c r="D10" s="224" t="s">
        <v>184</v>
      </c>
      <c r="E10" s="224" t="s">
        <v>184</v>
      </c>
      <c r="F10" s="224">
        <v>59.5</v>
      </c>
      <c r="G10" s="224">
        <v>60</v>
      </c>
      <c r="H10" s="224">
        <v>224.5</v>
      </c>
      <c r="I10" s="225">
        <v>225</v>
      </c>
      <c r="J10" s="7"/>
      <c r="K10" s="64"/>
      <c r="L10" s="64"/>
      <c r="O10" s="64"/>
      <c r="P10" s="64"/>
      <c r="S10" s="64"/>
      <c r="T10" s="64"/>
      <c r="W10" s="64"/>
      <c r="X10" s="64"/>
    </row>
    <row r="11" spans="1:24" ht="12.75">
      <c r="A11" s="226" t="s">
        <v>206</v>
      </c>
      <c r="B11" s="224">
        <v>324.7</v>
      </c>
      <c r="C11" s="224">
        <v>326</v>
      </c>
      <c r="D11" s="224" t="s">
        <v>184</v>
      </c>
      <c r="E11" s="224" t="s">
        <v>184</v>
      </c>
      <c r="F11" s="224">
        <v>6.3</v>
      </c>
      <c r="G11" s="224">
        <v>6</v>
      </c>
      <c r="H11" s="224">
        <v>499.3</v>
      </c>
      <c r="I11" s="225">
        <v>497</v>
      </c>
      <c r="K11" s="64"/>
      <c r="L11" s="64"/>
      <c r="O11" s="64"/>
      <c r="P11" s="64"/>
      <c r="S11" s="64"/>
      <c r="T11" s="64"/>
      <c r="W11" s="64"/>
      <c r="X11" s="64"/>
    </row>
    <row r="12" spans="1:24" ht="12.75">
      <c r="A12" s="223" t="s">
        <v>112</v>
      </c>
      <c r="B12" s="224">
        <v>1585</v>
      </c>
      <c r="C12" s="224">
        <v>1581</v>
      </c>
      <c r="D12" s="224" t="s">
        <v>184</v>
      </c>
      <c r="E12" s="224" t="s">
        <v>184</v>
      </c>
      <c r="F12" s="224">
        <v>84.5</v>
      </c>
      <c r="G12" s="224">
        <v>83</v>
      </c>
      <c r="H12" s="224">
        <v>1941.2</v>
      </c>
      <c r="I12" s="225">
        <v>1942</v>
      </c>
      <c r="K12" s="64"/>
      <c r="L12" s="64"/>
      <c r="O12" s="64"/>
      <c r="P12" s="64"/>
      <c r="S12" s="64"/>
      <c r="T12" s="64"/>
      <c r="W12" s="64"/>
      <c r="X12" s="64"/>
    </row>
    <row r="13" spans="1:24" ht="12.75">
      <c r="A13" s="312" t="s">
        <v>113</v>
      </c>
      <c r="B13" s="313">
        <f aca="true" t="shared" si="0" ref="B13:H13">SUM(B9:B12)</f>
        <v>3805.7</v>
      </c>
      <c r="C13" s="313">
        <f t="shared" si="0"/>
        <v>3802</v>
      </c>
      <c r="D13" s="314" t="s">
        <v>184</v>
      </c>
      <c r="E13" s="314" t="s">
        <v>184</v>
      </c>
      <c r="F13" s="313">
        <f t="shared" si="0"/>
        <v>158.3</v>
      </c>
      <c r="G13" s="313">
        <f t="shared" si="0"/>
        <v>157</v>
      </c>
      <c r="H13" s="313">
        <f t="shared" si="0"/>
        <v>4635</v>
      </c>
      <c r="I13" s="313">
        <f>SUM(I9:I12)</f>
        <v>4634</v>
      </c>
      <c r="K13" s="64"/>
      <c r="L13" s="64"/>
      <c r="O13" s="64"/>
      <c r="P13" s="64"/>
      <c r="S13" s="64"/>
      <c r="T13" s="64"/>
      <c r="W13" s="64"/>
      <c r="X13" s="64"/>
    </row>
    <row r="14" spans="1:24" ht="12.75">
      <c r="A14" s="223"/>
      <c r="B14" s="224"/>
      <c r="C14" s="224"/>
      <c r="D14" s="224"/>
      <c r="E14" s="224"/>
      <c r="F14" s="224"/>
      <c r="G14" s="224"/>
      <c r="H14" s="224"/>
      <c r="I14" s="225"/>
      <c r="L14" s="64"/>
      <c r="O14" s="64"/>
      <c r="P14" s="64"/>
      <c r="S14" s="64"/>
      <c r="T14" s="64"/>
      <c r="W14" s="64"/>
      <c r="X14" s="64"/>
    </row>
    <row r="15" spans="1:24" ht="12.75">
      <c r="A15" s="312" t="s">
        <v>114</v>
      </c>
      <c r="B15" s="313">
        <v>300</v>
      </c>
      <c r="C15" s="313">
        <v>280</v>
      </c>
      <c r="D15" s="314" t="s">
        <v>184</v>
      </c>
      <c r="E15" s="314" t="s">
        <v>184</v>
      </c>
      <c r="F15" s="313" t="s">
        <v>184</v>
      </c>
      <c r="G15" s="313" t="s">
        <v>184</v>
      </c>
      <c r="H15" s="313">
        <v>820</v>
      </c>
      <c r="I15" s="313">
        <v>840</v>
      </c>
      <c r="K15" s="64"/>
      <c r="L15" s="64"/>
      <c r="O15" s="64"/>
      <c r="P15" s="64"/>
      <c r="S15" s="64"/>
      <c r="T15" s="64"/>
      <c r="W15" s="64"/>
      <c r="X15" s="64"/>
    </row>
    <row r="16" spans="1:24" ht="12.75">
      <c r="A16" s="223"/>
      <c r="B16" s="224"/>
      <c r="C16" s="224"/>
      <c r="D16" s="224"/>
      <c r="E16" s="224"/>
      <c r="F16" s="224"/>
      <c r="G16" s="224"/>
      <c r="H16" s="224"/>
      <c r="I16" s="225"/>
      <c r="L16" s="64"/>
      <c r="O16" s="64"/>
      <c r="P16" s="64"/>
      <c r="S16" s="64"/>
      <c r="T16" s="64"/>
      <c r="W16" s="64"/>
      <c r="X16" s="64"/>
    </row>
    <row r="17" spans="1:24" ht="12.75">
      <c r="A17" s="312" t="s">
        <v>115</v>
      </c>
      <c r="B17" s="313" t="s">
        <v>184</v>
      </c>
      <c r="C17" s="313" t="s">
        <v>184</v>
      </c>
      <c r="D17" s="314" t="s">
        <v>184</v>
      </c>
      <c r="E17" s="314" t="s">
        <v>184</v>
      </c>
      <c r="F17" s="313" t="s">
        <v>184</v>
      </c>
      <c r="G17" s="313" t="s">
        <v>184</v>
      </c>
      <c r="H17" s="313">
        <v>244.073</v>
      </c>
      <c r="I17" s="313" t="s">
        <v>184</v>
      </c>
      <c r="K17" s="64"/>
      <c r="L17" s="64"/>
      <c r="O17" s="64"/>
      <c r="P17" s="64"/>
      <c r="S17" s="64"/>
      <c r="T17" s="64"/>
      <c r="W17" s="64"/>
      <c r="X17" s="64"/>
    </row>
    <row r="18" spans="1:24" ht="12.75">
      <c r="A18" s="223"/>
      <c r="B18" s="224"/>
      <c r="C18" s="224"/>
      <c r="D18" s="224"/>
      <c r="E18" s="224"/>
      <c r="F18" s="224"/>
      <c r="G18" s="224"/>
      <c r="H18" s="224"/>
      <c r="I18" s="225"/>
      <c r="L18" s="64"/>
      <c r="O18" s="64"/>
      <c r="P18" s="64"/>
      <c r="S18" s="64"/>
      <c r="T18" s="64"/>
      <c r="W18" s="64"/>
      <c r="X18" s="64"/>
    </row>
    <row r="19" spans="1:24" ht="12.75">
      <c r="A19" s="223" t="s">
        <v>272</v>
      </c>
      <c r="B19" s="224">
        <v>2.5</v>
      </c>
      <c r="C19" s="224">
        <v>2.5</v>
      </c>
      <c r="D19" s="224" t="s">
        <v>184</v>
      </c>
      <c r="E19" s="224" t="s">
        <v>184</v>
      </c>
      <c r="F19" s="224">
        <v>120</v>
      </c>
      <c r="G19" s="224">
        <v>120</v>
      </c>
      <c r="H19" s="224">
        <v>135</v>
      </c>
      <c r="I19" s="225">
        <v>135</v>
      </c>
      <c r="K19" s="64"/>
      <c r="L19" s="64"/>
      <c r="O19" s="64"/>
      <c r="P19" s="64"/>
      <c r="S19" s="64"/>
      <c r="T19" s="64"/>
      <c r="W19" s="64"/>
      <c r="X19" s="64"/>
    </row>
    <row r="20" spans="1:24" ht="12.75">
      <c r="A20" s="223" t="s">
        <v>116</v>
      </c>
      <c r="B20" s="224">
        <v>160</v>
      </c>
      <c r="C20" s="224">
        <v>160</v>
      </c>
      <c r="D20" s="224" t="s">
        <v>184</v>
      </c>
      <c r="E20" s="224" t="s">
        <v>184</v>
      </c>
      <c r="F20" s="224">
        <v>285</v>
      </c>
      <c r="G20" s="224">
        <v>285</v>
      </c>
      <c r="H20" s="224">
        <v>309.646</v>
      </c>
      <c r="I20" s="225">
        <v>309.646</v>
      </c>
      <c r="K20" s="64"/>
      <c r="L20" s="64"/>
      <c r="O20" s="64"/>
      <c r="P20" s="64"/>
      <c r="S20" s="64"/>
      <c r="T20" s="64"/>
      <c r="W20" s="64"/>
      <c r="X20" s="64"/>
    </row>
    <row r="21" spans="1:24" ht="12.75">
      <c r="A21" s="223" t="s">
        <v>117</v>
      </c>
      <c r="B21" s="224">
        <v>110</v>
      </c>
      <c r="C21" s="224">
        <v>110</v>
      </c>
      <c r="D21" s="224" t="s">
        <v>184</v>
      </c>
      <c r="E21" s="224" t="s">
        <v>184</v>
      </c>
      <c r="F21" s="224">
        <v>440</v>
      </c>
      <c r="G21" s="224">
        <v>440</v>
      </c>
      <c r="H21" s="224">
        <v>577.5</v>
      </c>
      <c r="I21" s="225">
        <v>577.5</v>
      </c>
      <c r="K21" s="64"/>
      <c r="L21" s="64"/>
      <c r="O21" s="64"/>
      <c r="P21" s="64"/>
      <c r="S21" s="64"/>
      <c r="T21" s="64"/>
      <c r="W21" s="64"/>
      <c r="X21" s="64"/>
    </row>
    <row r="22" spans="1:24" ht="12.75">
      <c r="A22" s="312" t="s">
        <v>273</v>
      </c>
      <c r="B22" s="313">
        <f>SUM(B19:B21)</f>
        <v>272.5</v>
      </c>
      <c r="C22" s="313">
        <f>SUM(C19:C21)</f>
        <v>272.5</v>
      </c>
      <c r="D22" s="314" t="s">
        <v>184</v>
      </c>
      <c r="E22" s="314" t="s">
        <v>184</v>
      </c>
      <c r="F22" s="313">
        <f>SUM(F19:F21)</f>
        <v>845</v>
      </c>
      <c r="G22" s="313">
        <f>SUM(G19:G21)</f>
        <v>845</v>
      </c>
      <c r="H22" s="313">
        <f>SUM(H19:H21)</f>
        <v>1022.146</v>
      </c>
      <c r="I22" s="313">
        <f>SUM(I19:I21)</f>
        <v>1022.146</v>
      </c>
      <c r="K22" s="64"/>
      <c r="L22" s="64"/>
      <c r="O22" s="64"/>
      <c r="P22" s="64"/>
      <c r="S22" s="64"/>
      <c r="T22" s="64"/>
      <c r="W22" s="64"/>
      <c r="X22" s="64"/>
    </row>
    <row r="23" spans="1:24" ht="12.75">
      <c r="A23" s="223"/>
      <c r="B23" s="224"/>
      <c r="C23" s="224"/>
      <c r="D23" s="224"/>
      <c r="E23" s="224"/>
      <c r="F23" s="224"/>
      <c r="G23" s="224"/>
      <c r="H23" s="224"/>
      <c r="I23" s="225"/>
      <c r="L23" s="64"/>
      <c r="O23" s="64"/>
      <c r="P23" s="64"/>
      <c r="S23" s="64"/>
      <c r="T23" s="64"/>
      <c r="W23" s="64"/>
      <c r="X23" s="64"/>
    </row>
    <row r="24" spans="1:24" ht="12.75">
      <c r="A24" s="312" t="s">
        <v>118</v>
      </c>
      <c r="B24" s="313">
        <v>44000</v>
      </c>
      <c r="C24" s="313">
        <v>46000</v>
      </c>
      <c r="D24" s="314" t="s">
        <v>184</v>
      </c>
      <c r="E24" s="314" t="s">
        <v>184</v>
      </c>
      <c r="F24" s="313">
        <v>65</v>
      </c>
      <c r="G24" s="313">
        <v>710</v>
      </c>
      <c r="H24" s="313">
        <v>2555.679</v>
      </c>
      <c r="I24" s="313">
        <v>2248.173</v>
      </c>
      <c r="K24" s="64"/>
      <c r="L24" s="64"/>
      <c r="O24" s="64"/>
      <c r="P24" s="64"/>
      <c r="S24" s="64"/>
      <c r="T24" s="64"/>
      <c r="W24" s="64"/>
      <c r="X24" s="64"/>
    </row>
    <row r="25" spans="1:24" ht="12.75">
      <c r="A25" s="223"/>
      <c r="B25" s="224"/>
      <c r="C25" s="224"/>
      <c r="D25" s="224"/>
      <c r="E25" s="224"/>
      <c r="F25" s="224"/>
      <c r="G25" s="224"/>
      <c r="H25" s="224"/>
      <c r="I25" s="225"/>
      <c r="L25" s="64"/>
      <c r="O25" s="64"/>
      <c r="P25" s="64"/>
      <c r="S25" s="64"/>
      <c r="T25" s="64"/>
      <c r="W25" s="64"/>
      <c r="X25" s="64"/>
    </row>
    <row r="26" spans="1:24" ht="12.75">
      <c r="A26" s="312" t="s">
        <v>119</v>
      </c>
      <c r="B26" s="313">
        <v>2400</v>
      </c>
      <c r="C26" s="313" t="s">
        <v>184</v>
      </c>
      <c r="D26" s="314" t="s">
        <v>184</v>
      </c>
      <c r="E26" s="314" t="s">
        <v>184</v>
      </c>
      <c r="F26" s="313">
        <v>300</v>
      </c>
      <c r="G26" s="313" t="s">
        <v>184</v>
      </c>
      <c r="H26" s="313">
        <v>398</v>
      </c>
      <c r="I26" s="313" t="s">
        <v>184</v>
      </c>
      <c r="K26" s="64"/>
      <c r="L26" s="64"/>
      <c r="O26" s="64"/>
      <c r="P26" s="64"/>
      <c r="S26" s="64"/>
      <c r="T26" s="64"/>
      <c r="W26" s="64"/>
      <c r="X26" s="64"/>
    </row>
    <row r="27" spans="1:24" ht="12.75">
      <c r="A27" s="223"/>
      <c r="B27" s="224"/>
      <c r="C27" s="224"/>
      <c r="D27" s="224"/>
      <c r="E27" s="224"/>
      <c r="F27" s="224"/>
      <c r="G27" s="224"/>
      <c r="H27" s="224"/>
      <c r="I27" s="225"/>
      <c r="L27" s="64"/>
      <c r="O27" s="64"/>
      <c r="P27" s="64"/>
      <c r="S27" s="64"/>
      <c r="T27" s="64"/>
      <c r="W27" s="64"/>
      <c r="X27" s="64"/>
    </row>
    <row r="28" spans="1:24" ht="12.75">
      <c r="A28" s="223" t="s">
        <v>120</v>
      </c>
      <c r="B28" s="224">
        <v>67</v>
      </c>
      <c r="C28" s="224">
        <v>41.1</v>
      </c>
      <c r="D28" s="224" t="s">
        <v>184</v>
      </c>
      <c r="E28" s="224" t="s">
        <v>184</v>
      </c>
      <c r="F28" s="224">
        <v>6.15</v>
      </c>
      <c r="G28" s="224">
        <v>30.23</v>
      </c>
      <c r="H28" s="224">
        <v>84.78</v>
      </c>
      <c r="I28" s="225">
        <v>92.921</v>
      </c>
      <c r="K28" s="64"/>
      <c r="L28" s="64"/>
      <c r="O28" s="64"/>
      <c r="P28" s="64"/>
      <c r="S28" s="64"/>
      <c r="T28" s="64"/>
      <c r="W28" s="64"/>
      <c r="X28" s="64"/>
    </row>
    <row r="29" spans="1:24" ht="12.75">
      <c r="A29" s="223" t="s">
        <v>121</v>
      </c>
      <c r="B29" s="224">
        <v>900</v>
      </c>
      <c r="C29" s="224">
        <v>968</v>
      </c>
      <c r="D29" s="224" t="s">
        <v>184</v>
      </c>
      <c r="E29" s="224" t="s">
        <v>184</v>
      </c>
      <c r="F29" s="224">
        <v>9</v>
      </c>
      <c r="G29" s="224">
        <v>11</v>
      </c>
      <c r="H29" s="224">
        <v>54.78</v>
      </c>
      <c r="I29" s="225">
        <v>54.78</v>
      </c>
      <c r="K29" s="64"/>
      <c r="L29" s="64"/>
      <c r="O29" s="64"/>
      <c r="P29" s="64"/>
      <c r="S29" s="64"/>
      <c r="T29" s="64"/>
      <c r="W29" s="64"/>
      <c r="X29" s="64"/>
    </row>
    <row r="30" spans="1:24" ht="12.75">
      <c r="A30" s="223" t="s">
        <v>122</v>
      </c>
      <c r="B30" s="224">
        <v>5353</v>
      </c>
      <c r="C30" s="224">
        <v>5353</v>
      </c>
      <c r="D30" s="224" t="s">
        <v>184</v>
      </c>
      <c r="E30" s="224" t="s">
        <v>184</v>
      </c>
      <c r="F30" s="224" t="s">
        <v>184</v>
      </c>
      <c r="G30" s="224" t="s">
        <v>184</v>
      </c>
      <c r="H30" s="224">
        <v>882.8</v>
      </c>
      <c r="I30" s="225">
        <v>882.8</v>
      </c>
      <c r="K30" s="64"/>
      <c r="L30" s="64"/>
      <c r="O30" s="64"/>
      <c r="P30" s="64"/>
      <c r="S30" s="64"/>
      <c r="T30" s="64"/>
      <c r="W30" s="64"/>
      <c r="X30" s="64"/>
    </row>
    <row r="31" spans="1:24" ht="12.75">
      <c r="A31" s="312" t="s">
        <v>274</v>
      </c>
      <c r="B31" s="313">
        <f>SUM(B28:B30)</f>
        <v>6320</v>
      </c>
      <c r="C31" s="313">
        <f>SUM(C28:C30)</f>
        <v>6362.1</v>
      </c>
      <c r="D31" s="314" t="s">
        <v>184</v>
      </c>
      <c r="E31" s="314" t="s">
        <v>184</v>
      </c>
      <c r="F31" s="313">
        <f>SUM(F28:F30)</f>
        <v>15.15</v>
      </c>
      <c r="G31" s="313">
        <f>SUM(G28:G30)</f>
        <v>41.230000000000004</v>
      </c>
      <c r="H31" s="313">
        <f>SUM(H28:H30)</f>
        <v>1022.3599999999999</v>
      </c>
      <c r="I31" s="313">
        <f>SUM(I28:I30)</f>
        <v>1030.501</v>
      </c>
      <c r="K31" s="64"/>
      <c r="L31" s="64"/>
      <c r="O31" s="64"/>
      <c r="P31" s="64"/>
      <c r="S31" s="64"/>
      <c r="T31" s="64"/>
      <c r="W31" s="64"/>
      <c r="X31" s="64"/>
    </row>
    <row r="32" spans="1:24" ht="12.75">
      <c r="A32" s="223"/>
      <c r="B32" s="224"/>
      <c r="C32" s="224"/>
      <c r="D32" s="224"/>
      <c r="E32" s="224"/>
      <c r="F32" s="224"/>
      <c r="G32" s="224"/>
      <c r="H32" s="224"/>
      <c r="I32" s="225"/>
      <c r="L32" s="64"/>
      <c r="O32" s="64"/>
      <c r="P32" s="64"/>
      <c r="S32" s="64"/>
      <c r="T32" s="64"/>
      <c r="W32" s="64"/>
      <c r="X32" s="64"/>
    </row>
    <row r="33" spans="1:24" ht="12.75">
      <c r="A33" s="223" t="s">
        <v>123</v>
      </c>
      <c r="B33" s="224">
        <v>3420</v>
      </c>
      <c r="C33" s="224">
        <v>1420</v>
      </c>
      <c r="D33" s="224" t="s">
        <v>184</v>
      </c>
      <c r="E33" s="224" t="s">
        <v>184</v>
      </c>
      <c r="F33" s="224">
        <v>719</v>
      </c>
      <c r="G33" s="224">
        <v>731</v>
      </c>
      <c r="H33" s="224">
        <v>3790</v>
      </c>
      <c r="I33" s="225">
        <v>3089.6</v>
      </c>
      <c r="K33" s="64"/>
      <c r="L33" s="64"/>
      <c r="O33" s="64"/>
      <c r="P33" s="64"/>
      <c r="S33" s="64"/>
      <c r="T33" s="64"/>
      <c r="W33" s="64"/>
      <c r="X33" s="64"/>
    </row>
    <row r="34" spans="1:24" ht="12.75">
      <c r="A34" s="223" t="s">
        <v>124</v>
      </c>
      <c r="B34" s="224" t="s">
        <v>184</v>
      </c>
      <c r="C34" s="224" t="s">
        <v>184</v>
      </c>
      <c r="D34" s="224" t="s">
        <v>184</v>
      </c>
      <c r="E34" s="224" t="s">
        <v>184</v>
      </c>
      <c r="F34" s="224">
        <v>42.059</v>
      </c>
      <c r="G34" s="224">
        <v>92.73</v>
      </c>
      <c r="H34" s="224">
        <v>148.58</v>
      </c>
      <c r="I34" s="225">
        <v>13</v>
      </c>
      <c r="K34" s="64"/>
      <c r="L34" s="64"/>
      <c r="O34" s="64"/>
      <c r="P34" s="64"/>
      <c r="S34" s="64"/>
      <c r="T34" s="64"/>
      <c r="W34" s="64"/>
      <c r="X34" s="64"/>
    </row>
    <row r="35" spans="1:24" ht="12.75">
      <c r="A35" s="223" t="s">
        <v>125</v>
      </c>
      <c r="B35" s="224">
        <v>250</v>
      </c>
      <c r="C35" s="224">
        <v>205</v>
      </c>
      <c r="D35" s="224" t="s">
        <v>184</v>
      </c>
      <c r="E35" s="224" t="s">
        <v>184</v>
      </c>
      <c r="F35" s="224">
        <v>30</v>
      </c>
      <c r="G35" s="224">
        <v>12.4</v>
      </c>
      <c r="H35" s="224">
        <v>275</v>
      </c>
      <c r="I35" s="225">
        <v>184.1</v>
      </c>
      <c r="K35" s="64"/>
      <c r="L35" s="64"/>
      <c r="O35" s="64"/>
      <c r="P35" s="64"/>
      <c r="S35" s="64"/>
      <c r="T35" s="64"/>
      <c r="W35" s="64"/>
      <c r="X35" s="64"/>
    </row>
    <row r="36" spans="1:24" ht="12.75">
      <c r="A36" s="223" t="s">
        <v>126</v>
      </c>
      <c r="B36" s="224">
        <v>3500</v>
      </c>
      <c r="C36" s="224">
        <v>3325</v>
      </c>
      <c r="D36" s="224" t="s">
        <v>184</v>
      </c>
      <c r="E36" s="224" t="s">
        <v>184</v>
      </c>
      <c r="F36" s="224">
        <v>650.1</v>
      </c>
      <c r="G36" s="224">
        <v>617.595</v>
      </c>
      <c r="H36" s="224">
        <v>359.9</v>
      </c>
      <c r="I36" s="225">
        <v>380</v>
      </c>
      <c r="K36" s="64"/>
      <c r="L36" s="64"/>
      <c r="O36" s="64"/>
      <c r="P36" s="64"/>
      <c r="S36" s="64"/>
      <c r="T36" s="64"/>
      <c r="W36" s="64"/>
      <c r="X36" s="64"/>
    </row>
    <row r="37" spans="1:24" ht="12.75">
      <c r="A37" s="312" t="s">
        <v>127</v>
      </c>
      <c r="B37" s="313">
        <f aca="true" t="shared" si="1" ref="B37:H37">SUM(B33:B36)</f>
        <v>7170</v>
      </c>
      <c r="C37" s="313">
        <f t="shared" si="1"/>
        <v>4950</v>
      </c>
      <c r="D37" s="314" t="s">
        <v>184</v>
      </c>
      <c r="E37" s="314" t="s">
        <v>184</v>
      </c>
      <c r="F37" s="313">
        <f t="shared" si="1"/>
        <v>1441.159</v>
      </c>
      <c r="G37" s="313">
        <f t="shared" si="1"/>
        <v>1453.725</v>
      </c>
      <c r="H37" s="313">
        <f t="shared" si="1"/>
        <v>4573.48</v>
      </c>
      <c r="I37" s="313">
        <f>SUM(I33:I36)</f>
        <v>3666.7</v>
      </c>
      <c r="K37" s="64"/>
      <c r="L37" s="64"/>
      <c r="O37" s="64"/>
      <c r="P37" s="64"/>
      <c r="S37" s="64"/>
      <c r="T37" s="64"/>
      <c r="W37" s="64"/>
      <c r="X37" s="64"/>
    </row>
    <row r="38" spans="1:24" ht="12.75">
      <c r="A38" s="223"/>
      <c r="B38" s="224"/>
      <c r="C38" s="224"/>
      <c r="D38" s="224"/>
      <c r="E38" s="224"/>
      <c r="F38" s="224"/>
      <c r="G38" s="224"/>
      <c r="H38" s="224"/>
      <c r="I38" s="225"/>
      <c r="L38" s="64"/>
      <c r="O38" s="64"/>
      <c r="P38" s="64"/>
      <c r="S38" s="64"/>
      <c r="T38" s="64"/>
      <c r="W38" s="64"/>
      <c r="X38" s="64"/>
    </row>
    <row r="39" spans="1:24" s="47" customFormat="1" ht="12.75">
      <c r="A39" s="312" t="s">
        <v>128</v>
      </c>
      <c r="B39" s="313">
        <v>340</v>
      </c>
      <c r="C39" s="313">
        <v>490</v>
      </c>
      <c r="D39" s="314" t="s">
        <v>184</v>
      </c>
      <c r="E39" s="314" t="s">
        <v>184</v>
      </c>
      <c r="F39" s="313">
        <v>310</v>
      </c>
      <c r="G39" s="313">
        <v>350</v>
      </c>
      <c r="H39" s="313">
        <v>1550</v>
      </c>
      <c r="I39" s="313">
        <v>1550</v>
      </c>
      <c r="K39" s="65"/>
      <c r="L39" s="65"/>
      <c r="O39" s="65"/>
      <c r="P39" s="65"/>
      <c r="S39" s="65"/>
      <c r="T39" s="65"/>
      <c r="W39" s="65"/>
      <c r="X39" s="65"/>
    </row>
    <row r="40" spans="1:24" ht="12.75">
      <c r="A40" s="223"/>
      <c r="B40" s="224"/>
      <c r="C40" s="224"/>
      <c r="D40" s="224"/>
      <c r="E40" s="224"/>
      <c r="F40" s="224"/>
      <c r="G40" s="224"/>
      <c r="H40" s="224"/>
      <c r="I40" s="225"/>
      <c r="L40" s="64"/>
      <c r="P40" s="64"/>
      <c r="S40" s="64"/>
      <c r="T40" s="64"/>
      <c r="W40" s="64"/>
      <c r="X40" s="64"/>
    </row>
    <row r="41" spans="1:24" ht="12.75">
      <c r="A41" s="223" t="s">
        <v>275</v>
      </c>
      <c r="B41" s="224" t="s">
        <v>184</v>
      </c>
      <c r="C41" s="224" t="s">
        <v>184</v>
      </c>
      <c r="D41" s="224" t="s">
        <v>184</v>
      </c>
      <c r="E41" s="224" t="s">
        <v>184</v>
      </c>
      <c r="F41" s="224">
        <v>13.76</v>
      </c>
      <c r="G41" s="224">
        <v>13.76</v>
      </c>
      <c r="H41" s="224">
        <v>129.282</v>
      </c>
      <c r="I41" s="225">
        <v>203.682</v>
      </c>
      <c r="K41" s="64"/>
      <c r="L41" s="64"/>
      <c r="O41" s="64"/>
      <c r="P41" s="64"/>
      <c r="S41" s="64"/>
      <c r="T41" s="64"/>
      <c r="W41" s="64"/>
      <c r="X41" s="64"/>
    </row>
    <row r="42" spans="1:24" ht="12.75">
      <c r="A42" s="223" t="s">
        <v>129</v>
      </c>
      <c r="B42" s="224" t="s">
        <v>184</v>
      </c>
      <c r="C42" s="224" t="s">
        <v>184</v>
      </c>
      <c r="D42" s="224" t="s">
        <v>184</v>
      </c>
      <c r="E42" s="224" t="s">
        <v>184</v>
      </c>
      <c r="F42" s="224" t="s">
        <v>184</v>
      </c>
      <c r="G42" s="224" t="s">
        <v>184</v>
      </c>
      <c r="H42" s="224">
        <v>226</v>
      </c>
      <c r="I42" s="225">
        <v>228.5</v>
      </c>
      <c r="K42" s="64"/>
      <c r="L42" s="64"/>
      <c r="O42" s="64"/>
      <c r="P42" s="64"/>
      <c r="S42" s="64"/>
      <c r="T42" s="64"/>
      <c r="W42" s="64"/>
      <c r="X42" s="64"/>
    </row>
    <row r="43" spans="1:24" ht="12.75">
      <c r="A43" s="223" t="s">
        <v>130</v>
      </c>
      <c r="B43" s="224">
        <v>97.5</v>
      </c>
      <c r="C43" s="224">
        <v>104.08</v>
      </c>
      <c r="D43" s="224" t="s">
        <v>184</v>
      </c>
      <c r="E43" s="224" t="s">
        <v>184</v>
      </c>
      <c r="F43" s="224">
        <v>30.5</v>
      </c>
      <c r="G43" s="224">
        <v>25.5</v>
      </c>
      <c r="H43" s="224">
        <v>258.83</v>
      </c>
      <c r="I43" s="225">
        <v>261.9</v>
      </c>
      <c r="K43" s="64"/>
      <c r="L43" s="64"/>
      <c r="O43" s="64"/>
      <c r="P43" s="64"/>
      <c r="S43" s="64"/>
      <c r="T43" s="64"/>
      <c r="W43" s="64"/>
      <c r="X43" s="64"/>
    </row>
    <row r="44" spans="1:24" ht="12.75">
      <c r="A44" s="223" t="s">
        <v>131</v>
      </c>
      <c r="B44" s="224" t="s">
        <v>184</v>
      </c>
      <c r="C44" s="224" t="s">
        <v>184</v>
      </c>
      <c r="D44" s="224" t="s">
        <v>184</v>
      </c>
      <c r="E44" s="224" t="s">
        <v>184</v>
      </c>
      <c r="F44" s="224" t="s">
        <v>184</v>
      </c>
      <c r="G44" s="224" t="s">
        <v>184</v>
      </c>
      <c r="H44" s="224">
        <v>77.8</v>
      </c>
      <c r="I44" s="225">
        <v>77</v>
      </c>
      <c r="K44" s="64"/>
      <c r="L44" s="64"/>
      <c r="O44" s="64"/>
      <c r="P44" s="64"/>
      <c r="S44" s="64"/>
      <c r="T44" s="64"/>
      <c r="W44" s="64"/>
      <c r="X44" s="64"/>
    </row>
    <row r="45" spans="1:24" ht="12.75">
      <c r="A45" s="223" t="s">
        <v>132</v>
      </c>
      <c r="B45" s="224">
        <v>23.6</v>
      </c>
      <c r="C45" s="224">
        <v>23.6</v>
      </c>
      <c r="D45" s="224" t="s">
        <v>184</v>
      </c>
      <c r="E45" s="224" t="s">
        <v>184</v>
      </c>
      <c r="F45" s="224" t="s">
        <v>184</v>
      </c>
      <c r="G45" s="224" t="s">
        <v>184</v>
      </c>
      <c r="H45" s="224">
        <v>104.684</v>
      </c>
      <c r="I45" s="225">
        <v>101.214</v>
      </c>
      <c r="K45" s="64"/>
      <c r="L45" s="64"/>
      <c r="O45" s="64"/>
      <c r="P45" s="64"/>
      <c r="S45" s="64"/>
      <c r="T45" s="64"/>
      <c r="W45" s="64"/>
      <c r="X45" s="64"/>
    </row>
    <row r="46" spans="1:24" ht="12.75">
      <c r="A46" s="223" t="s">
        <v>133</v>
      </c>
      <c r="B46" s="224" t="s">
        <v>184</v>
      </c>
      <c r="C46" s="224" t="s">
        <v>184</v>
      </c>
      <c r="D46" s="224" t="s">
        <v>184</v>
      </c>
      <c r="E46" s="224" t="s">
        <v>184</v>
      </c>
      <c r="F46" s="224" t="s">
        <v>184</v>
      </c>
      <c r="G46" s="224">
        <v>28.454</v>
      </c>
      <c r="H46" s="224">
        <v>63.488</v>
      </c>
      <c r="I46" s="225">
        <v>35.034</v>
      </c>
      <c r="K46" s="64"/>
      <c r="L46" s="64"/>
      <c r="O46" s="64"/>
      <c r="P46" s="64"/>
      <c r="S46" s="64"/>
      <c r="T46" s="64"/>
      <c r="W46" s="64"/>
      <c r="X46" s="64"/>
    </row>
    <row r="47" spans="1:24" ht="12.75">
      <c r="A47" s="223" t="s">
        <v>134</v>
      </c>
      <c r="B47" s="224">
        <v>300</v>
      </c>
      <c r="C47" s="224">
        <v>1125</v>
      </c>
      <c r="D47" s="224" t="s">
        <v>184</v>
      </c>
      <c r="E47" s="224" t="s">
        <v>184</v>
      </c>
      <c r="F47" s="224" t="s">
        <v>184</v>
      </c>
      <c r="G47" s="224" t="s">
        <v>184</v>
      </c>
      <c r="H47" s="224">
        <v>0.504</v>
      </c>
      <c r="I47" s="225">
        <v>3.924</v>
      </c>
      <c r="K47" s="64"/>
      <c r="L47" s="64"/>
      <c r="O47" s="64"/>
      <c r="P47" s="64"/>
      <c r="S47" s="64"/>
      <c r="T47" s="64"/>
      <c r="W47" s="64"/>
      <c r="X47" s="64"/>
    </row>
    <row r="48" spans="1:24" ht="12.75">
      <c r="A48" s="223" t="s">
        <v>135</v>
      </c>
      <c r="B48" s="224" t="s">
        <v>184</v>
      </c>
      <c r="C48" s="224" t="s">
        <v>184</v>
      </c>
      <c r="D48" s="224" t="s">
        <v>184</v>
      </c>
      <c r="E48" s="224" t="s">
        <v>184</v>
      </c>
      <c r="F48" s="224" t="s">
        <v>184</v>
      </c>
      <c r="G48" s="224" t="s">
        <v>184</v>
      </c>
      <c r="H48" s="224">
        <v>317</v>
      </c>
      <c r="I48" s="225">
        <v>316.4</v>
      </c>
      <c r="K48" s="64"/>
      <c r="L48" s="64"/>
      <c r="O48" s="64"/>
      <c r="P48" s="64"/>
      <c r="S48" s="64"/>
      <c r="T48" s="64"/>
      <c r="W48" s="64"/>
      <c r="X48" s="64"/>
    </row>
    <row r="49" spans="1:24" ht="12.75">
      <c r="A49" s="223" t="s">
        <v>136</v>
      </c>
      <c r="B49" s="224">
        <v>116.4</v>
      </c>
      <c r="C49" s="224">
        <v>115</v>
      </c>
      <c r="D49" s="224" t="s">
        <v>184</v>
      </c>
      <c r="E49" s="224" t="s">
        <v>184</v>
      </c>
      <c r="F49" s="224">
        <v>4.65</v>
      </c>
      <c r="G49" s="224">
        <v>3.5</v>
      </c>
      <c r="H49" s="224">
        <v>196.995</v>
      </c>
      <c r="I49" s="225">
        <v>196.26</v>
      </c>
      <c r="K49" s="64"/>
      <c r="L49" s="64"/>
      <c r="O49" s="64"/>
      <c r="P49" s="64"/>
      <c r="S49" s="64"/>
      <c r="T49" s="64"/>
      <c r="W49" s="64"/>
      <c r="X49" s="64"/>
    </row>
    <row r="50" spans="1:24" ht="12.75">
      <c r="A50" s="312" t="s">
        <v>257</v>
      </c>
      <c r="B50" s="313">
        <f aca="true" t="shared" si="2" ref="B50:H50">SUM(B41:B49)</f>
        <v>537.5</v>
      </c>
      <c r="C50" s="313">
        <f t="shared" si="2"/>
        <v>1367.68</v>
      </c>
      <c r="D50" s="314" t="s">
        <v>184</v>
      </c>
      <c r="E50" s="314" t="s">
        <v>184</v>
      </c>
      <c r="F50" s="313">
        <f t="shared" si="2"/>
        <v>48.91</v>
      </c>
      <c r="G50" s="313">
        <f t="shared" si="2"/>
        <v>71.214</v>
      </c>
      <c r="H50" s="313">
        <f t="shared" si="2"/>
        <v>1374.583</v>
      </c>
      <c r="I50" s="313">
        <f>SUM(I41:I49)</f>
        <v>1423.914</v>
      </c>
      <c r="K50" s="64"/>
      <c r="L50" s="64"/>
      <c r="O50" s="64"/>
      <c r="P50" s="64"/>
      <c r="S50" s="64"/>
      <c r="T50" s="64"/>
      <c r="W50" s="64"/>
      <c r="X50" s="64"/>
    </row>
    <row r="51" spans="1:24" ht="12.75">
      <c r="A51" s="223"/>
      <c r="B51" s="224"/>
      <c r="C51" s="224"/>
      <c r="D51" s="224"/>
      <c r="E51" s="224"/>
      <c r="F51" s="224"/>
      <c r="G51" s="224"/>
      <c r="H51" s="224"/>
      <c r="I51" s="225"/>
      <c r="L51" s="64"/>
      <c r="O51" s="64"/>
      <c r="P51" s="64"/>
      <c r="S51" s="64"/>
      <c r="T51" s="64"/>
      <c r="W51" s="64"/>
      <c r="X51" s="64"/>
    </row>
    <row r="52" spans="1:24" s="47" customFormat="1" ht="12.75">
      <c r="A52" s="312" t="s">
        <v>137</v>
      </c>
      <c r="B52" s="314">
        <v>4200</v>
      </c>
      <c r="C52" s="314">
        <v>3510</v>
      </c>
      <c r="D52" s="314" t="s">
        <v>184</v>
      </c>
      <c r="E52" s="314" t="s">
        <v>184</v>
      </c>
      <c r="F52" s="314">
        <v>106.7</v>
      </c>
      <c r="G52" s="314">
        <v>112.7</v>
      </c>
      <c r="H52" s="314">
        <v>913.3</v>
      </c>
      <c r="I52" s="313">
        <v>917.3</v>
      </c>
      <c r="K52" s="65"/>
      <c r="L52" s="65"/>
      <c r="O52" s="65"/>
      <c r="P52" s="65"/>
      <c r="S52" s="65"/>
      <c r="T52" s="65"/>
      <c r="W52" s="65"/>
      <c r="X52" s="65"/>
    </row>
    <row r="53" spans="1:24" ht="12.75">
      <c r="A53" s="223"/>
      <c r="B53" s="224"/>
      <c r="C53" s="224"/>
      <c r="D53" s="224"/>
      <c r="E53" s="224"/>
      <c r="F53" s="224"/>
      <c r="G53" s="224"/>
      <c r="H53" s="224"/>
      <c r="I53" s="225"/>
      <c r="L53" s="64"/>
      <c r="O53" s="64"/>
      <c r="P53" s="64"/>
      <c r="S53" s="64"/>
      <c r="T53" s="64"/>
      <c r="W53" s="64"/>
      <c r="X53" s="64"/>
    </row>
    <row r="54" spans="1:24" ht="12.75">
      <c r="A54" s="223" t="s">
        <v>138</v>
      </c>
      <c r="B54" s="224">
        <v>1050</v>
      </c>
      <c r="C54" s="224">
        <v>1100</v>
      </c>
      <c r="D54" s="224" t="s">
        <v>184</v>
      </c>
      <c r="E54" s="224" t="s">
        <v>184</v>
      </c>
      <c r="F54" s="224">
        <v>30</v>
      </c>
      <c r="G54" s="224">
        <v>40</v>
      </c>
      <c r="H54" s="224">
        <v>650</v>
      </c>
      <c r="I54" s="225">
        <v>620</v>
      </c>
      <c r="K54" s="64"/>
      <c r="L54" s="64"/>
      <c r="O54" s="64"/>
      <c r="P54" s="64"/>
      <c r="S54" s="64"/>
      <c r="T54" s="64"/>
      <c r="W54" s="64"/>
      <c r="X54" s="64"/>
    </row>
    <row r="55" spans="1:24" ht="12.75">
      <c r="A55" s="223" t="s">
        <v>139</v>
      </c>
      <c r="B55" s="224">
        <v>94000</v>
      </c>
      <c r="C55" s="224">
        <v>101424</v>
      </c>
      <c r="D55" s="224" t="s">
        <v>184</v>
      </c>
      <c r="E55" s="224" t="s">
        <v>184</v>
      </c>
      <c r="F55" s="224">
        <v>88.25</v>
      </c>
      <c r="G55" s="224">
        <v>88.25</v>
      </c>
      <c r="H55" s="224">
        <v>220</v>
      </c>
      <c r="I55" s="225">
        <v>220</v>
      </c>
      <c r="K55" s="64"/>
      <c r="L55" s="64"/>
      <c r="O55" s="64"/>
      <c r="P55" s="64"/>
      <c r="S55" s="64"/>
      <c r="T55" s="64"/>
      <c r="W55" s="64"/>
      <c r="X55" s="64"/>
    </row>
    <row r="56" spans="1:24" ht="12.75">
      <c r="A56" s="223" t="s">
        <v>140</v>
      </c>
      <c r="B56" s="224" t="s">
        <v>414</v>
      </c>
      <c r="C56" s="224" t="s">
        <v>414</v>
      </c>
      <c r="D56" s="224" t="s">
        <v>184</v>
      </c>
      <c r="E56" s="224" t="s">
        <v>184</v>
      </c>
      <c r="F56" s="224">
        <v>1</v>
      </c>
      <c r="G56" s="224">
        <v>0.5</v>
      </c>
      <c r="H56" s="224">
        <v>18.8</v>
      </c>
      <c r="I56" s="225">
        <v>18.5</v>
      </c>
      <c r="K56" s="64"/>
      <c r="L56" s="64"/>
      <c r="O56" s="64"/>
      <c r="P56" s="64"/>
      <c r="S56" s="64"/>
      <c r="T56" s="64"/>
      <c r="W56" s="64"/>
      <c r="X56" s="64"/>
    </row>
    <row r="57" spans="1:24" ht="12.75">
      <c r="A57" s="223" t="s">
        <v>141</v>
      </c>
      <c r="B57" s="224">
        <v>9</v>
      </c>
      <c r="C57" s="224">
        <v>9</v>
      </c>
      <c r="D57" s="224" t="s">
        <v>184</v>
      </c>
      <c r="E57" s="224" t="s">
        <v>184</v>
      </c>
      <c r="F57" s="224">
        <v>10</v>
      </c>
      <c r="G57" s="224">
        <v>10</v>
      </c>
      <c r="H57" s="224">
        <v>40</v>
      </c>
      <c r="I57" s="225">
        <v>40</v>
      </c>
      <c r="K57" s="64"/>
      <c r="L57" s="64"/>
      <c r="O57" s="64"/>
      <c r="P57" s="64"/>
      <c r="S57" s="64"/>
      <c r="T57" s="64"/>
      <c r="W57" s="64"/>
      <c r="X57" s="64"/>
    </row>
    <row r="58" spans="1:24" ht="12.75">
      <c r="A58" s="223" t="s">
        <v>142</v>
      </c>
      <c r="B58" s="224">
        <v>4292</v>
      </c>
      <c r="C58" s="224">
        <v>3526</v>
      </c>
      <c r="D58" s="224" t="s">
        <v>184</v>
      </c>
      <c r="E58" s="224" t="s">
        <v>184</v>
      </c>
      <c r="F58" s="224">
        <v>12.935</v>
      </c>
      <c r="G58" s="224">
        <v>21.115</v>
      </c>
      <c r="H58" s="224">
        <v>168.01</v>
      </c>
      <c r="I58" s="225">
        <v>161.67</v>
      </c>
      <c r="K58" s="64"/>
      <c r="L58" s="64"/>
      <c r="O58" s="64"/>
      <c r="P58" s="64"/>
      <c r="S58" s="64"/>
      <c r="T58" s="64"/>
      <c r="W58" s="64"/>
      <c r="X58" s="64"/>
    </row>
    <row r="59" spans="1:24" ht="12.75">
      <c r="A59" s="312" t="s">
        <v>143</v>
      </c>
      <c r="B59" s="314">
        <f>SUM(B54:B58)</f>
        <v>99351</v>
      </c>
      <c r="C59" s="314">
        <f aca="true" t="shared" si="3" ref="C59:I59">SUM(C54:C58)</f>
        <v>106059</v>
      </c>
      <c r="D59" s="314" t="s">
        <v>184</v>
      </c>
      <c r="E59" s="314" t="s">
        <v>184</v>
      </c>
      <c r="F59" s="314">
        <f t="shared" si="3"/>
        <v>142.185</v>
      </c>
      <c r="G59" s="314">
        <f t="shared" si="3"/>
        <v>159.865</v>
      </c>
      <c r="H59" s="314">
        <f t="shared" si="3"/>
        <v>1096.81</v>
      </c>
      <c r="I59" s="313">
        <f t="shared" si="3"/>
        <v>1060.17</v>
      </c>
      <c r="K59" s="64"/>
      <c r="L59" s="64"/>
      <c r="O59" s="64"/>
      <c r="P59" s="64"/>
      <c r="S59" s="64"/>
      <c r="T59" s="64"/>
      <c r="W59" s="64"/>
      <c r="X59" s="64"/>
    </row>
    <row r="60" spans="1:24" ht="12.75">
      <c r="A60" s="223"/>
      <c r="B60" s="224"/>
      <c r="C60" s="224"/>
      <c r="D60" s="224"/>
      <c r="E60" s="224"/>
      <c r="F60" s="224"/>
      <c r="G60" s="224"/>
      <c r="H60" s="224"/>
      <c r="I60" s="225"/>
      <c r="L60" s="64"/>
      <c r="O60" s="64"/>
      <c r="P60" s="64"/>
      <c r="S60" s="64"/>
      <c r="T60" s="64"/>
      <c r="W60" s="64"/>
      <c r="X60" s="64"/>
    </row>
    <row r="61" spans="1:24" ht="12.75">
      <c r="A61" s="223" t="s">
        <v>144</v>
      </c>
      <c r="B61" s="224">
        <v>9605</v>
      </c>
      <c r="C61" s="224">
        <v>7276</v>
      </c>
      <c r="D61" s="224">
        <v>60</v>
      </c>
      <c r="E61" s="224">
        <v>60</v>
      </c>
      <c r="F61" s="224">
        <v>9885</v>
      </c>
      <c r="G61" s="224">
        <v>7200</v>
      </c>
      <c r="H61" s="224">
        <v>13003</v>
      </c>
      <c r="I61" s="225">
        <v>13785</v>
      </c>
      <c r="K61" s="64"/>
      <c r="L61" s="64"/>
      <c r="O61" s="64"/>
      <c r="P61" s="64"/>
      <c r="S61" s="64"/>
      <c r="T61" s="64"/>
      <c r="W61" s="64"/>
      <c r="X61" s="64"/>
    </row>
    <row r="62" spans="1:24" ht="12.75">
      <c r="A62" s="223" t="s">
        <v>145</v>
      </c>
      <c r="B62" s="224">
        <v>2980</v>
      </c>
      <c r="C62" s="224">
        <v>2630</v>
      </c>
      <c r="D62" s="224" t="s">
        <v>184</v>
      </c>
      <c r="E62" s="224" t="s">
        <v>184</v>
      </c>
      <c r="F62" s="224">
        <v>2230</v>
      </c>
      <c r="G62" s="224">
        <v>2040</v>
      </c>
      <c r="H62" s="224">
        <v>1040</v>
      </c>
      <c r="I62" s="225">
        <v>1040</v>
      </c>
      <c r="K62" s="64"/>
      <c r="L62" s="64"/>
      <c r="O62" s="64"/>
      <c r="P62" s="64"/>
      <c r="S62" s="64"/>
      <c r="T62" s="64"/>
      <c r="W62" s="64"/>
      <c r="X62" s="64"/>
    </row>
    <row r="63" spans="1:24" ht="12.75">
      <c r="A63" s="223" t="s">
        <v>146</v>
      </c>
      <c r="B63" s="224">
        <v>18641</v>
      </c>
      <c r="C63" s="224">
        <v>15781.1</v>
      </c>
      <c r="D63" s="224" t="s">
        <v>184</v>
      </c>
      <c r="E63" s="224" t="s">
        <v>184</v>
      </c>
      <c r="F63" s="224">
        <v>7230.5</v>
      </c>
      <c r="G63" s="224">
        <v>4124.5</v>
      </c>
      <c r="H63" s="224">
        <v>4022.6</v>
      </c>
      <c r="I63" s="225">
        <v>4328</v>
      </c>
      <c r="K63" s="64"/>
      <c r="L63" s="64"/>
      <c r="O63" s="64"/>
      <c r="P63" s="64"/>
      <c r="S63" s="64"/>
      <c r="T63" s="64"/>
      <c r="W63" s="64"/>
      <c r="X63" s="64"/>
    </row>
    <row r="64" spans="1:24" ht="12.75">
      <c r="A64" s="312" t="s">
        <v>147</v>
      </c>
      <c r="B64" s="314">
        <f>SUM(B61:B63)</f>
        <v>31226</v>
      </c>
      <c r="C64" s="314">
        <f aca="true" t="shared" si="4" ref="C64:I64">SUM(C61:C63)</f>
        <v>25687.1</v>
      </c>
      <c r="D64" s="314">
        <f t="shared" si="4"/>
        <v>60</v>
      </c>
      <c r="E64" s="314">
        <f t="shared" si="4"/>
        <v>60</v>
      </c>
      <c r="F64" s="314">
        <f t="shared" si="4"/>
        <v>19345.5</v>
      </c>
      <c r="G64" s="314">
        <f t="shared" si="4"/>
        <v>13364.5</v>
      </c>
      <c r="H64" s="314">
        <f t="shared" si="4"/>
        <v>18065.6</v>
      </c>
      <c r="I64" s="313">
        <f t="shared" si="4"/>
        <v>19153</v>
      </c>
      <c r="K64" s="64"/>
      <c r="L64" s="64"/>
      <c r="O64" s="64"/>
      <c r="P64" s="64"/>
      <c r="S64" s="64"/>
      <c r="T64" s="64"/>
      <c r="W64" s="64"/>
      <c r="X64" s="64"/>
    </row>
    <row r="65" spans="1:24" ht="12.75">
      <c r="A65" s="223"/>
      <c r="B65" s="224"/>
      <c r="C65" s="224"/>
      <c r="D65" s="224"/>
      <c r="E65" s="224"/>
      <c r="F65" s="224"/>
      <c r="G65" s="224"/>
      <c r="H65" s="224"/>
      <c r="I65" s="225"/>
      <c r="L65" s="64"/>
      <c r="O65" s="64"/>
      <c r="P65" s="64"/>
      <c r="S65" s="64"/>
      <c r="T65" s="64"/>
      <c r="W65" s="64"/>
      <c r="X65" s="64"/>
    </row>
    <row r="66" spans="1:24" s="50" customFormat="1" ht="12.75">
      <c r="A66" s="312" t="s">
        <v>148</v>
      </c>
      <c r="B66" s="314">
        <v>124750</v>
      </c>
      <c r="C66" s="314">
        <v>130470</v>
      </c>
      <c r="D66" s="314" t="s">
        <v>184</v>
      </c>
      <c r="E66" s="314" t="s">
        <v>184</v>
      </c>
      <c r="F66" s="314" t="s">
        <v>184</v>
      </c>
      <c r="G66" s="314" t="s">
        <v>184</v>
      </c>
      <c r="H66" s="314">
        <v>58960</v>
      </c>
      <c r="I66" s="313">
        <v>49690</v>
      </c>
      <c r="K66" s="66"/>
      <c r="L66" s="66"/>
      <c r="O66" s="66"/>
      <c r="P66" s="66"/>
      <c r="S66" s="66"/>
      <c r="T66" s="66"/>
      <c r="W66" s="66"/>
      <c r="X66" s="66"/>
    </row>
    <row r="67" spans="1:24" ht="12.75">
      <c r="A67" s="223"/>
      <c r="B67" s="224"/>
      <c r="C67" s="224"/>
      <c r="D67" s="224"/>
      <c r="E67" s="224"/>
      <c r="F67" s="224"/>
      <c r="G67" s="224"/>
      <c r="H67" s="224"/>
      <c r="I67" s="225"/>
      <c r="L67" s="64"/>
      <c r="O67" s="64"/>
      <c r="P67" s="64"/>
      <c r="S67" s="64"/>
      <c r="T67" s="64"/>
      <c r="W67" s="64"/>
      <c r="X67" s="64"/>
    </row>
    <row r="68" spans="1:24" ht="12.75">
      <c r="A68" s="223" t="s">
        <v>149</v>
      </c>
      <c r="B68" s="224">
        <v>21780</v>
      </c>
      <c r="C68" s="224">
        <v>21780</v>
      </c>
      <c r="D68" s="224" t="s">
        <v>184</v>
      </c>
      <c r="E68" s="224" t="s">
        <v>184</v>
      </c>
      <c r="F68" s="224">
        <v>25</v>
      </c>
      <c r="G68" s="224">
        <v>25</v>
      </c>
      <c r="H68" s="224">
        <v>670</v>
      </c>
      <c r="I68" s="225">
        <v>670</v>
      </c>
      <c r="K68" s="64"/>
      <c r="L68" s="64"/>
      <c r="O68" s="64"/>
      <c r="P68" s="64"/>
      <c r="S68" s="64"/>
      <c r="T68" s="64"/>
      <c r="W68" s="64"/>
      <c r="X68" s="64"/>
    </row>
    <row r="69" spans="1:24" ht="12.75">
      <c r="A69" s="223" t="s">
        <v>150</v>
      </c>
      <c r="B69" s="224">
        <v>4680</v>
      </c>
      <c r="C69" s="224">
        <v>4680</v>
      </c>
      <c r="D69" s="224" t="s">
        <v>184</v>
      </c>
      <c r="E69" s="224" t="s">
        <v>184</v>
      </c>
      <c r="F69" s="224">
        <v>10</v>
      </c>
      <c r="G69" s="224">
        <v>10</v>
      </c>
      <c r="H69" s="224">
        <v>550</v>
      </c>
      <c r="I69" s="225">
        <v>550</v>
      </c>
      <c r="K69" s="64"/>
      <c r="L69" s="64"/>
      <c r="O69" s="64"/>
      <c r="P69" s="64"/>
      <c r="S69" s="64"/>
      <c r="T69" s="64"/>
      <c r="W69" s="64"/>
      <c r="X69" s="64"/>
    </row>
    <row r="70" spans="1:24" ht="12.75">
      <c r="A70" s="312" t="s">
        <v>151</v>
      </c>
      <c r="B70" s="314">
        <f>SUM(B68:B69)</f>
        <v>26460</v>
      </c>
      <c r="C70" s="314">
        <f aca="true" t="shared" si="5" ref="C70:I70">SUM(C68:C69)</f>
        <v>26460</v>
      </c>
      <c r="D70" s="314" t="s">
        <v>184</v>
      </c>
      <c r="E70" s="314" t="s">
        <v>184</v>
      </c>
      <c r="F70" s="314">
        <f t="shared" si="5"/>
        <v>35</v>
      </c>
      <c r="G70" s="314">
        <f t="shared" si="5"/>
        <v>35</v>
      </c>
      <c r="H70" s="314">
        <f t="shared" si="5"/>
        <v>1220</v>
      </c>
      <c r="I70" s="313">
        <f t="shared" si="5"/>
        <v>1220</v>
      </c>
      <c r="K70" s="64"/>
      <c r="L70" s="64"/>
      <c r="O70" s="64"/>
      <c r="P70" s="64"/>
      <c r="S70" s="64"/>
      <c r="T70" s="64"/>
      <c r="W70" s="64"/>
      <c r="X70" s="64"/>
    </row>
    <row r="71" spans="1:24" ht="12.75">
      <c r="A71" s="223"/>
      <c r="B71" s="224"/>
      <c r="C71" s="224"/>
      <c r="D71" s="224"/>
      <c r="E71" s="224"/>
      <c r="F71" s="224"/>
      <c r="G71" s="224"/>
      <c r="H71" s="224"/>
      <c r="I71" s="225"/>
      <c r="L71" s="64"/>
      <c r="O71" s="64"/>
      <c r="P71" s="64"/>
      <c r="S71" s="64"/>
      <c r="T71" s="64"/>
      <c r="W71" s="64"/>
      <c r="X71" s="64"/>
    </row>
    <row r="72" spans="1:24" ht="12.75">
      <c r="A72" s="223" t="s">
        <v>152</v>
      </c>
      <c r="B72" s="224" t="s">
        <v>184</v>
      </c>
      <c r="C72" s="224" t="s">
        <v>184</v>
      </c>
      <c r="D72" s="224">
        <v>61470</v>
      </c>
      <c r="E72" s="224">
        <v>50230</v>
      </c>
      <c r="F72" s="224">
        <v>700</v>
      </c>
      <c r="G72" s="224">
        <v>18540</v>
      </c>
      <c r="H72" s="224">
        <v>266670</v>
      </c>
      <c r="I72" s="225">
        <v>266950</v>
      </c>
      <c r="K72" s="64"/>
      <c r="L72" s="64"/>
      <c r="O72" s="64"/>
      <c r="P72" s="64"/>
      <c r="S72" s="64"/>
      <c r="T72" s="64"/>
      <c r="W72" s="64"/>
      <c r="X72" s="64"/>
    </row>
    <row r="73" spans="1:24" ht="12.75">
      <c r="A73" s="223" t="s">
        <v>153</v>
      </c>
      <c r="B73" s="224">
        <v>1.452</v>
      </c>
      <c r="C73" s="224">
        <v>600</v>
      </c>
      <c r="D73" s="224">
        <v>256.987</v>
      </c>
      <c r="E73" s="224">
        <v>296.5</v>
      </c>
      <c r="F73" s="224">
        <v>325</v>
      </c>
      <c r="G73" s="224">
        <v>245</v>
      </c>
      <c r="H73" s="224">
        <v>3200</v>
      </c>
      <c r="I73" s="225">
        <v>3500</v>
      </c>
      <c r="K73" s="64"/>
      <c r="L73" s="64"/>
      <c r="O73" s="64"/>
      <c r="P73" s="64"/>
      <c r="S73" s="64"/>
      <c r="T73" s="64"/>
      <c r="W73" s="64"/>
      <c r="X73" s="64"/>
    </row>
    <row r="74" spans="1:24" ht="12.75">
      <c r="A74" s="223" t="s">
        <v>154</v>
      </c>
      <c r="B74" s="224">
        <v>13500</v>
      </c>
      <c r="C74" s="224">
        <v>12200</v>
      </c>
      <c r="D74" s="224" t="s">
        <v>184</v>
      </c>
      <c r="E74" s="224" t="s">
        <v>184</v>
      </c>
      <c r="F74" s="224" t="s">
        <v>184</v>
      </c>
      <c r="G74" s="224" t="s">
        <v>184</v>
      </c>
      <c r="H74" s="224">
        <v>900</v>
      </c>
      <c r="I74" s="225">
        <v>950</v>
      </c>
      <c r="K74" s="64"/>
      <c r="L74" s="64"/>
      <c r="O74" s="64"/>
      <c r="P74" s="64"/>
      <c r="S74" s="64"/>
      <c r="T74" s="64"/>
      <c r="W74" s="64"/>
      <c r="X74" s="64"/>
    </row>
    <row r="75" spans="1:24" ht="12.75">
      <c r="A75" s="223" t="s">
        <v>155</v>
      </c>
      <c r="B75" s="224">
        <v>250</v>
      </c>
      <c r="C75" s="224">
        <v>250</v>
      </c>
      <c r="D75" s="224" t="s">
        <v>184</v>
      </c>
      <c r="E75" s="224" t="s">
        <v>184</v>
      </c>
      <c r="F75" s="224">
        <v>200</v>
      </c>
      <c r="G75" s="224">
        <v>200</v>
      </c>
      <c r="H75" s="224">
        <v>35000</v>
      </c>
      <c r="I75" s="225">
        <v>37040</v>
      </c>
      <c r="K75" s="64"/>
      <c r="L75" s="64"/>
      <c r="O75" s="64"/>
      <c r="P75" s="64"/>
      <c r="S75" s="64"/>
      <c r="T75" s="64"/>
      <c r="W75" s="64"/>
      <c r="X75" s="64"/>
    </row>
    <row r="76" spans="1:24" ht="12.75">
      <c r="A76" s="223" t="s">
        <v>156</v>
      </c>
      <c r="B76" s="224">
        <v>73000</v>
      </c>
      <c r="C76" s="224">
        <v>77000</v>
      </c>
      <c r="D76" s="224" t="s">
        <v>184</v>
      </c>
      <c r="E76" s="224" t="s">
        <v>184</v>
      </c>
      <c r="F76" s="224">
        <v>84000</v>
      </c>
      <c r="G76" s="224">
        <v>89000</v>
      </c>
      <c r="H76" s="224">
        <v>7300</v>
      </c>
      <c r="I76" s="225">
        <v>6200</v>
      </c>
      <c r="K76" s="64"/>
      <c r="L76" s="64"/>
      <c r="O76" s="64"/>
      <c r="P76" s="64"/>
      <c r="S76" s="64"/>
      <c r="T76" s="64"/>
      <c r="W76" s="64"/>
      <c r="X76" s="64"/>
    </row>
    <row r="77" spans="1:24" ht="12.75">
      <c r="A77" s="223" t="s">
        <v>157</v>
      </c>
      <c r="B77" s="224">
        <v>5139</v>
      </c>
      <c r="C77" s="224">
        <v>3409</v>
      </c>
      <c r="D77" s="224" t="s">
        <v>184</v>
      </c>
      <c r="E77" s="224" t="s">
        <v>184</v>
      </c>
      <c r="F77" s="224">
        <v>54.544</v>
      </c>
      <c r="G77" s="224">
        <v>54.544</v>
      </c>
      <c r="H77" s="224">
        <v>650.548</v>
      </c>
      <c r="I77" s="225">
        <v>549.348</v>
      </c>
      <c r="K77" s="64"/>
      <c r="L77" s="64"/>
      <c r="O77" s="64"/>
      <c r="P77" s="64"/>
      <c r="S77" s="64"/>
      <c r="T77" s="64"/>
      <c r="W77" s="64"/>
      <c r="X77" s="64"/>
    </row>
    <row r="78" spans="1:24" ht="12.75">
      <c r="A78" s="223" t="s">
        <v>158</v>
      </c>
      <c r="B78" s="224">
        <v>12412.5</v>
      </c>
      <c r="C78" s="224">
        <v>11510</v>
      </c>
      <c r="D78" s="224">
        <v>472.4</v>
      </c>
      <c r="E78" s="224">
        <v>425</v>
      </c>
      <c r="F78" s="224">
        <v>2022.5</v>
      </c>
      <c r="G78" s="224">
        <v>1707.66</v>
      </c>
      <c r="H78" s="224">
        <v>7500</v>
      </c>
      <c r="I78" s="225">
        <v>7407.7</v>
      </c>
      <c r="K78" s="64"/>
      <c r="L78" s="64"/>
      <c r="O78" s="64"/>
      <c r="P78" s="64"/>
      <c r="S78" s="64"/>
      <c r="T78" s="64"/>
      <c r="W78" s="64"/>
      <c r="X78" s="64"/>
    </row>
    <row r="79" spans="1:24" ht="12.75">
      <c r="A79" s="223" t="s">
        <v>159</v>
      </c>
      <c r="B79" s="224">
        <v>11767.4</v>
      </c>
      <c r="C79" s="224">
        <v>14300</v>
      </c>
      <c r="D79" s="224">
        <v>1145.3</v>
      </c>
      <c r="E79" s="224">
        <v>1200</v>
      </c>
      <c r="F79" s="224">
        <v>1361.4</v>
      </c>
      <c r="G79" s="224">
        <v>1630</v>
      </c>
      <c r="H79" s="224">
        <v>2697.9</v>
      </c>
      <c r="I79" s="225">
        <v>3210</v>
      </c>
      <c r="K79" s="64"/>
      <c r="L79" s="64"/>
      <c r="O79" s="64"/>
      <c r="P79" s="64"/>
      <c r="S79" s="64"/>
      <c r="T79" s="64"/>
      <c r="W79" s="64"/>
      <c r="X79" s="64"/>
    </row>
    <row r="80" spans="1:24" ht="12.75">
      <c r="A80" s="312" t="s">
        <v>249</v>
      </c>
      <c r="B80" s="314">
        <f>SUM(B72:B79)</f>
        <v>116070.352</v>
      </c>
      <c r="C80" s="314">
        <f aca="true" t="shared" si="6" ref="C80:I80">SUM(C72:C79)</f>
        <v>119269</v>
      </c>
      <c r="D80" s="314">
        <f t="shared" si="6"/>
        <v>63344.687000000005</v>
      </c>
      <c r="E80" s="314">
        <f t="shared" si="6"/>
        <v>52151.5</v>
      </c>
      <c r="F80" s="314">
        <f t="shared" si="6"/>
        <v>88663.44399999999</v>
      </c>
      <c r="G80" s="314">
        <f t="shared" si="6"/>
        <v>111377.204</v>
      </c>
      <c r="H80" s="314">
        <f t="shared" si="6"/>
        <v>323918.44800000003</v>
      </c>
      <c r="I80" s="313">
        <f t="shared" si="6"/>
        <v>325807.048</v>
      </c>
      <c r="K80" s="64"/>
      <c r="L80" s="64"/>
      <c r="O80" s="64"/>
      <c r="P80" s="64"/>
      <c r="S80" s="64"/>
      <c r="T80" s="64"/>
      <c r="W80" s="64"/>
      <c r="X80" s="64"/>
    </row>
    <row r="81" spans="1:24" ht="12.75">
      <c r="A81" s="223"/>
      <c r="B81" s="224"/>
      <c r="C81" s="224"/>
      <c r="D81" s="224"/>
      <c r="E81" s="224"/>
      <c r="F81" s="224"/>
      <c r="G81" s="224"/>
      <c r="H81" s="224"/>
      <c r="I81" s="225"/>
      <c r="L81" s="64"/>
      <c r="O81" s="64"/>
      <c r="P81" s="64"/>
      <c r="S81" s="64"/>
      <c r="T81" s="64"/>
      <c r="W81" s="64"/>
      <c r="X81" s="64"/>
    </row>
    <row r="82" spans="1:24" ht="12.75">
      <c r="A82" s="226" t="s">
        <v>203</v>
      </c>
      <c r="B82" s="224">
        <v>220</v>
      </c>
      <c r="C82" s="224">
        <v>180</v>
      </c>
      <c r="D82" s="224">
        <v>37880</v>
      </c>
      <c r="E82" s="224">
        <v>35480</v>
      </c>
      <c r="F82" s="224" t="s">
        <v>184</v>
      </c>
      <c r="G82" s="224" t="s">
        <v>184</v>
      </c>
      <c r="H82" s="224">
        <v>27400</v>
      </c>
      <c r="I82" s="225">
        <v>26770</v>
      </c>
      <c r="K82" s="64"/>
      <c r="L82" s="64"/>
      <c r="O82" s="64"/>
      <c r="P82" s="64"/>
      <c r="S82" s="64"/>
      <c r="T82" s="64"/>
      <c r="W82" s="64"/>
      <c r="X82" s="64"/>
    </row>
    <row r="83" spans="1:24" ht="12.75">
      <c r="A83" s="223" t="s">
        <v>160</v>
      </c>
      <c r="B83" s="224">
        <v>1443</v>
      </c>
      <c r="C83" s="224">
        <v>1391</v>
      </c>
      <c r="D83" s="224">
        <v>14831.9</v>
      </c>
      <c r="E83" s="224">
        <v>14901.9</v>
      </c>
      <c r="F83" s="224" t="s">
        <v>184</v>
      </c>
      <c r="G83" s="224" t="s">
        <v>184</v>
      </c>
      <c r="H83" s="224">
        <v>34967</v>
      </c>
      <c r="I83" s="225">
        <v>35160</v>
      </c>
      <c r="K83" s="64"/>
      <c r="L83" s="64"/>
      <c r="O83" s="64"/>
      <c r="P83" s="64"/>
      <c r="S83" s="64"/>
      <c r="T83" s="64"/>
      <c r="W83" s="64"/>
      <c r="X83" s="64"/>
    </row>
    <row r="84" spans="1:24" ht="12.75">
      <c r="A84" s="312" t="s">
        <v>161</v>
      </c>
      <c r="B84" s="314">
        <f>SUM(B82:B83)</f>
        <v>1663</v>
      </c>
      <c r="C84" s="314">
        <f aca="true" t="shared" si="7" ref="C84:I84">SUM(C82:C83)</f>
        <v>1571</v>
      </c>
      <c r="D84" s="314">
        <f t="shared" si="7"/>
        <v>52711.9</v>
      </c>
      <c r="E84" s="314">
        <f t="shared" si="7"/>
        <v>50381.9</v>
      </c>
      <c r="F84" s="314" t="s">
        <v>184</v>
      </c>
      <c r="G84" s="314" t="s">
        <v>184</v>
      </c>
      <c r="H84" s="314">
        <f t="shared" si="7"/>
        <v>62367</v>
      </c>
      <c r="I84" s="313">
        <f t="shared" si="7"/>
        <v>61930</v>
      </c>
      <c r="K84" s="64"/>
      <c r="L84" s="64"/>
      <c r="O84" s="64"/>
      <c r="P84" s="64"/>
      <c r="S84" s="64"/>
      <c r="T84" s="64"/>
      <c r="W84" s="64"/>
      <c r="X84" s="64"/>
    </row>
    <row r="85" spans="1:24" ht="12.75">
      <c r="A85" s="223"/>
      <c r="B85" s="224"/>
      <c r="C85" s="224"/>
      <c r="D85" s="224"/>
      <c r="E85" s="224"/>
      <c r="F85" s="224"/>
      <c r="G85" s="224"/>
      <c r="H85" s="224"/>
      <c r="I85" s="225"/>
      <c r="K85" s="64"/>
      <c r="L85" s="64"/>
      <c r="O85" s="64"/>
      <c r="P85" s="64"/>
      <c r="S85" s="64"/>
      <c r="T85" s="64"/>
      <c r="W85" s="64"/>
      <c r="X85" s="64"/>
    </row>
    <row r="86" spans="1:24" s="51" customFormat="1" ht="13.5" thickBot="1">
      <c r="A86" s="309" t="s">
        <v>204</v>
      </c>
      <c r="B86" s="315">
        <f>SUM(B84,B80,B70,B66,B64,B59,B52,B50,B39,B37,B31,B26,B24,B22,B17,B15,B13)</f>
        <v>468866.052</v>
      </c>
      <c r="C86" s="315">
        <f aca="true" t="shared" si="8" ref="C86:I86">SUM(C84,C80,C70,C66,C64,C59,C52,C50,C39,C37,C31,C26,C24,C22,C17,C15,C13)</f>
        <v>476550.37999999995</v>
      </c>
      <c r="D86" s="315">
        <f t="shared" si="8"/>
        <v>116116.587</v>
      </c>
      <c r="E86" s="315">
        <f t="shared" si="8"/>
        <v>102593.4</v>
      </c>
      <c r="F86" s="315">
        <f t="shared" si="8"/>
        <v>111476.34799999998</v>
      </c>
      <c r="G86" s="315">
        <f t="shared" si="8"/>
        <v>128677.43800000001</v>
      </c>
      <c r="H86" s="315">
        <f t="shared" si="8"/>
        <v>484736.47899999993</v>
      </c>
      <c r="I86" s="316">
        <f t="shared" si="8"/>
        <v>476192.952</v>
      </c>
      <c r="K86" s="67"/>
      <c r="L86" s="67"/>
      <c r="O86" s="67"/>
      <c r="P86" s="67"/>
      <c r="S86" s="67"/>
      <c r="T86" s="67"/>
      <c r="W86" s="67"/>
      <c r="X86" s="67"/>
    </row>
    <row r="87" spans="1:9" ht="12.75">
      <c r="A87" s="227" t="s">
        <v>271</v>
      </c>
      <c r="B87" s="227"/>
      <c r="C87" s="228"/>
      <c r="D87" s="229"/>
      <c r="E87" s="229"/>
      <c r="F87" s="227"/>
      <c r="G87" s="229"/>
      <c r="H87" s="229"/>
      <c r="I87" s="229"/>
    </row>
    <row r="88" spans="1:9" ht="12.75">
      <c r="A88" s="68" t="s">
        <v>385</v>
      </c>
      <c r="B88" s="8"/>
      <c r="C88" s="48"/>
      <c r="D88" s="9"/>
      <c r="E88" s="9"/>
      <c r="F88" s="8"/>
      <c r="G88" s="8"/>
      <c r="H88" s="8"/>
      <c r="I88" s="8"/>
    </row>
    <row r="89" spans="4:5" ht="12.75">
      <c r="D89" s="64"/>
      <c r="E89" s="64"/>
    </row>
    <row r="91" ht="12.75">
      <c r="C91"/>
    </row>
  </sheetData>
  <mergeCells count="15"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  <mergeCell ref="H7:H8"/>
    <mergeCell ref="I7:I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Normal="75" zoomScaleSheetLayoutView="100" workbookViewId="0" topLeftCell="A1">
      <selection activeCell="C19" sqref="C19"/>
    </sheetView>
  </sheetViews>
  <sheetFormatPr defaultColWidth="11.421875" defaultRowHeight="12.75"/>
  <cols>
    <col min="1" max="3" width="28.7109375" style="0" customWidth="1"/>
  </cols>
  <sheetData>
    <row r="1" spans="1:3" ht="18">
      <c r="A1" s="339" t="s">
        <v>256</v>
      </c>
      <c r="B1" s="339"/>
      <c r="C1" s="339"/>
    </row>
    <row r="3" spans="1:3" ht="15">
      <c r="A3" s="354" t="s">
        <v>405</v>
      </c>
      <c r="B3" s="431"/>
      <c r="C3" s="431"/>
    </row>
    <row r="4" spans="1:3" ht="15">
      <c r="A4" s="432" t="s">
        <v>279</v>
      </c>
      <c r="B4" s="431"/>
      <c r="C4" s="431"/>
    </row>
    <row r="5" spans="1:3" ht="13.5" thickBot="1">
      <c r="A5" s="230"/>
      <c r="B5" s="230"/>
      <c r="C5" s="230"/>
    </row>
    <row r="6" spans="1:3" ht="13.5" thickBot="1">
      <c r="A6" s="233" t="s">
        <v>276</v>
      </c>
      <c r="B6" s="234" t="s">
        <v>277</v>
      </c>
      <c r="C6" s="235" t="s">
        <v>435</v>
      </c>
    </row>
    <row r="7" spans="1:3" ht="12.75">
      <c r="A7" s="231">
        <v>2001</v>
      </c>
      <c r="B7" s="90">
        <v>485079</v>
      </c>
      <c r="C7" s="91">
        <v>16521</v>
      </c>
    </row>
    <row r="8" spans="1:3" ht="12.75">
      <c r="A8" s="231">
        <v>2002</v>
      </c>
      <c r="B8" s="90">
        <v>665055</v>
      </c>
      <c r="C8" s="91">
        <v>17751</v>
      </c>
    </row>
    <row r="9" spans="1:3" ht="12.75">
      <c r="A9" s="231">
        <v>2003</v>
      </c>
      <c r="B9" s="90">
        <v>725254</v>
      </c>
      <c r="C9" s="91">
        <v>18505</v>
      </c>
    </row>
    <row r="10" spans="1:3" ht="12.75">
      <c r="A10" s="231">
        <v>2004</v>
      </c>
      <c r="B10" s="90">
        <v>733182</v>
      </c>
      <c r="C10" s="91">
        <v>17688</v>
      </c>
    </row>
    <row r="11" spans="1:3" ht="12.75">
      <c r="A11" s="231">
        <v>2005</v>
      </c>
      <c r="B11" s="90">
        <v>807569</v>
      </c>
      <c r="C11" s="91">
        <v>17509</v>
      </c>
    </row>
    <row r="12" spans="1:3" ht="12.75">
      <c r="A12" s="231">
        <v>2006</v>
      </c>
      <c r="B12" s="90">
        <v>926390</v>
      </c>
      <c r="C12" s="91">
        <v>19211</v>
      </c>
    </row>
    <row r="13" spans="1:3" ht="12.75">
      <c r="A13" s="231">
        <v>2007</v>
      </c>
      <c r="B13" s="90">
        <v>988323</v>
      </c>
      <c r="C13" s="91">
        <v>20171</v>
      </c>
    </row>
    <row r="14" spans="1:3" ht="12.75">
      <c r="A14" s="231">
        <v>2008</v>
      </c>
      <c r="B14" s="90">
        <v>1317752</v>
      </c>
      <c r="C14" s="91">
        <v>23473</v>
      </c>
    </row>
    <row r="15" spans="1:3" ht="12.75">
      <c r="A15" s="231">
        <v>2009</v>
      </c>
      <c r="B15" s="90">
        <v>1602868</v>
      </c>
      <c r="C15" s="91">
        <v>27627</v>
      </c>
    </row>
    <row r="16" spans="1:3" ht="12.75">
      <c r="A16" s="231">
        <v>2010</v>
      </c>
      <c r="B16" s="90">
        <v>1650866</v>
      </c>
      <c r="C16" s="91">
        <v>27767</v>
      </c>
    </row>
    <row r="17" spans="1:3" ht="13.5" thickBot="1">
      <c r="A17" s="232">
        <v>2011</v>
      </c>
      <c r="B17" s="92">
        <v>1845039</v>
      </c>
      <c r="C17" s="93">
        <v>32837</v>
      </c>
    </row>
    <row r="18" spans="1:3" ht="12.75">
      <c r="A18" s="458" t="s">
        <v>498</v>
      </c>
      <c r="B18" s="458"/>
      <c r="C18" s="458"/>
    </row>
    <row r="19" spans="1:3" ht="12.75">
      <c r="A19" s="307" t="s">
        <v>436</v>
      </c>
      <c r="B19" s="252"/>
      <c r="C19" s="252"/>
    </row>
    <row r="20" ht="12.75">
      <c r="B20" s="59"/>
    </row>
    <row r="21" ht="12.75">
      <c r="B21" s="85"/>
    </row>
    <row r="22" ht="12.75">
      <c r="B22" s="85"/>
    </row>
    <row r="23" ht="12.75">
      <c r="B23" s="85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Normal="75" zoomScaleSheetLayoutView="100" workbookViewId="0" topLeftCell="A4">
      <selection activeCell="D20" sqref="D20"/>
    </sheetView>
  </sheetViews>
  <sheetFormatPr defaultColWidth="11.421875" defaultRowHeight="12.75"/>
  <cols>
    <col min="1" max="3" width="28.7109375" style="0" customWidth="1"/>
  </cols>
  <sheetData>
    <row r="1" spans="1:3" ht="18">
      <c r="A1" s="339" t="s">
        <v>256</v>
      </c>
      <c r="B1" s="339"/>
      <c r="C1" s="339"/>
    </row>
    <row r="3" spans="1:3" ht="15">
      <c r="A3" s="354" t="s">
        <v>406</v>
      </c>
      <c r="B3" s="431"/>
      <c r="C3" s="431"/>
    </row>
    <row r="4" spans="1:3" ht="15">
      <c r="A4" s="354" t="s">
        <v>280</v>
      </c>
      <c r="B4" s="431"/>
      <c r="C4" s="431"/>
    </row>
    <row r="5" spans="1:3" ht="13.5" thickBot="1">
      <c r="A5" s="230"/>
      <c r="B5" s="230"/>
      <c r="C5" s="230"/>
    </row>
    <row r="6" spans="1:3" ht="13.5" thickBot="1">
      <c r="A6" s="233" t="s">
        <v>276</v>
      </c>
      <c r="B6" s="234" t="s">
        <v>278</v>
      </c>
      <c r="C6" s="235" t="s">
        <v>437</v>
      </c>
    </row>
    <row r="7" spans="1:3" ht="12.75">
      <c r="A7" s="231">
        <v>2001</v>
      </c>
      <c r="B7" s="90">
        <v>15607</v>
      </c>
      <c r="C7" s="91">
        <v>914</v>
      </c>
    </row>
    <row r="8" spans="1:3" ht="12.75">
      <c r="A8" s="231">
        <v>2002</v>
      </c>
      <c r="B8" s="90">
        <v>16521</v>
      </c>
      <c r="C8" s="91">
        <v>1204</v>
      </c>
    </row>
    <row r="9" spans="1:3" ht="12.75">
      <c r="A9" s="231">
        <v>2003</v>
      </c>
      <c r="B9" s="90">
        <v>17028</v>
      </c>
      <c r="C9" s="91">
        <v>1439</v>
      </c>
    </row>
    <row r="10" spans="1:3" ht="12.75">
      <c r="A10" s="231">
        <v>2004</v>
      </c>
      <c r="B10" s="90">
        <v>16013</v>
      </c>
      <c r="C10" s="91">
        <v>1635</v>
      </c>
    </row>
    <row r="11" spans="1:3" ht="12.75">
      <c r="A11" s="231">
        <v>2005</v>
      </c>
      <c r="B11" s="90">
        <v>15693</v>
      </c>
      <c r="C11" s="91">
        <v>1764</v>
      </c>
    </row>
    <row r="12" spans="1:3" ht="12.75">
      <c r="A12" s="231">
        <v>2006</v>
      </c>
      <c r="B12" s="90">
        <v>17214</v>
      </c>
      <c r="C12" s="91">
        <v>1942</v>
      </c>
    </row>
    <row r="13" spans="1:3" ht="12.75">
      <c r="A13" s="231">
        <v>2007</v>
      </c>
      <c r="B13" s="90">
        <v>18226</v>
      </c>
      <c r="C13" s="91">
        <v>2061</v>
      </c>
    </row>
    <row r="14" spans="1:3" ht="12.75">
      <c r="A14" s="231">
        <v>2008</v>
      </c>
      <c r="B14" s="90">
        <v>21291</v>
      </c>
      <c r="C14" s="91">
        <v>2168</v>
      </c>
    </row>
    <row r="15" spans="1:3" ht="12.75">
      <c r="A15" s="231">
        <v>2009</v>
      </c>
      <c r="B15" s="90">
        <v>25291</v>
      </c>
      <c r="C15" s="91">
        <v>2465</v>
      </c>
    </row>
    <row r="16" spans="1:3" ht="12.75">
      <c r="A16" s="231">
        <v>2010</v>
      </c>
      <c r="B16" s="90">
        <v>27877</v>
      </c>
      <c r="C16" s="91">
        <v>2747</v>
      </c>
    </row>
    <row r="17" spans="1:3" ht="13.5" thickBot="1">
      <c r="A17" s="232">
        <v>2011</v>
      </c>
      <c r="B17" s="92">
        <v>32206</v>
      </c>
      <c r="C17" s="93">
        <v>2729</v>
      </c>
    </row>
    <row r="18" spans="1:3" ht="12.75">
      <c r="A18" s="458" t="s">
        <v>498</v>
      </c>
      <c r="B18" s="458"/>
      <c r="C18" s="458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75" zoomScaleNormal="75" zoomScaleSheetLayoutView="75" workbookViewId="0" topLeftCell="A52">
      <selection activeCell="A86" sqref="A86:D86"/>
    </sheetView>
  </sheetViews>
  <sheetFormatPr defaultColWidth="11.421875" defaultRowHeight="12.75"/>
  <cols>
    <col min="1" max="1" width="26.7109375" style="59" customWidth="1"/>
    <col min="2" max="10" width="13.7109375" style="59" customWidth="1"/>
    <col min="11" max="11" width="15.28125" style="59" customWidth="1"/>
    <col min="12" max="12" width="21.28125" style="59" customWidth="1"/>
    <col min="13" max="13" width="13.7109375" style="59" customWidth="1"/>
    <col min="14" max="14" width="11.57421875" style="59" customWidth="1"/>
    <col min="15" max="16" width="16.28125" style="59" customWidth="1"/>
    <col min="17" max="17" width="14.7109375" style="59" customWidth="1"/>
    <col min="18" max="18" width="15.57421875" style="59" customWidth="1"/>
    <col min="19" max="43" width="11.57421875" style="59" customWidth="1"/>
    <col min="44" max="16384" width="11.421875" style="59" customWidth="1"/>
  </cols>
  <sheetData>
    <row r="1" spans="1:10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ht="15">
      <c r="A3" s="441" t="s">
        <v>492</v>
      </c>
      <c r="B3" s="441"/>
      <c r="C3" s="441"/>
      <c r="D3" s="441"/>
      <c r="E3" s="441"/>
      <c r="F3" s="441"/>
      <c r="G3" s="441"/>
      <c r="H3" s="441"/>
      <c r="I3" s="441"/>
      <c r="J3" s="441"/>
      <c r="K3" s="324"/>
    </row>
    <row r="4" spans="1:11" ht="14.2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80"/>
    </row>
    <row r="5" spans="1:11" ht="12.75" customHeight="1">
      <c r="A5" s="428" t="s">
        <v>237</v>
      </c>
      <c r="B5" s="435" t="s">
        <v>8</v>
      </c>
      <c r="C5" s="435" t="s">
        <v>379</v>
      </c>
      <c r="D5" s="438" t="s">
        <v>10</v>
      </c>
      <c r="E5" s="438" t="s">
        <v>380</v>
      </c>
      <c r="F5" s="438" t="s">
        <v>175</v>
      </c>
      <c r="G5" s="438" t="s">
        <v>176</v>
      </c>
      <c r="H5" s="438" t="s">
        <v>211</v>
      </c>
      <c r="I5" s="423" t="s">
        <v>174</v>
      </c>
      <c r="J5" s="423" t="s">
        <v>307</v>
      </c>
      <c r="K5" s="80"/>
    </row>
    <row r="6" spans="1:11" ht="12.75">
      <c r="A6" s="429"/>
      <c r="B6" s="436"/>
      <c r="C6" s="436"/>
      <c r="D6" s="439"/>
      <c r="E6" s="439"/>
      <c r="F6" s="439"/>
      <c r="G6" s="439"/>
      <c r="H6" s="439"/>
      <c r="I6" s="433"/>
      <c r="J6" s="433"/>
      <c r="K6" s="80"/>
    </row>
    <row r="7" spans="1:11" ht="13.5" thickBot="1">
      <c r="A7" s="430"/>
      <c r="B7" s="437"/>
      <c r="C7" s="437"/>
      <c r="D7" s="440"/>
      <c r="E7" s="440"/>
      <c r="F7" s="440"/>
      <c r="G7" s="440"/>
      <c r="H7" s="440"/>
      <c r="I7" s="434"/>
      <c r="J7" s="434"/>
      <c r="K7" s="80"/>
    </row>
    <row r="8" spans="1:11" ht="12.75">
      <c r="A8" s="220" t="s">
        <v>205</v>
      </c>
      <c r="B8" s="90">
        <v>2</v>
      </c>
      <c r="C8" s="308" t="s">
        <v>438</v>
      </c>
      <c r="D8" s="90">
        <v>32.84</v>
      </c>
      <c r="E8" s="308" t="s">
        <v>438</v>
      </c>
      <c r="F8" s="308" t="s">
        <v>438</v>
      </c>
      <c r="G8" s="90">
        <v>10</v>
      </c>
      <c r="H8" s="308" t="s">
        <v>438</v>
      </c>
      <c r="I8" s="91">
        <v>0.62</v>
      </c>
      <c r="J8" s="91">
        <v>2</v>
      </c>
      <c r="K8" s="80"/>
    </row>
    <row r="9" spans="1:11" ht="12.75">
      <c r="A9" s="125" t="s">
        <v>111</v>
      </c>
      <c r="B9" s="90">
        <v>32</v>
      </c>
      <c r="C9" s="90">
        <v>1.04</v>
      </c>
      <c r="D9" s="90">
        <v>20</v>
      </c>
      <c r="E9" s="308" t="s">
        <v>438</v>
      </c>
      <c r="F9" s="308" t="s">
        <v>438</v>
      </c>
      <c r="G9" s="90">
        <v>144</v>
      </c>
      <c r="H9" s="90">
        <v>0.2</v>
      </c>
      <c r="I9" s="91">
        <v>8</v>
      </c>
      <c r="J9" s="91">
        <v>1413</v>
      </c>
      <c r="K9" s="80"/>
    </row>
    <row r="10" spans="1:11" ht="12.75">
      <c r="A10" s="226" t="s">
        <v>206</v>
      </c>
      <c r="B10" s="90">
        <v>66</v>
      </c>
      <c r="C10" s="308">
        <v>0</v>
      </c>
      <c r="D10" s="90">
        <v>10</v>
      </c>
      <c r="E10" s="308" t="s">
        <v>438</v>
      </c>
      <c r="F10" s="308" t="s">
        <v>438</v>
      </c>
      <c r="G10" s="90">
        <v>12</v>
      </c>
      <c r="H10" s="90">
        <v>9</v>
      </c>
      <c r="I10" s="91">
        <v>25</v>
      </c>
      <c r="J10" s="91">
        <v>56</v>
      </c>
      <c r="K10" s="80"/>
    </row>
    <row r="11" spans="1:11" ht="12.75">
      <c r="A11" s="125" t="s">
        <v>112</v>
      </c>
      <c r="B11" s="90">
        <v>4</v>
      </c>
      <c r="C11" s="308" t="s">
        <v>438</v>
      </c>
      <c r="D11" s="90">
        <v>8.99</v>
      </c>
      <c r="E11" s="308" t="s">
        <v>438</v>
      </c>
      <c r="F11" s="308" t="s">
        <v>438</v>
      </c>
      <c r="G11" s="90">
        <v>53</v>
      </c>
      <c r="H11" s="308" t="s">
        <v>438</v>
      </c>
      <c r="I11" s="91">
        <v>20</v>
      </c>
      <c r="J11" s="91">
        <v>27</v>
      </c>
      <c r="K11" s="80"/>
    </row>
    <row r="12" spans="1:11" ht="12.75">
      <c r="A12" s="312" t="s">
        <v>113</v>
      </c>
      <c r="B12" s="326">
        <v>103</v>
      </c>
      <c r="C12" s="326">
        <f aca="true" t="shared" si="0" ref="C12:I12">SUM(C8:C11)</f>
        <v>1.04</v>
      </c>
      <c r="D12" s="326">
        <v>71</v>
      </c>
      <c r="E12" s="326">
        <f t="shared" si="0"/>
        <v>0</v>
      </c>
      <c r="F12" s="326">
        <f t="shared" si="0"/>
        <v>0</v>
      </c>
      <c r="G12" s="326">
        <v>220</v>
      </c>
      <c r="H12" s="326">
        <f t="shared" si="0"/>
        <v>9.2</v>
      </c>
      <c r="I12" s="326">
        <f t="shared" si="0"/>
        <v>53.62</v>
      </c>
      <c r="J12" s="327">
        <v>1497</v>
      </c>
      <c r="K12" s="80"/>
    </row>
    <row r="13" spans="1:11" ht="12.75">
      <c r="A13" s="237"/>
      <c r="B13" s="90"/>
      <c r="C13" s="90"/>
      <c r="D13" s="90"/>
      <c r="E13" s="90"/>
      <c r="F13" s="90"/>
      <c r="G13" s="90"/>
      <c r="H13" s="90"/>
      <c r="I13" s="91"/>
      <c r="J13" s="91"/>
      <c r="K13" s="80"/>
    </row>
    <row r="14" spans="1:11" ht="12.75">
      <c r="A14" s="312" t="s">
        <v>114</v>
      </c>
      <c r="B14" s="326">
        <v>40</v>
      </c>
      <c r="C14" s="326">
        <v>17</v>
      </c>
      <c r="D14" s="326">
        <v>10</v>
      </c>
      <c r="E14" s="326">
        <v>2</v>
      </c>
      <c r="F14" s="326">
        <v>1</v>
      </c>
      <c r="G14" s="326">
        <v>132</v>
      </c>
      <c r="H14" s="326" t="s">
        <v>438</v>
      </c>
      <c r="I14" s="326" t="s">
        <v>438</v>
      </c>
      <c r="J14" s="327">
        <v>20</v>
      </c>
      <c r="K14" s="80"/>
    </row>
    <row r="15" spans="1:11" ht="12.75">
      <c r="A15" s="125"/>
      <c r="B15" s="90"/>
      <c r="C15" s="90"/>
      <c r="D15" s="90"/>
      <c r="E15" s="90"/>
      <c r="F15" s="90"/>
      <c r="G15" s="90"/>
      <c r="H15" s="90"/>
      <c r="I15" s="91"/>
      <c r="J15" s="91"/>
      <c r="K15" s="80"/>
    </row>
    <row r="16" spans="1:11" ht="12.75">
      <c r="A16" s="312" t="s">
        <v>115</v>
      </c>
      <c r="B16" s="326">
        <v>0</v>
      </c>
      <c r="C16" s="326" t="s">
        <v>438</v>
      </c>
      <c r="D16" s="326">
        <v>4</v>
      </c>
      <c r="E16" s="326">
        <v>1</v>
      </c>
      <c r="F16" s="326">
        <v>0</v>
      </c>
      <c r="G16" s="326">
        <v>1</v>
      </c>
      <c r="H16" s="326" t="s">
        <v>438</v>
      </c>
      <c r="I16" s="326" t="s">
        <v>438</v>
      </c>
      <c r="J16" s="327">
        <v>7</v>
      </c>
      <c r="K16" s="80"/>
    </row>
    <row r="17" spans="1:11" ht="12.75">
      <c r="A17" s="125"/>
      <c r="B17" s="90"/>
      <c r="C17" s="90"/>
      <c r="D17" s="90"/>
      <c r="E17" s="90"/>
      <c r="F17" s="90"/>
      <c r="G17" s="90"/>
      <c r="H17" s="90"/>
      <c r="I17" s="91"/>
      <c r="J17" s="91"/>
      <c r="K17" s="80"/>
    </row>
    <row r="18" spans="1:11" ht="12.75">
      <c r="A18" s="125" t="s">
        <v>272</v>
      </c>
      <c r="B18" s="90">
        <v>165</v>
      </c>
      <c r="C18" s="90">
        <v>18</v>
      </c>
      <c r="D18" s="90">
        <v>18</v>
      </c>
      <c r="E18" s="90">
        <v>20.08</v>
      </c>
      <c r="F18" s="308" t="s">
        <v>438</v>
      </c>
      <c r="G18" s="90">
        <v>22</v>
      </c>
      <c r="H18" s="90">
        <v>2</v>
      </c>
      <c r="I18" s="91">
        <v>197</v>
      </c>
      <c r="J18" s="91">
        <v>3</v>
      </c>
      <c r="K18" s="80"/>
    </row>
    <row r="19" spans="1:11" ht="12.75">
      <c r="A19" s="125" t="s">
        <v>116</v>
      </c>
      <c r="B19" s="90">
        <v>0</v>
      </c>
      <c r="C19" s="90">
        <v>1</v>
      </c>
      <c r="D19" s="90">
        <v>19</v>
      </c>
      <c r="E19" s="90">
        <v>0.82</v>
      </c>
      <c r="F19" s="308" t="s">
        <v>438</v>
      </c>
      <c r="G19" s="90">
        <v>75</v>
      </c>
      <c r="H19" s="90">
        <v>2</v>
      </c>
      <c r="I19" s="91">
        <v>10</v>
      </c>
      <c r="J19" s="91">
        <v>5</v>
      </c>
      <c r="K19" s="80"/>
    </row>
    <row r="20" spans="1:11" ht="12.75">
      <c r="A20" s="125" t="s">
        <v>117</v>
      </c>
      <c r="B20" s="308" t="s">
        <v>438</v>
      </c>
      <c r="C20" s="308" t="s">
        <v>438</v>
      </c>
      <c r="D20" s="90">
        <v>32</v>
      </c>
      <c r="E20" s="308" t="s">
        <v>438</v>
      </c>
      <c r="F20" s="308" t="s">
        <v>438</v>
      </c>
      <c r="G20" s="90">
        <v>36</v>
      </c>
      <c r="H20" s="308" t="s">
        <v>438</v>
      </c>
      <c r="I20" s="91">
        <v>2</v>
      </c>
      <c r="J20" s="91">
        <v>1</v>
      </c>
      <c r="K20" s="80"/>
    </row>
    <row r="21" spans="1:11" ht="12.75">
      <c r="A21" s="312" t="s">
        <v>273</v>
      </c>
      <c r="B21" s="326">
        <f>SUM(B18:B20)</f>
        <v>165</v>
      </c>
      <c r="C21" s="326">
        <f aca="true" t="shared" si="1" ref="C21:I21">SUM(C18:C20)</f>
        <v>19</v>
      </c>
      <c r="D21" s="326">
        <f t="shared" si="1"/>
        <v>69</v>
      </c>
      <c r="E21" s="326">
        <f t="shared" si="1"/>
        <v>20.9</v>
      </c>
      <c r="F21" s="326">
        <f t="shared" si="1"/>
        <v>0</v>
      </c>
      <c r="G21" s="326">
        <f t="shared" si="1"/>
        <v>133</v>
      </c>
      <c r="H21" s="326">
        <f t="shared" si="1"/>
        <v>4</v>
      </c>
      <c r="I21" s="326">
        <f t="shared" si="1"/>
        <v>209</v>
      </c>
      <c r="J21" s="327">
        <f>SUM(J18:J20)</f>
        <v>9</v>
      </c>
      <c r="K21" s="80"/>
    </row>
    <row r="22" spans="1:11" ht="12.75">
      <c r="A22" s="125"/>
      <c r="B22" s="90"/>
      <c r="C22" s="90"/>
      <c r="D22" s="90"/>
      <c r="E22" s="90"/>
      <c r="F22" s="90"/>
      <c r="G22" s="90"/>
      <c r="H22" s="90"/>
      <c r="I22" s="91"/>
      <c r="J22" s="91"/>
      <c r="K22" s="80"/>
    </row>
    <row r="23" spans="1:11" ht="12.75">
      <c r="A23" s="312" t="s">
        <v>118</v>
      </c>
      <c r="B23" s="326">
        <v>10825</v>
      </c>
      <c r="C23" s="326">
        <v>613</v>
      </c>
      <c r="D23" s="326">
        <v>112</v>
      </c>
      <c r="E23" s="326">
        <v>16</v>
      </c>
      <c r="F23" s="326" t="s">
        <v>438</v>
      </c>
      <c r="G23" s="326">
        <v>92</v>
      </c>
      <c r="H23" s="326">
        <v>362</v>
      </c>
      <c r="I23" s="327">
        <v>976</v>
      </c>
      <c r="J23" s="327">
        <v>268</v>
      </c>
      <c r="K23" s="80"/>
    </row>
    <row r="24" spans="1:11" ht="12.75">
      <c r="A24" s="125"/>
      <c r="B24" s="90"/>
      <c r="C24" s="90"/>
      <c r="D24" s="90"/>
      <c r="E24" s="90"/>
      <c r="F24" s="90"/>
      <c r="G24" s="90"/>
      <c r="H24" s="90"/>
      <c r="I24" s="91"/>
      <c r="J24" s="91"/>
      <c r="K24" s="80"/>
    </row>
    <row r="25" spans="1:11" ht="12.75">
      <c r="A25" s="312" t="s">
        <v>119</v>
      </c>
      <c r="B25" s="326">
        <v>139</v>
      </c>
      <c r="C25" s="326">
        <v>8</v>
      </c>
      <c r="D25" s="326">
        <v>9</v>
      </c>
      <c r="E25" s="326">
        <v>2</v>
      </c>
      <c r="F25" s="326" t="s">
        <v>438</v>
      </c>
      <c r="G25" s="326">
        <v>64</v>
      </c>
      <c r="H25" s="326">
        <v>600</v>
      </c>
      <c r="I25" s="327">
        <v>501</v>
      </c>
      <c r="J25" s="327">
        <v>778</v>
      </c>
      <c r="K25" s="80"/>
    </row>
    <row r="26" spans="1:11" ht="12.75">
      <c r="A26" s="125"/>
      <c r="B26" s="90"/>
      <c r="C26" s="90"/>
      <c r="D26" s="90"/>
      <c r="E26" s="90"/>
      <c r="F26" s="90"/>
      <c r="G26" s="90"/>
      <c r="H26" s="90"/>
      <c r="I26" s="91"/>
      <c r="J26" s="91"/>
      <c r="K26" s="80"/>
    </row>
    <row r="27" spans="1:11" ht="12.75">
      <c r="A27" s="125" t="s">
        <v>120</v>
      </c>
      <c r="B27" s="90">
        <v>1073</v>
      </c>
      <c r="C27" s="90">
        <v>252</v>
      </c>
      <c r="D27" s="90">
        <v>14</v>
      </c>
      <c r="E27" s="90">
        <v>3</v>
      </c>
      <c r="F27" s="308" t="s">
        <v>438</v>
      </c>
      <c r="G27" s="90">
        <v>98</v>
      </c>
      <c r="H27" s="90">
        <v>208</v>
      </c>
      <c r="I27" s="91">
        <v>281</v>
      </c>
      <c r="J27" s="91">
        <v>142</v>
      </c>
      <c r="K27" s="80"/>
    </row>
    <row r="28" spans="1:11" ht="12.75">
      <c r="A28" s="125" t="s">
        <v>121</v>
      </c>
      <c r="B28" s="90">
        <v>3118</v>
      </c>
      <c r="C28" s="90">
        <v>939</v>
      </c>
      <c r="D28" s="90">
        <v>5</v>
      </c>
      <c r="E28" s="90">
        <v>2</v>
      </c>
      <c r="F28" s="308" t="s">
        <v>438</v>
      </c>
      <c r="G28" s="90">
        <v>5.33</v>
      </c>
      <c r="H28" s="90">
        <v>1662</v>
      </c>
      <c r="I28" s="91">
        <v>92</v>
      </c>
      <c r="J28" s="91">
        <v>998</v>
      </c>
      <c r="K28" s="80"/>
    </row>
    <row r="29" spans="1:11" ht="12.75">
      <c r="A29" s="125" t="s">
        <v>122</v>
      </c>
      <c r="B29" s="90">
        <v>18617</v>
      </c>
      <c r="C29" s="90">
        <v>5619</v>
      </c>
      <c r="D29" s="90">
        <v>88</v>
      </c>
      <c r="E29" s="90">
        <v>3</v>
      </c>
      <c r="F29" s="308" t="s">
        <v>438</v>
      </c>
      <c r="G29" s="90">
        <v>92</v>
      </c>
      <c r="H29" s="90">
        <v>501</v>
      </c>
      <c r="I29" s="91">
        <v>581</v>
      </c>
      <c r="J29" s="91">
        <v>586</v>
      </c>
      <c r="K29" s="80"/>
    </row>
    <row r="30" spans="1:11" ht="12.75">
      <c r="A30" s="312" t="s">
        <v>274</v>
      </c>
      <c r="B30" s="326">
        <f>SUM(B27:B29)</f>
        <v>22808</v>
      </c>
      <c r="C30" s="326">
        <f aca="true" t="shared" si="2" ref="C30:J30">SUM(C27:C29)</f>
        <v>6810</v>
      </c>
      <c r="D30" s="326">
        <f t="shared" si="2"/>
        <v>107</v>
      </c>
      <c r="E30" s="326">
        <f t="shared" si="2"/>
        <v>8</v>
      </c>
      <c r="F30" s="326">
        <f t="shared" si="2"/>
        <v>0</v>
      </c>
      <c r="G30" s="326">
        <f t="shared" si="2"/>
        <v>195.32999999999998</v>
      </c>
      <c r="H30" s="326">
        <f>SUM(H27:H29)</f>
        <v>2371</v>
      </c>
      <c r="I30" s="326">
        <f t="shared" si="2"/>
        <v>954</v>
      </c>
      <c r="J30" s="327">
        <f t="shared" si="2"/>
        <v>1726</v>
      </c>
      <c r="K30" s="80"/>
    </row>
    <row r="31" spans="1:11" ht="12.75">
      <c r="A31" s="125"/>
      <c r="B31" s="90"/>
      <c r="C31" s="90"/>
      <c r="D31" s="90"/>
      <c r="E31" s="90"/>
      <c r="F31" s="90"/>
      <c r="G31" s="90"/>
      <c r="H31" s="90"/>
      <c r="I31" s="91"/>
      <c r="J31" s="91"/>
      <c r="K31" s="80"/>
    </row>
    <row r="32" spans="1:11" ht="12.75">
      <c r="A32" s="125" t="s">
        <v>123</v>
      </c>
      <c r="B32" s="90">
        <v>1142</v>
      </c>
      <c r="C32" s="90">
        <v>150</v>
      </c>
      <c r="D32" s="90">
        <v>177</v>
      </c>
      <c r="E32" s="90">
        <v>5</v>
      </c>
      <c r="F32" s="90">
        <v>1.46</v>
      </c>
      <c r="G32" s="90">
        <v>127</v>
      </c>
      <c r="H32" s="90">
        <v>155</v>
      </c>
      <c r="I32" s="91">
        <v>2794</v>
      </c>
      <c r="J32" s="91">
        <v>126</v>
      </c>
      <c r="K32" s="80"/>
    </row>
    <row r="33" spans="1:11" ht="12.75">
      <c r="A33" s="125" t="s">
        <v>124</v>
      </c>
      <c r="B33" s="90">
        <v>575</v>
      </c>
      <c r="C33" s="90">
        <v>39</v>
      </c>
      <c r="D33" s="90">
        <v>93</v>
      </c>
      <c r="E33" s="90">
        <v>8</v>
      </c>
      <c r="F33" s="308" t="s">
        <v>438</v>
      </c>
      <c r="G33" s="90">
        <v>20</v>
      </c>
      <c r="H33" s="90">
        <v>68</v>
      </c>
      <c r="I33" s="91">
        <v>118</v>
      </c>
      <c r="J33" s="91">
        <v>4</v>
      </c>
      <c r="K33" s="80"/>
    </row>
    <row r="34" spans="1:11" ht="12.75">
      <c r="A34" s="125" t="s">
        <v>125</v>
      </c>
      <c r="B34" s="90">
        <v>1291</v>
      </c>
      <c r="C34" s="90">
        <v>45</v>
      </c>
      <c r="D34" s="90">
        <v>114</v>
      </c>
      <c r="E34" s="90">
        <v>8</v>
      </c>
      <c r="F34" s="308" t="s">
        <v>438</v>
      </c>
      <c r="G34" s="90">
        <v>184</v>
      </c>
      <c r="H34" s="90">
        <v>3148</v>
      </c>
      <c r="I34" s="91">
        <v>347</v>
      </c>
      <c r="J34" s="91">
        <v>490</v>
      </c>
      <c r="K34" s="80"/>
    </row>
    <row r="35" spans="1:11" ht="12.75">
      <c r="A35" s="125" t="s">
        <v>126</v>
      </c>
      <c r="B35" s="90">
        <v>364</v>
      </c>
      <c r="C35" s="90">
        <v>3</v>
      </c>
      <c r="D35" s="90">
        <v>115</v>
      </c>
      <c r="E35" s="308" t="s">
        <v>438</v>
      </c>
      <c r="F35" s="90">
        <v>117</v>
      </c>
      <c r="G35" s="90">
        <v>49</v>
      </c>
      <c r="H35" s="90">
        <v>1249</v>
      </c>
      <c r="I35" s="91">
        <v>2057</v>
      </c>
      <c r="J35" s="91">
        <v>1085</v>
      </c>
      <c r="K35" s="80"/>
    </row>
    <row r="36" spans="1:11" ht="12.75">
      <c r="A36" s="312" t="s">
        <v>127</v>
      </c>
      <c r="B36" s="326">
        <v>3373</v>
      </c>
      <c r="C36" s="326">
        <v>238</v>
      </c>
      <c r="D36" s="326">
        <v>500</v>
      </c>
      <c r="E36" s="326">
        <f>SUM(E32:E35)</f>
        <v>21</v>
      </c>
      <c r="F36" s="326">
        <f>SUM(F32:F35)</f>
        <v>118.46</v>
      </c>
      <c r="G36" s="326">
        <v>379</v>
      </c>
      <c r="H36" s="326">
        <f>SUM(H32:H35)</f>
        <v>4620</v>
      </c>
      <c r="I36" s="326">
        <f>SUM(I32:I35)</f>
        <v>5316</v>
      </c>
      <c r="J36" s="327">
        <f>SUM(J32:J35)</f>
        <v>1705</v>
      </c>
      <c r="K36" s="80"/>
    </row>
    <row r="37" spans="1:11" ht="12.75">
      <c r="A37" s="125"/>
      <c r="B37" s="90"/>
      <c r="C37" s="90"/>
      <c r="D37" s="90"/>
      <c r="E37" s="90"/>
      <c r="F37" s="90"/>
      <c r="G37" s="90"/>
      <c r="H37" s="90"/>
      <c r="I37" s="91"/>
      <c r="J37" s="91"/>
      <c r="K37" s="80"/>
    </row>
    <row r="38" spans="1:11" ht="12.75">
      <c r="A38" s="312" t="s">
        <v>128</v>
      </c>
      <c r="B38" s="326">
        <v>4602</v>
      </c>
      <c r="C38" s="326">
        <v>1</v>
      </c>
      <c r="D38" s="326">
        <v>107</v>
      </c>
      <c r="E38" s="326" t="s">
        <v>438</v>
      </c>
      <c r="F38" s="326">
        <v>61</v>
      </c>
      <c r="G38" s="326">
        <v>118</v>
      </c>
      <c r="H38" s="326">
        <v>527</v>
      </c>
      <c r="I38" s="326">
        <v>343</v>
      </c>
      <c r="J38" s="327">
        <v>30</v>
      </c>
      <c r="K38" s="80"/>
    </row>
    <row r="39" spans="1:11" ht="12.75">
      <c r="A39" s="125"/>
      <c r="B39" s="90"/>
      <c r="C39" s="90"/>
      <c r="D39" s="90"/>
      <c r="E39" s="90"/>
      <c r="F39" s="90"/>
      <c r="G39" s="90"/>
      <c r="H39" s="90"/>
      <c r="I39" s="91"/>
      <c r="J39" s="91"/>
      <c r="K39" s="80"/>
    </row>
    <row r="40" spans="1:11" ht="12.75">
      <c r="A40" s="125" t="s">
        <v>275</v>
      </c>
      <c r="B40" s="90">
        <v>251</v>
      </c>
      <c r="C40" s="90">
        <v>93</v>
      </c>
      <c r="D40" s="90">
        <v>0</v>
      </c>
      <c r="E40" s="308" t="s">
        <v>438</v>
      </c>
      <c r="F40" s="308" t="s">
        <v>438</v>
      </c>
      <c r="G40" s="90">
        <v>1</v>
      </c>
      <c r="H40" s="90">
        <v>0.04</v>
      </c>
      <c r="I40" s="91">
        <v>1.23</v>
      </c>
      <c r="J40" s="91">
        <v>1</v>
      </c>
      <c r="K40" s="80"/>
    </row>
    <row r="41" spans="1:11" ht="12.75">
      <c r="A41" s="125" t="s">
        <v>129</v>
      </c>
      <c r="B41" s="90">
        <v>509</v>
      </c>
      <c r="C41" s="90">
        <v>318</v>
      </c>
      <c r="D41" s="90">
        <v>5</v>
      </c>
      <c r="E41" s="90">
        <v>1</v>
      </c>
      <c r="F41" s="308" t="s">
        <v>438</v>
      </c>
      <c r="G41" s="90">
        <v>4</v>
      </c>
      <c r="H41" s="308">
        <v>5</v>
      </c>
      <c r="I41" s="91">
        <v>597</v>
      </c>
      <c r="J41" s="91">
        <v>2</v>
      </c>
      <c r="K41" s="80"/>
    </row>
    <row r="42" spans="1:11" ht="12.75">
      <c r="A42" s="125" t="s">
        <v>130</v>
      </c>
      <c r="B42" s="90">
        <v>178</v>
      </c>
      <c r="C42" s="90">
        <v>165</v>
      </c>
      <c r="D42" s="90">
        <v>6</v>
      </c>
      <c r="E42" s="90">
        <v>2</v>
      </c>
      <c r="F42" s="308" t="s">
        <v>438</v>
      </c>
      <c r="G42" s="90">
        <v>5</v>
      </c>
      <c r="H42" s="90">
        <v>1</v>
      </c>
      <c r="I42" s="91">
        <v>130</v>
      </c>
      <c r="J42" s="91">
        <v>2</v>
      </c>
      <c r="K42" s="80"/>
    </row>
    <row r="43" spans="1:11" ht="12.75">
      <c r="A43" s="125" t="s">
        <v>131</v>
      </c>
      <c r="B43" s="90">
        <v>1304</v>
      </c>
      <c r="C43" s="90">
        <v>547</v>
      </c>
      <c r="D43" s="90">
        <v>2</v>
      </c>
      <c r="E43" s="90">
        <v>6</v>
      </c>
      <c r="F43" s="308" t="s">
        <v>438</v>
      </c>
      <c r="G43" s="90">
        <v>2</v>
      </c>
      <c r="H43" s="308" t="s">
        <v>438</v>
      </c>
      <c r="I43" s="91">
        <v>7</v>
      </c>
      <c r="J43" s="325" t="s">
        <v>438</v>
      </c>
      <c r="K43" s="80"/>
    </row>
    <row r="44" spans="1:11" ht="12.75">
      <c r="A44" s="125" t="s">
        <v>132</v>
      </c>
      <c r="B44" s="90">
        <v>130</v>
      </c>
      <c r="C44" s="90">
        <v>93</v>
      </c>
      <c r="D44" s="90">
        <v>1</v>
      </c>
      <c r="E44" s="90">
        <v>0</v>
      </c>
      <c r="F44" s="308" t="s">
        <v>438</v>
      </c>
      <c r="G44" s="90">
        <v>12</v>
      </c>
      <c r="H44" s="90">
        <v>33</v>
      </c>
      <c r="I44" s="91">
        <v>14</v>
      </c>
      <c r="J44" s="91">
        <v>13</v>
      </c>
      <c r="K44" s="80"/>
    </row>
    <row r="45" spans="1:11" ht="12.75">
      <c r="A45" s="125" t="s">
        <v>133</v>
      </c>
      <c r="B45" s="90">
        <v>852</v>
      </c>
      <c r="C45" s="90">
        <v>313</v>
      </c>
      <c r="D45" s="90">
        <v>16</v>
      </c>
      <c r="E45" s="90">
        <v>12</v>
      </c>
      <c r="F45" s="308" t="s">
        <v>438</v>
      </c>
      <c r="G45" s="308">
        <v>0</v>
      </c>
      <c r="H45" s="308" t="s">
        <v>438</v>
      </c>
      <c r="I45" s="91">
        <v>188</v>
      </c>
      <c r="J45" s="91">
        <v>0</v>
      </c>
      <c r="K45" s="80"/>
    </row>
    <row r="46" spans="1:11" ht="12.75">
      <c r="A46" s="125" t="s">
        <v>134</v>
      </c>
      <c r="B46" s="90">
        <v>348</v>
      </c>
      <c r="C46" s="90">
        <v>118</v>
      </c>
      <c r="D46" s="90">
        <v>18</v>
      </c>
      <c r="E46" s="90">
        <v>24</v>
      </c>
      <c r="F46" s="308" t="s">
        <v>438</v>
      </c>
      <c r="G46" s="90">
        <v>1</v>
      </c>
      <c r="H46" s="308" t="s">
        <v>438</v>
      </c>
      <c r="I46" s="91">
        <v>3</v>
      </c>
      <c r="J46" s="91">
        <v>11</v>
      </c>
      <c r="K46" s="80"/>
    </row>
    <row r="47" spans="1:11" ht="12.75">
      <c r="A47" s="125" t="s">
        <v>135</v>
      </c>
      <c r="B47" s="90">
        <v>1502</v>
      </c>
      <c r="C47" s="90">
        <v>685</v>
      </c>
      <c r="D47" s="90">
        <v>67</v>
      </c>
      <c r="E47" s="90">
        <v>1</v>
      </c>
      <c r="F47" s="308" t="s">
        <v>438</v>
      </c>
      <c r="G47" s="90">
        <v>1</v>
      </c>
      <c r="H47" s="90">
        <v>100</v>
      </c>
      <c r="I47" s="91">
        <v>732</v>
      </c>
      <c r="J47" s="91">
        <v>12</v>
      </c>
      <c r="K47" s="80"/>
    </row>
    <row r="48" spans="1:11" ht="12.75">
      <c r="A48" s="125" t="s">
        <v>136</v>
      </c>
      <c r="B48" s="90">
        <v>4011</v>
      </c>
      <c r="C48" s="90">
        <v>2176</v>
      </c>
      <c r="D48" s="90">
        <v>7</v>
      </c>
      <c r="E48" s="90">
        <v>0.46</v>
      </c>
      <c r="F48" s="308" t="s">
        <v>438</v>
      </c>
      <c r="G48" s="90">
        <v>1</v>
      </c>
      <c r="H48" s="90">
        <v>14</v>
      </c>
      <c r="I48" s="91">
        <v>372</v>
      </c>
      <c r="J48" s="91">
        <v>14</v>
      </c>
      <c r="K48" s="80"/>
    </row>
    <row r="49" spans="1:11" ht="12.75">
      <c r="A49" s="312" t="s">
        <v>257</v>
      </c>
      <c r="B49" s="326">
        <f aca="true" t="shared" si="3" ref="B49:J49">SUM(B40:B48)</f>
        <v>9085</v>
      </c>
      <c r="C49" s="326">
        <f t="shared" si="3"/>
        <v>4508</v>
      </c>
      <c r="D49" s="326">
        <f t="shared" si="3"/>
        <v>122</v>
      </c>
      <c r="E49" s="326">
        <f t="shared" si="3"/>
        <v>46.46</v>
      </c>
      <c r="F49" s="326">
        <f t="shared" si="3"/>
        <v>0</v>
      </c>
      <c r="G49" s="326">
        <f t="shared" si="3"/>
        <v>27</v>
      </c>
      <c r="H49" s="326">
        <f t="shared" si="3"/>
        <v>153.04</v>
      </c>
      <c r="I49" s="326">
        <f t="shared" si="3"/>
        <v>2044.23</v>
      </c>
      <c r="J49" s="327">
        <f t="shared" si="3"/>
        <v>55</v>
      </c>
      <c r="K49" s="80"/>
    </row>
    <row r="50" spans="1:11" ht="12.75">
      <c r="A50" s="125"/>
      <c r="B50" s="90"/>
      <c r="C50" s="90"/>
      <c r="D50" s="90"/>
      <c r="E50" s="90"/>
      <c r="F50" s="90"/>
      <c r="G50" s="90"/>
      <c r="H50" s="90"/>
      <c r="I50" s="91"/>
      <c r="J50" s="91"/>
      <c r="K50" s="80"/>
    </row>
    <row r="51" spans="1:11" ht="12.75">
      <c r="A51" s="312" t="s">
        <v>137</v>
      </c>
      <c r="B51" s="326">
        <v>103</v>
      </c>
      <c r="C51" s="326">
        <v>1</v>
      </c>
      <c r="D51" s="326">
        <v>71</v>
      </c>
      <c r="E51" s="326">
        <v>0</v>
      </c>
      <c r="F51" s="326" t="s">
        <v>438</v>
      </c>
      <c r="G51" s="326">
        <v>5</v>
      </c>
      <c r="H51" s="326">
        <v>2357</v>
      </c>
      <c r="I51" s="327">
        <v>279</v>
      </c>
      <c r="J51" s="327">
        <v>18</v>
      </c>
      <c r="K51" s="80"/>
    </row>
    <row r="52" spans="1:11" ht="12.75">
      <c r="A52" s="125"/>
      <c r="B52" s="90"/>
      <c r="C52" s="90"/>
      <c r="D52" s="90"/>
      <c r="E52" s="90"/>
      <c r="F52" s="90"/>
      <c r="G52" s="90"/>
      <c r="H52" s="90"/>
      <c r="I52" s="91"/>
      <c r="J52" s="91"/>
      <c r="K52" s="80"/>
    </row>
    <row r="53" spans="1:11" ht="12.75">
      <c r="A53" s="125" t="s">
        <v>138</v>
      </c>
      <c r="B53" s="90">
        <v>13843</v>
      </c>
      <c r="C53" s="90">
        <v>3078</v>
      </c>
      <c r="D53" s="90">
        <v>148</v>
      </c>
      <c r="E53" s="90">
        <v>61</v>
      </c>
      <c r="F53" s="308" t="s">
        <v>438</v>
      </c>
      <c r="G53" s="90">
        <v>190</v>
      </c>
      <c r="H53" s="90">
        <v>5383</v>
      </c>
      <c r="I53" s="91">
        <v>13842</v>
      </c>
      <c r="J53" s="91">
        <v>10375</v>
      </c>
      <c r="K53" s="80"/>
    </row>
    <row r="54" spans="1:11" ht="12.75">
      <c r="A54" s="125" t="s">
        <v>139</v>
      </c>
      <c r="B54" s="90">
        <v>17255</v>
      </c>
      <c r="C54" s="90">
        <v>3545</v>
      </c>
      <c r="D54" s="90">
        <v>79</v>
      </c>
      <c r="E54" s="90">
        <v>15</v>
      </c>
      <c r="F54" s="308" t="s">
        <v>438</v>
      </c>
      <c r="G54" s="90">
        <v>10</v>
      </c>
      <c r="H54" s="90">
        <v>22595</v>
      </c>
      <c r="I54" s="91">
        <v>15195</v>
      </c>
      <c r="J54" s="91">
        <v>1256</v>
      </c>
      <c r="K54" s="80"/>
    </row>
    <row r="55" spans="1:11" ht="12.75">
      <c r="A55" s="125" t="s">
        <v>140</v>
      </c>
      <c r="B55" s="90">
        <v>5465</v>
      </c>
      <c r="C55" s="90">
        <v>2236</v>
      </c>
      <c r="D55" s="90">
        <v>117</v>
      </c>
      <c r="E55" s="308">
        <v>4</v>
      </c>
      <c r="F55" s="308" t="s">
        <v>438</v>
      </c>
      <c r="G55" s="90">
        <v>5</v>
      </c>
      <c r="H55" s="90">
        <v>6891</v>
      </c>
      <c r="I55" s="91">
        <v>10096</v>
      </c>
      <c r="J55" s="91">
        <v>1460</v>
      </c>
      <c r="K55" s="80"/>
    </row>
    <row r="56" spans="1:11" ht="12.75">
      <c r="A56" s="125" t="s">
        <v>141</v>
      </c>
      <c r="B56" s="90">
        <v>2819</v>
      </c>
      <c r="C56" s="90">
        <v>834</v>
      </c>
      <c r="D56" s="90">
        <v>14</v>
      </c>
      <c r="E56" s="308">
        <v>1</v>
      </c>
      <c r="F56" s="308" t="s">
        <v>438</v>
      </c>
      <c r="G56" s="308">
        <v>0</v>
      </c>
      <c r="H56" s="90">
        <v>3546</v>
      </c>
      <c r="I56" s="91">
        <v>72</v>
      </c>
      <c r="J56" s="91">
        <v>24</v>
      </c>
      <c r="K56" s="80"/>
    </row>
    <row r="57" spans="1:11" ht="12.75">
      <c r="A57" s="125" t="s">
        <v>142</v>
      </c>
      <c r="B57" s="90">
        <v>22978</v>
      </c>
      <c r="C57" s="90">
        <v>6004</v>
      </c>
      <c r="D57" s="90">
        <v>112</v>
      </c>
      <c r="E57" s="90">
        <v>6</v>
      </c>
      <c r="F57" s="308" t="s">
        <v>438</v>
      </c>
      <c r="G57" s="90">
        <v>4</v>
      </c>
      <c r="H57" s="90">
        <v>23869</v>
      </c>
      <c r="I57" s="91">
        <v>8484</v>
      </c>
      <c r="J57" s="91">
        <v>3417</v>
      </c>
      <c r="K57" s="80"/>
    </row>
    <row r="58" spans="1:11" ht="12.75">
      <c r="A58" s="312" t="s">
        <v>143</v>
      </c>
      <c r="B58" s="326">
        <f>SUM(B53:B57)</f>
        <v>62360</v>
      </c>
      <c r="C58" s="326">
        <f aca="true" t="shared" si="4" ref="C58:I58">SUM(C53:C57)</f>
        <v>15697</v>
      </c>
      <c r="D58" s="326">
        <f t="shared" si="4"/>
        <v>470</v>
      </c>
      <c r="E58" s="326">
        <f t="shared" si="4"/>
        <v>87</v>
      </c>
      <c r="F58" s="326">
        <f t="shared" si="4"/>
        <v>0</v>
      </c>
      <c r="G58" s="326">
        <f t="shared" si="4"/>
        <v>209</v>
      </c>
      <c r="H58" s="326">
        <f t="shared" si="4"/>
        <v>62284</v>
      </c>
      <c r="I58" s="326">
        <f t="shared" si="4"/>
        <v>47689</v>
      </c>
      <c r="J58" s="327">
        <f>SUM(J53:J57)</f>
        <v>16532</v>
      </c>
      <c r="K58" s="80"/>
    </row>
    <row r="59" spans="1:11" ht="12.75">
      <c r="A59" s="125"/>
      <c r="B59" s="90"/>
      <c r="C59" s="90"/>
      <c r="D59" s="90"/>
      <c r="E59" s="90"/>
      <c r="F59" s="90"/>
      <c r="G59" s="90"/>
      <c r="H59" s="90"/>
      <c r="I59" s="91"/>
      <c r="J59" s="91"/>
      <c r="K59" s="80"/>
    </row>
    <row r="60" spans="1:11" ht="12.75">
      <c r="A60" s="125" t="s">
        <v>144</v>
      </c>
      <c r="B60" s="90">
        <v>2880</v>
      </c>
      <c r="C60" s="308" t="s">
        <v>438</v>
      </c>
      <c r="D60" s="90">
        <v>234</v>
      </c>
      <c r="E60" s="308" t="s">
        <v>438</v>
      </c>
      <c r="F60" s="90">
        <v>206</v>
      </c>
      <c r="G60" s="90">
        <v>235</v>
      </c>
      <c r="H60" s="90">
        <v>1846</v>
      </c>
      <c r="I60" s="91">
        <v>1927</v>
      </c>
      <c r="J60" s="91">
        <v>3742</v>
      </c>
      <c r="K60" s="80"/>
    </row>
    <row r="61" spans="1:11" ht="12.75">
      <c r="A61" s="125" t="s">
        <v>145</v>
      </c>
      <c r="B61" s="90">
        <v>313</v>
      </c>
      <c r="C61" s="308" t="s">
        <v>438</v>
      </c>
      <c r="D61" s="90">
        <v>8</v>
      </c>
      <c r="E61" s="308" t="s">
        <v>438</v>
      </c>
      <c r="F61" s="90">
        <v>71</v>
      </c>
      <c r="G61" s="90">
        <v>13</v>
      </c>
      <c r="H61" s="90">
        <v>188</v>
      </c>
      <c r="I61" s="91">
        <v>2</v>
      </c>
      <c r="J61" s="91">
        <v>228</v>
      </c>
      <c r="K61" s="80"/>
    </row>
    <row r="62" spans="1:11" ht="12.75">
      <c r="A62" s="125" t="s">
        <v>146</v>
      </c>
      <c r="B62" s="90">
        <v>1637</v>
      </c>
      <c r="C62" s="308" t="s">
        <v>438</v>
      </c>
      <c r="D62" s="90">
        <v>103</v>
      </c>
      <c r="E62" s="308">
        <v>1</v>
      </c>
      <c r="F62" s="90">
        <v>732</v>
      </c>
      <c r="G62" s="90">
        <v>309</v>
      </c>
      <c r="H62" s="90">
        <v>1205</v>
      </c>
      <c r="I62" s="91">
        <v>4881</v>
      </c>
      <c r="J62" s="91">
        <v>2588</v>
      </c>
      <c r="K62" s="80"/>
    </row>
    <row r="63" spans="1:11" ht="12.75">
      <c r="A63" s="312" t="s">
        <v>147</v>
      </c>
      <c r="B63" s="326">
        <v>4829</v>
      </c>
      <c r="C63" s="326">
        <f aca="true" t="shared" si="5" ref="C63:I63">SUM(C60:C62)</f>
        <v>0</v>
      </c>
      <c r="D63" s="326">
        <f t="shared" si="5"/>
        <v>345</v>
      </c>
      <c r="E63" s="326">
        <f t="shared" si="5"/>
        <v>1</v>
      </c>
      <c r="F63" s="326">
        <f t="shared" si="5"/>
        <v>1009</v>
      </c>
      <c r="G63" s="326">
        <v>558</v>
      </c>
      <c r="H63" s="326">
        <v>3239</v>
      </c>
      <c r="I63" s="326">
        <f t="shared" si="5"/>
        <v>6810</v>
      </c>
      <c r="J63" s="327">
        <v>6557</v>
      </c>
      <c r="K63" s="80"/>
    </row>
    <row r="64" spans="1:11" ht="12.75">
      <c r="A64" s="125"/>
      <c r="B64" s="90"/>
      <c r="C64" s="90"/>
      <c r="D64" s="90"/>
      <c r="E64" s="90"/>
      <c r="F64" s="90"/>
      <c r="G64" s="90"/>
      <c r="H64" s="90"/>
      <c r="I64" s="91"/>
      <c r="J64" s="91"/>
      <c r="K64" s="80"/>
    </row>
    <row r="65" spans="1:11" ht="12.75">
      <c r="A65" s="312" t="s">
        <v>148</v>
      </c>
      <c r="B65" s="326">
        <v>8762</v>
      </c>
      <c r="C65" s="326">
        <v>640</v>
      </c>
      <c r="D65" s="326">
        <v>1595</v>
      </c>
      <c r="E65" s="326" t="s">
        <v>438</v>
      </c>
      <c r="F65" s="326">
        <v>719</v>
      </c>
      <c r="G65" s="326">
        <v>497</v>
      </c>
      <c r="H65" s="326">
        <v>3021</v>
      </c>
      <c r="I65" s="327">
        <v>10418</v>
      </c>
      <c r="J65" s="327">
        <v>24678</v>
      </c>
      <c r="K65" s="80"/>
    </row>
    <row r="66" spans="1:11" ht="12.75">
      <c r="A66" s="125"/>
      <c r="B66" s="90"/>
      <c r="C66" s="90"/>
      <c r="D66" s="90"/>
      <c r="E66" s="90"/>
      <c r="F66" s="90"/>
      <c r="G66" s="90"/>
      <c r="H66" s="90"/>
      <c r="I66" s="91"/>
      <c r="J66" s="91"/>
      <c r="K66" s="80"/>
    </row>
    <row r="67" spans="1:11" ht="12.75">
      <c r="A67" s="125" t="s">
        <v>149</v>
      </c>
      <c r="B67" s="90">
        <v>2944</v>
      </c>
      <c r="C67" s="90">
        <v>196</v>
      </c>
      <c r="D67" s="90">
        <v>96</v>
      </c>
      <c r="E67" s="90">
        <v>33</v>
      </c>
      <c r="F67" s="90">
        <v>0.61</v>
      </c>
      <c r="G67" s="90">
        <v>766</v>
      </c>
      <c r="H67" s="90">
        <v>27140</v>
      </c>
      <c r="I67" s="91">
        <v>2004</v>
      </c>
      <c r="J67" s="91">
        <v>1024</v>
      </c>
      <c r="K67" s="80"/>
    </row>
    <row r="68" spans="1:11" ht="12.75">
      <c r="A68" s="125" t="s">
        <v>150</v>
      </c>
      <c r="B68" s="90">
        <v>475</v>
      </c>
      <c r="C68" s="90" t="s">
        <v>438</v>
      </c>
      <c r="D68" s="90">
        <v>20</v>
      </c>
      <c r="E68" s="90" t="s">
        <v>438</v>
      </c>
      <c r="F68" s="90">
        <v>0.62</v>
      </c>
      <c r="G68" s="90">
        <v>84</v>
      </c>
      <c r="H68" s="90">
        <v>5891</v>
      </c>
      <c r="I68" s="91">
        <v>255</v>
      </c>
      <c r="J68" s="91">
        <v>561</v>
      </c>
      <c r="K68" s="80"/>
    </row>
    <row r="69" spans="1:11" ht="12.75">
      <c r="A69" s="312" t="s">
        <v>151</v>
      </c>
      <c r="B69" s="326">
        <f>SUM(B67:B68)</f>
        <v>3419</v>
      </c>
      <c r="C69" s="326">
        <f aca="true" t="shared" si="6" ref="C69:I69">SUM(C67:C68)</f>
        <v>196</v>
      </c>
      <c r="D69" s="326">
        <f t="shared" si="6"/>
        <v>116</v>
      </c>
      <c r="E69" s="326">
        <f t="shared" si="6"/>
        <v>33</v>
      </c>
      <c r="F69" s="326">
        <f t="shared" si="6"/>
        <v>1.23</v>
      </c>
      <c r="G69" s="326">
        <f t="shared" si="6"/>
        <v>850</v>
      </c>
      <c r="H69" s="326">
        <f t="shared" si="6"/>
        <v>33031</v>
      </c>
      <c r="I69" s="326">
        <f t="shared" si="6"/>
        <v>2259</v>
      </c>
      <c r="J69" s="327">
        <f>SUM(J67:J68)</f>
        <v>1585</v>
      </c>
      <c r="K69" s="80"/>
    </row>
    <row r="70" spans="1:11" ht="12.75">
      <c r="A70" s="125"/>
      <c r="B70" s="90"/>
      <c r="C70" s="90"/>
      <c r="D70" s="90"/>
      <c r="E70" s="90"/>
      <c r="F70" s="90"/>
      <c r="G70" s="90"/>
      <c r="H70" s="90"/>
      <c r="I70" s="91"/>
      <c r="J70" s="91"/>
      <c r="K70" s="80"/>
    </row>
    <row r="71" spans="1:11" ht="12.75">
      <c r="A71" s="125" t="s">
        <v>152</v>
      </c>
      <c r="B71" s="90">
        <v>4448</v>
      </c>
      <c r="C71" s="90">
        <v>1408</v>
      </c>
      <c r="D71" s="90">
        <v>2144</v>
      </c>
      <c r="E71" s="90">
        <v>2</v>
      </c>
      <c r="F71" s="90">
        <v>1225</v>
      </c>
      <c r="G71" s="90">
        <v>549</v>
      </c>
      <c r="H71" s="90">
        <v>1175</v>
      </c>
      <c r="I71" s="90">
        <v>245</v>
      </c>
      <c r="J71" s="91">
        <v>16162</v>
      </c>
      <c r="K71" s="80"/>
    </row>
    <row r="72" spans="1:11" ht="12.75">
      <c r="A72" s="125" t="s">
        <v>153</v>
      </c>
      <c r="B72" s="90">
        <v>10283</v>
      </c>
      <c r="C72" s="90">
        <v>874</v>
      </c>
      <c r="D72" s="90">
        <v>671</v>
      </c>
      <c r="E72" s="90">
        <v>1</v>
      </c>
      <c r="F72" s="90">
        <v>167</v>
      </c>
      <c r="G72" s="90">
        <v>18</v>
      </c>
      <c r="H72" s="90">
        <v>2845</v>
      </c>
      <c r="I72" s="90">
        <v>100</v>
      </c>
      <c r="J72" s="91">
        <v>67</v>
      </c>
      <c r="K72" s="80"/>
    </row>
    <row r="73" spans="1:11" ht="12.75">
      <c r="A73" s="125" t="s">
        <v>154</v>
      </c>
      <c r="B73" s="90">
        <v>7120</v>
      </c>
      <c r="C73" s="90">
        <v>1065</v>
      </c>
      <c r="D73" s="90">
        <v>789</v>
      </c>
      <c r="E73" s="224" t="s">
        <v>184</v>
      </c>
      <c r="F73" s="90">
        <v>151</v>
      </c>
      <c r="G73" s="90">
        <v>52</v>
      </c>
      <c r="H73" s="90">
        <v>22149</v>
      </c>
      <c r="I73" s="90">
        <v>64</v>
      </c>
      <c r="J73" s="91">
        <v>219</v>
      </c>
      <c r="K73" s="80"/>
    </row>
    <row r="74" spans="1:11" ht="12.75">
      <c r="A74" s="125" t="s">
        <v>155</v>
      </c>
      <c r="B74" s="90">
        <v>18069</v>
      </c>
      <c r="C74" s="90">
        <v>3268</v>
      </c>
      <c r="D74" s="90">
        <v>2733</v>
      </c>
      <c r="E74" s="90">
        <v>9</v>
      </c>
      <c r="F74" s="90">
        <v>23</v>
      </c>
      <c r="G74" s="90">
        <v>199</v>
      </c>
      <c r="H74" s="90">
        <v>4380</v>
      </c>
      <c r="I74" s="90">
        <v>281</v>
      </c>
      <c r="J74" s="91">
        <v>18221</v>
      </c>
      <c r="K74" s="80"/>
    </row>
    <row r="75" spans="1:11" ht="12.75">
      <c r="A75" s="125" t="s">
        <v>156</v>
      </c>
      <c r="B75" s="90">
        <v>1562</v>
      </c>
      <c r="C75" s="90">
        <v>41</v>
      </c>
      <c r="D75" s="90">
        <v>411</v>
      </c>
      <c r="E75" s="90">
        <v>10</v>
      </c>
      <c r="F75" s="90">
        <v>675</v>
      </c>
      <c r="G75" s="90">
        <v>219</v>
      </c>
      <c r="H75" s="90">
        <v>4581</v>
      </c>
      <c r="I75" s="90">
        <v>18</v>
      </c>
      <c r="J75" s="91">
        <v>1456</v>
      </c>
      <c r="K75" s="80"/>
    </row>
    <row r="76" spans="1:11" ht="12.75">
      <c r="A76" s="125" t="s">
        <v>157</v>
      </c>
      <c r="B76" s="90">
        <v>1123</v>
      </c>
      <c r="C76" s="90">
        <v>66</v>
      </c>
      <c r="D76" s="90">
        <v>113</v>
      </c>
      <c r="E76" s="90">
        <v>2</v>
      </c>
      <c r="F76" s="90" t="s">
        <v>184</v>
      </c>
      <c r="G76" s="90">
        <v>129</v>
      </c>
      <c r="H76" s="90">
        <v>5373</v>
      </c>
      <c r="I76" s="90">
        <v>8</v>
      </c>
      <c r="J76" s="91">
        <v>267</v>
      </c>
      <c r="K76" s="80"/>
    </row>
    <row r="77" spans="1:11" ht="12.75">
      <c r="A77" s="125" t="s">
        <v>158</v>
      </c>
      <c r="B77" s="90">
        <v>777</v>
      </c>
      <c r="C77" s="90">
        <v>139</v>
      </c>
      <c r="D77" s="90">
        <v>347</v>
      </c>
      <c r="E77" s="90">
        <v>8</v>
      </c>
      <c r="F77" s="90">
        <v>1214</v>
      </c>
      <c r="G77" s="90">
        <v>225</v>
      </c>
      <c r="H77" s="90">
        <v>2817</v>
      </c>
      <c r="I77" s="90">
        <v>80</v>
      </c>
      <c r="J77" s="91">
        <v>1705</v>
      </c>
      <c r="K77" s="80"/>
    </row>
    <row r="78" spans="1:11" ht="12.75">
      <c r="A78" s="125" t="s">
        <v>159</v>
      </c>
      <c r="B78" s="90">
        <v>3801</v>
      </c>
      <c r="C78" s="90">
        <v>421</v>
      </c>
      <c r="D78" s="90">
        <v>429</v>
      </c>
      <c r="E78" s="90">
        <v>19</v>
      </c>
      <c r="F78" s="90">
        <v>465</v>
      </c>
      <c r="G78" s="90">
        <v>72</v>
      </c>
      <c r="H78" s="90">
        <v>12703</v>
      </c>
      <c r="I78" s="90">
        <v>7</v>
      </c>
      <c r="J78" s="91">
        <v>89</v>
      </c>
      <c r="K78" s="80"/>
    </row>
    <row r="79" spans="1:11" ht="12.75">
      <c r="A79" s="312" t="s">
        <v>249</v>
      </c>
      <c r="B79" s="326">
        <v>47184</v>
      </c>
      <c r="C79" s="326">
        <f>SUM(C71:C78)</f>
        <v>7282</v>
      </c>
      <c r="D79" s="326">
        <f aca="true" t="shared" si="7" ref="D79:J79">SUM(D71:D78)</f>
        <v>7637</v>
      </c>
      <c r="E79" s="326">
        <f t="shared" si="7"/>
        <v>51</v>
      </c>
      <c r="F79" s="326">
        <v>3921</v>
      </c>
      <c r="G79" s="326">
        <f t="shared" si="7"/>
        <v>1463</v>
      </c>
      <c r="H79" s="326">
        <f t="shared" si="7"/>
        <v>56023</v>
      </c>
      <c r="I79" s="326">
        <f t="shared" si="7"/>
        <v>803</v>
      </c>
      <c r="J79" s="327">
        <f t="shared" si="7"/>
        <v>38186</v>
      </c>
      <c r="K79" s="80"/>
    </row>
    <row r="80" spans="1:11" ht="12.75">
      <c r="A80" s="125"/>
      <c r="B80" s="90"/>
      <c r="C80" s="90"/>
      <c r="D80" s="90"/>
      <c r="E80" s="90"/>
      <c r="F80" s="90"/>
      <c r="G80" s="90"/>
      <c r="H80" s="90"/>
      <c r="I80" s="91"/>
      <c r="J80" s="91"/>
      <c r="K80" s="80"/>
    </row>
    <row r="81" spans="1:11" ht="12.75">
      <c r="A81" s="226" t="s">
        <v>203</v>
      </c>
      <c r="B81" s="90">
        <v>38</v>
      </c>
      <c r="C81" s="90">
        <v>2</v>
      </c>
      <c r="D81" s="90">
        <v>36</v>
      </c>
      <c r="E81" s="90">
        <v>2</v>
      </c>
      <c r="F81" s="90">
        <v>11</v>
      </c>
      <c r="G81" s="90">
        <v>13</v>
      </c>
      <c r="H81" s="90">
        <v>18</v>
      </c>
      <c r="I81" s="90">
        <v>51</v>
      </c>
      <c r="J81" s="91">
        <v>28</v>
      </c>
      <c r="K81" s="80"/>
    </row>
    <row r="82" spans="1:11" ht="12.75">
      <c r="A82" s="125" t="s">
        <v>160</v>
      </c>
      <c r="B82" s="90">
        <v>11</v>
      </c>
      <c r="C82" s="90">
        <v>1</v>
      </c>
      <c r="D82" s="90">
        <v>84</v>
      </c>
      <c r="E82" s="90">
        <v>4</v>
      </c>
      <c r="F82" s="90">
        <v>16</v>
      </c>
      <c r="G82" s="90">
        <v>55</v>
      </c>
      <c r="H82" s="90">
        <v>0.24</v>
      </c>
      <c r="I82" s="90">
        <v>308</v>
      </c>
      <c r="J82" s="91">
        <v>11</v>
      </c>
      <c r="K82" s="80"/>
    </row>
    <row r="83" spans="1:11" ht="12.75">
      <c r="A83" s="312" t="s">
        <v>161</v>
      </c>
      <c r="B83" s="326">
        <f>SUM(B81:B82)</f>
        <v>49</v>
      </c>
      <c r="C83" s="326">
        <f aca="true" t="shared" si="8" ref="C83:I83">SUM(C81:C82)</f>
        <v>3</v>
      </c>
      <c r="D83" s="326">
        <f t="shared" si="8"/>
        <v>120</v>
      </c>
      <c r="E83" s="326">
        <f t="shared" si="8"/>
        <v>6</v>
      </c>
      <c r="F83" s="326">
        <f t="shared" si="8"/>
        <v>27</v>
      </c>
      <c r="G83" s="326">
        <f t="shared" si="8"/>
        <v>68</v>
      </c>
      <c r="H83" s="326">
        <f t="shared" si="8"/>
        <v>18.24</v>
      </c>
      <c r="I83" s="326">
        <f t="shared" si="8"/>
        <v>359</v>
      </c>
      <c r="J83" s="327">
        <f>SUM(J81:J82)</f>
        <v>39</v>
      </c>
      <c r="K83" s="80"/>
    </row>
    <row r="84" spans="1:11" ht="12.75">
      <c r="A84" s="125"/>
      <c r="B84" s="90"/>
      <c r="C84" s="90"/>
      <c r="D84" s="90"/>
      <c r="E84" s="90"/>
      <c r="F84" s="90"/>
      <c r="G84" s="90"/>
      <c r="H84" s="90"/>
      <c r="I84" s="91"/>
      <c r="J84" s="91"/>
      <c r="K84" s="80"/>
    </row>
    <row r="85" spans="1:11" ht="13.5" thickBot="1">
      <c r="A85" s="309" t="s">
        <v>204</v>
      </c>
      <c r="B85" s="310">
        <v>178061</v>
      </c>
      <c r="C85" s="310">
        <v>36090</v>
      </c>
      <c r="D85" s="310">
        <v>11420</v>
      </c>
      <c r="E85" s="310">
        <v>297</v>
      </c>
      <c r="F85" s="310">
        <v>5856</v>
      </c>
      <c r="G85" s="310">
        <v>5009</v>
      </c>
      <c r="H85" s="310">
        <v>168619</v>
      </c>
      <c r="I85" s="311">
        <v>79016</v>
      </c>
      <c r="J85" s="311">
        <v>96990</v>
      </c>
      <c r="K85" s="80"/>
    </row>
    <row r="86" spans="1:11" ht="12.75">
      <c r="A86" s="458" t="s">
        <v>498</v>
      </c>
      <c r="B86" s="458"/>
      <c r="C86" s="458"/>
      <c r="D86" s="458"/>
      <c r="E86" s="61"/>
      <c r="F86" s="58"/>
      <c r="G86" s="61"/>
      <c r="H86" s="61"/>
      <c r="I86" s="61"/>
      <c r="J86" s="61"/>
      <c r="K86" s="80"/>
    </row>
    <row r="87" spans="1:11" ht="12.75">
      <c r="A87" s="58"/>
      <c r="B87" s="61"/>
      <c r="C87" s="61"/>
      <c r="D87" s="61"/>
      <c r="E87" s="62"/>
      <c r="F87" s="61"/>
      <c r="G87" s="61"/>
      <c r="H87" s="61"/>
      <c r="I87" s="61"/>
      <c r="J87" s="61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  <row r="92" ht="12.75">
      <c r="K92" s="80"/>
    </row>
    <row r="93" ht="12.75">
      <c r="K93" s="80"/>
    </row>
    <row r="94" ht="12.75">
      <c r="K94" s="80"/>
    </row>
    <row r="95" ht="12.75">
      <c r="K95" s="80"/>
    </row>
    <row r="96" ht="12.75">
      <c r="K96" s="80"/>
    </row>
    <row r="97" ht="12.75">
      <c r="K97" s="80"/>
    </row>
  </sheetData>
  <mergeCells count="13">
    <mergeCell ref="H5:H7"/>
    <mergeCell ref="A5:A7"/>
    <mergeCell ref="A86:D86"/>
    <mergeCell ref="J5:J7"/>
    <mergeCell ref="A1:J1"/>
    <mergeCell ref="B5:B7"/>
    <mergeCell ref="C5:C7"/>
    <mergeCell ref="D5:D7"/>
    <mergeCell ref="E5:E7"/>
    <mergeCell ref="F5:F7"/>
    <mergeCell ref="A3:J3"/>
    <mergeCell ref="G5:G7"/>
    <mergeCell ref="I5:I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view="pageBreakPreview" zoomScale="75" zoomScaleNormal="75" zoomScaleSheetLayoutView="75" workbookViewId="0" topLeftCell="A58">
      <selection activeCell="A87" sqref="A87:D87"/>
    </sheetView>
  </sheetViews>
  <sheetFormatPr defaultColWidth="11.421875" defaultRowHeight="12.75"/>
  <cols>
    <col min="1" max="1" width="27.7109375" style="59" customWidth="1"/>
    <col min="2" max="10" width="14.7109375" style="59" customWidth="1"/>
    <col min="11" max="11" width="19.57421875" style="59" customWidth="1"/>
    <col min="12" max="12" width="3.421875" style="59" customWidth="1"/>
    <col min="13" max="13" width="3.140625" style="59" customWidth="1"/>
    <col min="14" max="14" width="3.57421875" style="59" customWidth="1"/>
    <col min="15" max="27" width="11.57421875" style="59" customWidth="1"/>
    <col min="28" max="16384" width="11.421875" style="59" customWidth="1"/>
  </cols>
  <sheetData>
    <row r="1" spans="1:10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5">
      <c r="A3" s="441" t="s">
        <v>493</v>
      </c>
      <c r="B3" s="441"/>
      <c r="C3" s="441"/>
      <c r="D3" s="441"/>
      <c r="E3" s="441"/>
      <c r="F3" s="441"/>
      <c r="G3" s="441"/>
      <c r="H3" s="441"/>
      <c r="I3" s="441"/>
      <c r="J3" s="441"/>
    </row>
    <row r="4" spans="1:11" ht="15">
      <c r="A4" s="442" t="s">
        <v>308</v>
      </c>
      <c r="B4" s="441"/>
      <c r="C4" s="441"/>
      <c r="D4" s="441"/>
      <c r="E4" s="441"/>
      <c r="F4" s="441"/>
      <c r="G4" s="441"/>
      <c r="H4" s="441"/>
      <c r="I4" s="441"/>
      <c r="J4" s="441"/>
      <c r="K4" s="80"/>
    </row>
    <row r="5" spans="1:11" ht="13.5" thickBo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80"/>
    </row>
    <row r="6" spans="1:11" ht="12.75" customHeight="1">
      <c r="A6" s="428" t="s">
        <v>237</v>
      </c>
      <c r="B6" s="435" t="s">
        <v>381</v>
      </c>
      <c r="C6" s="435" t="s">
        <v>382</v>
      </c>
      <c r="D6" s="435" t="s">
        <v>309</v>
      </c>
      <c r="E6" s="435" t="s">
        <v>383</v>
      </c>
      <c r="F6" s="435" t="s">
        <v>310</v>
      </c>
      <c r="G6" s="435" t="s">
        <v>311</v>
      </c>
      <c r="H6" s="435" t="s">
        <v>260</v>
      </c>
      <c r="I6" s="435" t="s">
        <v>92</v>
      </c>
      <c r="J6" s="445" t="s">
        <v>12</v>
      </c>
      <c r="K6" s="80"/>
    </row>
    <row r="7" spans="1:10" ht="12.75">
      <c r="A7" s="429"/>
      <c r="B7" s="443"/>
      <c r="C7" s="443"/>
      <c r="D7" s="443"/>
      <c r="E7" s="443"/>
      <c r="F7" s="443"/>
      <c r="G7" s="443"/>
      <c r="H7" s="443"/>
      <c r="I7" s="443"/>
      <c r="J7" s="446"/>
    </row>
    <row r="8" spans="1:10" ht="13.5" thickBot="1">
      <c r="A8" s="430"/>
      <c r="B8" s="444"/>
      <c r="C8" s="444"/>
      <c r="D8" s="444"/>
      <c r="E8" s="444"/>
      <c r="F8" s="444"/>
      <c r="G8" s="444"/>
      <c r="H8" s="444"/>
      <c r="I8" s="444"/>
      <c r="J8" s="447"/>
    </row>
    <row r="9" spans="1:11" ht="12.75">
      <c r="A9" s="220" t="s">
        <v>205</v>
      </c>
      <c r="B9" s="90">
        <v>1.47</v>
      </c>
      <c r="C9" s="308" t="s">
        <v>438</v>
      </c>
      <c r="D9" s="308">
        <v>48</v>
      </c>
      <c r="E9" s="90">
        <v>983</v>
      </c>
      <c r="F9" s="308" t="s">
        <v>438</v>
      </c>
      <c r="G9" s="308" t="s">
        <v>438</v>
      </c>
      <c r="H9" s="308" t="s">
        <v>438</v>
      </c>
      <c r="I9" s="308">
        <v>2</v>
      </c>
      <c r="J9" s="91">
        <v>1082</v>
      </c>
      <c r="K9" s="84"/>
    </row>
    <row r="10" spans="1:11" ht="12.75">
      <c r="A10" s="125" t="s">
        <v>111</v>
      </c>
      <c r="B10" s="90">
        <v>1.05</v>
      </c>
      <c r="C10" s="308" t="s">
        <v>438</v>
      </c>
      <c r="D10" s="308">
        <v>27</v>
      </c>
      <c r="E10" s="90">
        <v>3835</v>
      </c>
      <c r="F10" s="90">
        <v>5</v>
      </c>
      <c r="G10" s="308" t="s">
        <v>438</v>
      </c>
      <c r="H10" s="308" t="s">
        <v>438</v>
      </c>
      <c r="I10" s="308" t="s">
        <v>438</v>
      </c>
      <c r="J10" s="91">
        <v>5486</v>
      </c>
      <c r="K10" s="84"/>
    </row>
    <row r="11" spans="1:10" ht="12.75">
      <c r="A11" s="226" t="s">
        <v>206</v>
      </c>
      <c r="B11" s="308" t="s">
        <v>438</v>
      </c>
      <c r="C11" s="308" t="s">
        <v>438</v>
      </c>
      <c r="D11" s="308">
        <v>140</v>
      </c>
      <c r="E11" s="90">
        <v>6423</v>
      </c>
      <c r="F11" s="90">
        <v>3</v>
      </c>
      <c r="G11" s="308" t="s">
        <v>438</v>
      </c>
      <c r="H11" s="308" t="s">
        <v>438</v>
      </c>
      <c r="I11" s="91">
        <v>0</v>
      </c>
      <c r="J11" s="91">
        <v>6743</v>
      </c>
    </row>
    <row r="12" spans="1:10" ht="12.75">
      <c r="A12" s="125" t="s">
        <v>112</v>
      </c>
      <c r="B12" s="90">
        <v>3.77</v>
      </c>
      <c r="C12" s="90">
        <v>0.52</v>
      </c>
      <c r="D12" s="308">
        <v>409</v>
      </c>
      <c r="E12" s="90">
        <v>590</v>
      </c>
      <c r="F12" s="308" t="s">
        <v>438</v>
      </c>
      <c r="G12" s="308" t="s">
        <v>438</v>
      </c>
      <c r="H12" s="308" t="s">
        <v>438</v>
      </c>
      <c r="I12" s="91">
        <v>3</v>
      </c>
      <c r="J12" s="91">
        <v>1120</v>
      </c>
    </row>
    <row r="13" spans="1:10" ht="12.75">
      <c r="A13" s="312" t="s">
        <v>113</v>
      </c>
      <c r="B13" s="326">
        <f>SUM(B9:B12)</f>
        <v>6.29</v>
      </c>
      <c r="C13" s="326">
        <f aca="true" t="shared" si="0" ref="C13:H13">SUM(C9:C12)</f>
        <v>0.52</v>
      </c>
      <c r="D13" s="326">
        <f t="shared" si="0"/>
        <v>624</v>
      </c>
      <c r="E13" s="326">
        <v>11832</v>
      </c>
      <c r="F13" s="326">
        <v>7</v>
      </c>
      <c r="G13" s="326">
        <v>0</v>
      </c>
      <c r="H13" s="326">
        <f t="shared" si="0"/>
        <v>0</v>
      </c>
      <c r="I13" s="326">
        <f>SUM(I9:I12)</f>
        <v>5</v>
      </c>
      <c r="J13" s="327">
        <v>14430</v>
      </c>
    </row>
    <row r="14" spans="1:10" ht="12.75">
      <c r="A14" s="237"/>
      <c r="B14" s="90"/>
      <c r="C14" s="90"/>
      <c r="D14" s="90"/>
      <c r="E14" s="90" t="s">
        <v>439</v>
      </c>
      <c r="F14" s="90"/>
      <c r="G14" s="90"/>
      <c r="H14" s="90"/>
      <c r="I14" s="90"/>
      <c r="J14" s="91"/>
    </row>
    <row r="15" spans="1:10" ht="12.75">
      <c r="A15" s="312" t="s">
        <v>114</v>
      </c>
      <c r="B15" s="326">
        <v>3.34</v>
      </c>
      <c r="C15" s="326" t="s">
        <v>438</v>
      </c>
      <c r="D15" s="326" t="s">
        <v>438</v>
      </c>
      <c r="E15" s="326">
        <v>21493</v>
      </c>
      <c r="F15" s="326">
        <v>8</v>
      </c>
      <c r="G15" s="326" t="s">
        <v>438</v>
      </c>
      <c r="H15" s="326" t="s">
        <v>438</v>
      </c>
      <c r="I15" s="326">
        <v>8</v>
      </c>
      <c r="J15" s="327">
        <v>21736</v>
      </c>
    </row>
    <row r="16" spans="1:10" ht="12.75">
      <c r="A16" s="125"/>
      <c r="B16" s="90"/>
      <c r="C16" s="90"/>
      <c r="D16" s="90"/>
      <c r="E16" s="90"/>
      <c r="F16" s="90"/>
      <c r="G16" s="90"/>
      <c r="H16" s="90"/>
      <c r="I16" s="90"/>
      <c r="J16" s="91"/>
    </row>
    <row r="17" spans="1:10" ht="12.75">
      <c r="A17" s="312" t="s">
        <v>115</v>
      </c>
      <c r="B17" s="326">
        <v>0</v>
      </c>
      <c r="C17" s="326">
        <v>0</v>
      </c>
      <c r="D17" s="326" t="s">
        <v>438</v>
      </c>
      <c r="E17" s="326">
        <v>5786</v>
      </c>
      <c r="F17" s="326" t="s">
        <v>438</v>
      </c>
      <c r="G17" s="326" t="s">
        <v>438</v>
      </c>
      <c r="H17" s="326">
        <v>0</v>
      </c>
      <c r="I17" s="326">
        <v>21</v>
      </c>
      <c r="J17" s="327">
        <v>5821</v>
      </c>
    </row>
    <row r="18" spans="1:10" ht="12.75">
      <c r="A18" s="125"/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2.75">
      <c r="A19" s="125" t="s">
        <v>272</v>
      </c>
      <c r="B19" s="308" t="s">
        <v>438</v>
      </c>
      <c r="C19" s="308" t="s">
        <v>438</v>
      </c>
      <c r="D19" s="308" t="s">
        <v>438</v>
      </c>
      <c r="E19" s="90">
        <v>426</v>
      </c>
      <c r="F19" s="90">
        <v>18</v>
      </c>
      <c r="G19" s="90">
        <v>0.56</v>
      </c>
      <c r="H19" s="90">
        <v>6</v>
      </c>
      <c r="I19" s="91">
        <v>1</v>
      </c>
      <c r="J19" s="91">
        <v>897</v>
      </c>
    </row>
    <row r="20" spans="1:10" ht="12.75">
      <c r="A20" s="125" t="s">
        <v>116</v>
      </c>
      <c r="B20" s="90">
        <v>2</v>
      </c>
      <c r="C20" s="308">
        <v>1</v>
      </c>
      <c r="D20" s="308" t="s">
        <v>438</v>
      </c>
      <c r="E20" s="90">
        <v>339</v>
      </c>
      <c r="F20" s="308" t="s">
        <v>438</v>
      </c>
      <c r="G20" s="90">
        <v>0.08</v>
      </c>
      <c r="H20" s="308" t="s">
        <v>438</v>
      </c>
      <c r="I20" s="91">
        <v>1</v>
      </c>
      <c r="J20" s="91">
        <v>456</v>
      </c>
    </row>
    <row r="21" spans="1:10" ht="12.75">
      <c r="A21" s="125" t="s">
        <v>117</v>
      </c>
      <c r="B21" s="90">
        <v>3.91</v>
      </c>
      <c r="C21" s="90">
        <v>0.07</v>
      </c>
      <c r="D21" s="308" t="s">
        <v>438</v>
      </c>
      <c r="E21" s="90">
        <v>531</v>
      </c>
      <c r="F21" s="308" t="s">
        <v>438</v>
      </c>
      <c r="G21" s="308" t="s">
        <v>438</v>
      </c>
      <c r="H21" s="308" t="s">
        <v>438</v>
      </c>
      <c r="I21" s="308">
        <v>1</v>
      </c>
      <c r="J21" s="91">
        <v>607</v>
      </c>
    </row>
    <row r="22" spans="1:10" ht="12.75">
      <c r="A22" s="312" t="s">
        <v>273</v>
      </c>
      <c r="B22" s="326">
        <v>5</v>
      </c>
      <c r="C22" s="326">
        <f aca="true" t="shared" si="1" ref="C22:I22">SUM(C19:C21)</f>
        <v>1.07</v>
      </c>
      <c r="D22" s="326">
        <f t="shared" si="1"/>
        <v>0</v>
      </c>
      <c r="E22" s="326">
        <v>1297</v>
      </c>
      <c r="F22" s="326">
        <f t="shared" si="1"/>
        <v>18</v>
      </c>
      <c r="G22" s="326">
        <f t="shared" si="1"/>
        <v>0.64</v>
      </c>
      <c r="H22" s="326">
        <f t="shared" si="1"/>
        <v>6</v>
      </c>
      <c r="I22" s="326">
        <f t="shared" si="1"/>
        <v>3</v>
      </c>
      <c r="J22" s="327">
        <v>1961</v>
      </c>
    </row>
    <row r="23" spans="1:11" ht="12.75">
      <c r="A23" s="125"/>
      <c r="B23" s="90"/>
      <c r="C23" s="90"/>
      <c r="D23" s="90"/>
      <c r="E23" s="90"/>
      <c r="F23" s="90"/>
      <c r="G23" s="90"/>
      <c r="H23" s="90"/>
      <c r="I23" s="90"/>
      <c r="J23" s="91"/>
      <c r="K23" s="80"/>
    </row>
    <row r="24" spans="1:11" ht="12.75">
      <c r="A24" s="312" t="s">
        <v>118</v>
      </c>
      <c r="B24" s="326">
        <v>18</v>
      </c>
      <c r="C24" s="326">
        <v>115</v>
      </c>
      <c r="D24" s="326" t="s">
        <v>438</v>
      </c>
      <c r="E24" s="326">
        <v>55538</v>
      </c>
      <c r="F24" s="326">
        <v>4492</v>
      </c>
      <c r="G24" s="326" t="s">
        <v>438</v>
      </c>
      <c r="H24" s="326">
        <v>3</v>
      </c>
      <c r="I24" s="326">
        <v>1</v>
      </c>
      <c r="J24" s="327">
        <v>73432</v>
      </c>
      <c r="K24" s="80"/>
    </row>
    <row r="25" spans="1:11" ht="12.75">
      <c r="A25" s="125"/>
      <c r="B25" s="90"/>
      <c r="C25" s="90"/>
      <c r="D25" s="90"/>
      <c r="E25" s="90"/>
      <c r="F25" s="90"/>
      <c r="G25" s="90"/>
      <c r="H25" s="90"/>
      <c r="I25" s="90"/>
      <c r="J25" s="91"/>
      <c r="K25" s="80"/>
    </row>
    <row r="26" spans="1:11" ht="12.75">
      <c r="A26" s="312" t="s">
        <v>119</v>
      </c>
      <c r="B26" s="326">
        <v>1</v>
      </c>
      <c r="C26" s="326">
        <v>200</v>
      </c>
      <c r="D26" s="326">
        <v>134.52</v>
      </c>
      <c r="E26" s="326">
        <v>4431</v>
      </c>
      <c r="F26" s="326">
        <v>104</v>
      </c>
      <c r="G26" s="326">
        <v>5</v>
      </c>
      <c r="H26" s="326">
        <v>13</v>
      </c>
      <c r="I26" s="326">
        <v>26</v>
      </c>
      <c r="J26" s="327">
        <v>7017</v>
      </c>
      <c r="K26" s="80"/>
    </row>
    <row r="27" spans="1:11" ht="12.75">
      <c r="A27" s="125"/>
      <c r="B27" s="90"/>
      <c r="C27" s="90"/>
      <c r="D27" s="90"/>
      <c r="E27" s="90"/>
      <c r="F27" s="90"/>
      <c r="G27" s="90"/>
      <c r="H27" s="90"/>
      <c r="I27" s="90"/>
      <c r="J27" s="91"/>
      <c r="K27" s="80"/>
    </row>
    <row r="28" spans="1:11" ht="12.75">
      <c r="A28" s="125" t="s">
        <v>120</v>
      </c>
      <c r="B28" s="90">
        <v>1</v>
      </c>
      <c r="C28" s="90">
        <v>29</v>
      </c>
      <c r="D28" s="90">
        <v>45</v>
      </c>
      <c r="E28" s="90">
        <v>2387</v>
      </c>
      <c r="F28" s="90">
        <v>452</v>
      </c>
      <c r="G28" s="308" t="s">
        <v>438</v>
      </c>
      <c r="H28" s="90">
        <v>13</v>
      </c>
      <c r="I28" s="308" t="s">
        <v>438</v>
      </c>
      <c r="J28" s="91">
        <v>4997</v>
      </c>
      <c r="K28" s="80"/>
    </row>
    <row r="29" spans="1:11" ht="12.75">
      <c r="A29" s="125" t="s">
        <v>121</v>
      </c>
      <c r="B29" s="90">
        <v>0</v>
      </c>
      <c r="C29" s="90">
        <v>306</v>
      </c>
      <c r="D29" s="90">
        <v>174</v>
      </c>
      <c r="E29" s="90">
        <v>3141</v>
      </c>
      <c r="F29" s="90">
        <v>1856</v>
      </c>
      <c r="G29" s="308" t="s">
        <v>438</v>
      </c>
      <c r="H29" s="308" t="s">
        <v>438</v>
      </c>
      <c r="I29" s="308" t="s">
        <v>438</v>
      </c>
      <c r="J29" s="91">
        <v>12297</v>
      </c>
      <c r="K29" s="80"/>
    </row>
    <row r="30" spans="1:11" ht="12.75">
      <c r="A30" s="125" t="s">
        <v>122</v>
      </c>
      <c r="B30" s="90">
        <v>2.24</v>
      </c>
      <c r="C30" s="90">
        <v>27</v>
      </c>
      <c r="D30" s="90">
        <v>237</v>
      </c>
      <c r="E30" s="90">
        <v>4538</v>
      </c>
      <c r="F30" s="90">
        <v>12837</v>
      </c>
      <c r="G30" s="308" t="s">
        <v>438</v>
      </c>
      <c r="H30" s="90">
        <v>98</v>
      </c>
      <c r="I30" s="308" t="s">
        <v>438</v>
      </c>
      <c r="J30" s="91">
        <v>43825</v>
      </c>
      <c r="K30" s="80"/>
    </row>
    <row r="31" spans="1:11" ht="12.75">
      <c r="A31" s="312" t="s">
        <v>274</v>
      </c>
      <c r="B31" s="326">
        <f>SUM(B28:B30)</f>
        <v>3.24</v>
      </c>
      <c r="C31" s="326">
        <f aca="true" t="shared" si="2" ref="C31:I31">SUM(C28:C30)</f>
        <v>362</v>
      </c>
      <c r="D31" s="326">
        <f t="shared" si="2"/>
        <v>456</v>
      </c>
      <c r="E31" s="326">
        <f t="shared" si="2"/>
        <v>10066</v>
      </c>
      <c r="F31" s="326">
        <f t="shared" si="2"/>
        <v>15145</v>
      </c>
      <c r="G31" s="326">
        <f t="shared" si="2"/>
        <v>0</v>
      </c>
      <c r="H31" s="326">
        <f t="shared" si="2"/>
        <v>111</v>
      </c>
      <c r="I31" s="326">
        <f t="shared" si="2"/>
        <v>0</v>
      </c>
      <c r="J31" s="327">
        <f>SUM(J28:J30)</f>
        <v>61119</v>
      </c>
      <c r="K31" s="80"/>
    </row>
    <row r="32" spans="1:11" ht="12.75">
      <c r="A32" s="125"/>
      <c r="B32" s="90"/>
      <c r="C32" s="90"/>
      <c r="D32" s="90"/>
      <c r="E32" s="90"/>
      <c r="F32" s="90"/>
      <c r="G32" s="90"/>
      <c r="H32" s="90"/>
      <c r="I32" s="90"/>
      <c r="J32" s="91"/>
      <c r="K32" s="80"/>
    </row>
    <row r="33" spans="1:11" ht="12.75">
      <c r="A33" s="125" t="s">
        <v>123</v>
      </c>
      <c r="B33" s="90">
        <v>3</v>
      </c>
      <c r="C33" s="90">
        <v>10.96</v>
      </c>
      <c r="D33" s="90">
        <v>3011</v>
      </c>
      <c r="E33" s="90">
        <v>5230</v>
      </c>
      <c r="F33" s="90">
        <v>373</v>
      </c>
      <c r="G33" s="90">
        <v>8</v>
      </c>
      <c r="H33" s="90">
        <v>7</v>
      </c>
      <c r="I33" s="308" t="s">
        <v>438</v>
      </c>
      <c r="J33" s="91">
        <v>13321</v>
      </c>
      <c r="K33" s="80"/>
    </row>
    <row r="34" spans="1:11" ht="12.75">
      <c r="A34" s="125" t="s">
        <v>124</v>
      </c>
      <c r="B34" s="90">
        <v>0</v>
      </c>
      <c r="C34" s="90">
        <v>0.06</v>
      </c>
      <c r="D34" s="90">
        <v>2328</v>
      </c>
      <c r="E34" s="90">
        <v>14797</v>
      </c>
      <c r="F34" s="90">
        <v>223</v>
      </c>
      <c r="G34" s="90">
        <v>0.39</v>
      </c>
      <c r="H34" s="90">
        <v>4</v>
      </c>
      <c r="I34" s="91">
        <v>0.02</v>
      </c>
      <c r="J34" s="91">
        <v>18277</v>
      </c>
      <c r="K34" s="80"/>
    </row>
    <row r="35" spans="1:11" ht="12.75">
      <c r="A35" s="125" t="s">
        <v>125</v>
      </c>
      <c r="B35" s="90">
        <v>27</v>
      </c>
      <c r="C35" s="90">
        <v>17</v>
      </c>
      <c r="D35" s="90">
        <v>8562</v>
      </c>
      <c r="E35" s="90">
        <v>36825</v>
      </c>
      <c r="F35" s="90">
        <v>373</v>
      </c>
      <c r="G35" s="90">
        <v>0.28</v>
      </c>
      <c r="H35" s="90">
        <v>19</v>
      </c>
      <c r="I35" s="308" t="s">
        <v>438</v>
      </c>
      <c r="J35" s="91">
        <v>51452</v>
      </c>
      <c r="K35" s="80"/>
    </row>
    <row r="36" spans="1:11" ht="12.75">
      <c r="A36" s="125" t="s">
        <v>126</v>
      </c>
      <c r="B36" s="90">
        <v>4</v>
      </c>
      <c r="C36" s="90">
        <v>0.29</v>
      </c>
      <c r="D36" s="90">
        <v>2722</v>
      </c>
      <c r="E36" s="90">
        <v>1513</v>
      </c>
      <c r="F36" s="90">
        <v>100</v>
      </c>
      <c r="G36" s="90">
        <v>7</v>
      </c>
      <c r="H36" s="308" t="s">
        <v>438</v>
      </c>
      <c r="I36" s="308" t="s">
        <v>438</v>
      </c>
      <c r="J36" s="91">
        <v>9385</v>
      </c>
      <c r="K36" s="80"/>
    </row>
    <row r="37" spans="1:11" ht="12.75">
      <c r="A37" s="312" t="s">
        <v>127</v>
      </c>
      <c r="B37" s="326">
        <f>SUM(B33:B36)</f>
        <v>34</v>
      </c>
      <c r="C37" s="326">
        <f aca="true" t="shared" si="3" ref="C37:I37">SUM(C33:C36)</f>
        <v>28.310000000000002</v>
      </c>
      <c r="D37" s="326">
        <v>16622</v>
      </c>
      <c r="E37" s="326">
        <f t="shared" si="3"/>
        <v>58365</v>
      </c>
      <c r="F37" s="326">
        <v>1068</v>
      </c>
      <c r="G37" s="326">
        <f t="shared" si="3"/>
        <v>15.67</v>
      </c>
      <c r="H37" s="326">
        <v>31</v>
      </c>
      <c r="I37" s="326">
        <f t="shared" si="3"/>
        <v>0.02</v>
      </c>
      <c r="J37" s="327">
        <f>SUM(J33:J36)</f>
        <v>92435</v>
      </c>
      <c r="K37" s="80"/>
    </row>
    <row r="38" spans="1:11" ht="12.75">
      <c r="A38" s="125"/>
      <c r="B38" s="90"/>
      <c r="C38" s="90"/>
      <c r="D38" s="90"/>
      <c r="E38" s="90"/>
      <c r="F38" s="90"/>
      <c r="G38" s="90"/>
      <c r="H38" s="90"/>
      <c r="I38" s="90"/>
      <c r="J38" s="91"/>
      <c r="K38" s="80"/>
    </row>
    <row r="39" spans="1:11" ht="12.75">
      <c r="A39" s="312" t="s">
        <v>128</v>
      </c>
      <c r="B39" s="326">
        <v>30</v>
      </c>
      <c r="C39" s="326">
        <v>8</v>
      </c>
      <c r="D39" s="326">
        <v>3766</v>
      </c>
      <c r="E39" s="326">
        <v>14940</v>
      </c>
      <c r="F39" s="326">
        <v>485</v>
      </c>
      <c r="G39" s="326">
        <v>1</v>
      </c>
      <c r="H39" s="326" t="s">
        <v>438</v>
      </c>
      <c r="I39" s="326">
        <v>0.42</v>
      </c>
      <c r="J39" s="327">
        <v>28310</v>
      </c>
      <c r="K39" s="80"/>
    </row>
    <row r="40" spans="1:11" ht="12.75">
      <c r="A40" s="125"/>
      <c r="B40" s="90"/>
      <c r="C40" s="90"/>
      <c r="D40" s="90"/>
      <c r="E40" s="90"/>
      <c r="F40" s="90"/>
      <c r="G40" s="90"/>
      <c r="H40" s="90"/>
      <c r="I40" s="90"/>
      <c r="J40" s="91"/>
      <c r="K40" s="80"/>
    </row>
    <row r="41" spans="1:11" ht="12.75">
      <c r="A41" s="125" t="s">
        <v>275</v>
      </c>
      <c r="B41" s="90">
        <v>1</v>
      </c>
      <c r="C41" s="308" t="s">
        <v>438</v>
      </c>
      <c r="D41" s="90">
        <v>53</v>
      </c>
      <c r="E41" s="90">
        <v>2827</v>
      </c>
      <c r="F41" s="90">
        <v>67</v>
      </c>
      <c r="G41" s="308" t="s">
        <v>438</v>
      </c>
      <c r="H41" s="90">
        <v>43</v>
      </c>
      <c r="I41" s="308" t="s">
        <v>438</v>
      </c>
      <c r="J41" s="91">
        <v>3339</v>
      </c>
      <c r="K41" s="80"/>
    </row>
    <row r="42" spans="1:11" ht="12.75">
      <c r="A42" s="125" t="s">
        <v>129</v>
      </c>
      <c r="B42" s="90">
        <v>0.04</v>
      </c>
      <c r="C42" s="308">
        <v>0</v>
      </c>
      <c r="D42" s="90">
        <v>258</v>
      </c>
      <c r="E42" s="90">
        <v>1320</v>
      </c>
      <c r="F42" s="90">
        <v>116</v>
      </c>
      <c r="G42" s="308" t="s">
        <v>438</v>
      </c>
      <c r="H42" s="90">
        <v>259</v>
      </c>
      <c r="I42" s="308" t="s">
        <v>438</v>
      </c>
      <c r="J42" s="91">
        <v>3394</v>
      </c>
      <c r="K42" s="80"/>
    </row>
    <row r="43" spans="1:11" ht="12.75">
      <c r="A43" s="125" t="s">
        <v>130</v>
      </c>
      <c r="B43" s="90">
        <v>0.06</v>
      </c>
      <c r="C43" s="90">
        <v>4.48</v>
      </c>
      <c r="D43" s="90">
        <v>214</v>
      </c>
      <c r="E43" s="90">
        <v>363</v>
      </c>
      <c r="F43" s="90">
        <v>208</v>
      </c>
      <c r="G43" s="308" t="s">
        <v>438</v>
      </c>
      <c r="H43" s="90">
        <v>37</v>
      </c>
      <c r="I43" s="90">
        <v>2</v>
      </c>
      <c r="J43" s="91">
        <v>1318</v>
      </c>
      <c r="K43" s="80"/>
    </row>
    <row r="44" spans="1:11" ht="12.75">
      <c r="A44" s="125" t="s">
        <v>131</v>
      </c>
      <c r="B44" s="308" t="s">
        <v>438</v>
      </c>
      <c r="C44" s="308">
        <v>1</v>
      </c>
      <c r="D44" s="90">
        <v>168</v>
      </c>
      <c r="E44" s="90">
        <v>961</v>
      </c>
      <c r="F44" s="90">
        <v>188</v>
      </c>
      <c r="G44" s="308" t="s">
        <v>438</v>
      </c>
      <c r="H44" s="90">
        <v>419</v>
      </c>
      <c r="I44" s="308" t="s">
        <v>438</v>
      </c>
      <c r="J44" s="91">
        <v>3602</v>
      </c>
      <c r="K44" s="80"/>
    </row>
    <row r="45" spans="1:11" ht="12.75">
      <c r="A45" s="125" t="s">
        <v>132</v>
      </c>
      <c r="B45" s="308" t="s">
        <v>438</v>
      </c>
      <c r="C45" s="308">
        <v>0</v>
      </c>
      <c r="D45" s="90">
        <v>61</v>
      </c>
      <c r="E45" s="90">
        <v>288</v>
      </c>
      <c r="F45" s="90">
        <v>52</v>
      </c>
      <c r="G45" s="308" t="s">
        <v>438</v>
      </c>
      <c r="H45" s="308" t="s">
        <v>438</v>
      </c>
      <c r="I45" s="308" t="s">
        <v>438</v>
      </c>
      <c r="J45" s="91">
        <v>697</v>
      </c>
      <c r="K45" s="80"/>
    </row>
    <row r="46" spans="1:11" ht="12.75">
      <c r="A46" s="125" t="s">
        <v>133</v>
      </c>
      <c r="B46" s="308" t="s">
        <v>438</v>
      </c>
      <c r="C46" s="90">
        <v>1</v>
      </c>
      <c r="D46" s="90">
        <v>156</v>
      </c>
      <c r="E46" s="90">
        <v>663</v>
      </c>
      <c r="F46" s="90">
        <v>66</v>
      </c>
      <c r="G46" s="90">
        <v>0.05</v>
      </c>
      <c r="H46" s="90">
        <v>445</v>
      </c>
      <c r="I46" s="308" t="s">
        <v>438</v>
      </c>
      <c r="J46" s="91">
        <v>2713</v>
      </c>
      <c r="K46" s="80"/>
    </row>
    <row r="47" spans="1:11" ht="12.75">
      <c r="A47" s="125" t="s">
        <v>134</v>
      </c>
      <c r="B47" s="308" t="s">
        <v>438</v>
      </c>
      <c r="C47" s="90">
        <v>50</v>
      </c>
      <c r="D47" s="308">
        <v>6</v>
      </c>
      <c r="E47" s="90">
        <v>71</v>
      </c>
      <c r="F47" s="90">
        <v>155</v>
      </c>
      <c r="G47" s="308" t="s">
        <v>438</v>
      </c>
      <c r="H47" s="308">
        <v>79</v>
      </c>
      <c r="I47" s="90">
        <v>2</v>
      </c>
      <c r="J47" s="91">
        <v>887</v>
      </c>
      <c r="K47" s="80"/>
    </row>
    <row r="48" spans="1:11" ht="12.75">
      <c r="A48" s="125" t="s">
        <v>135</v>
      </c>
      <c r="B48" s="308" t="s">
        <v>438</v>
      </c>
      <c r="C48" s="90">
        <v>6</v>
      </c>
      <c r="D48" s="90">
        <v>149</v>
      </c>
      <c r="E48" s="90">
        <v>726</v>
      </c>
      <c r="F48" s="90">
        <v>67</v>
      </c>
      <c r="G48" s="308" t="s">
        <v>438</v>
      </c>
      <c r="H48" s="90">
        <v>374</v>
      </c>
      <c r="I48" s="308" t="s">
        <v>438</v>
      </c>
      <c r="J48" s="91">
        <v>4421</v>
      </c>
      <c r="K48" s="80"/>
    </row>
    <row r="49" spans="1:11" ht="12.75">
      <c r="A49" s="125" t="s">
        <v>136</v>
      </c>
      <c r="B49" s="308">
        <v>0</v>
      </c>
      <c r="C49" s="308" t="s">
        <v>438</v>
      </c>
      <c r="D49" s="90">
        <v>405</v>
      </c>
      <c r="E49" s="90">
        <v>2330</v>
      </c>
      <c r="F49" s="90">
        <v>508</v>
      </c>
      <c r="G49" s="308" t="s">
        <v>438</v>
      </c>
      <c r="H49" s="90">
        <v>1140</v>
      </c>
      <c r="I49" s="308">
        <v>0</v>
      </c>
      <c r="J49" s="91">
        <v>10980</v>
      </c>
      <c r="K49" s="80"/>
    </row>
    <row r="50" spans="1:11" ht="12.75">
      <c r="A50" s="312" t="s">
        <v>257</v>
      </c>
      <c r="B50" s="326">
        <f>SUM(B41:B49)</f>
        <v>1.1</v>
      </c>
      <c r="C50" s="326">
        <f aca="true" t="shared" si="4" ref="C50:I50">SUM(C41:C49)</f>
        <v>62.480000000000004</v>
      </c>
      <c r="D50" s="326">
        <v>1472</v>
      </c>
      <c r="E50" s="326">
        <v>9550</v>
      </c>
      <c r="F50" s="326">
        <v>1428</v>
      </c>
      <c r="G50" s="326">
        <f t="shared" si="4"/>
        <v>0.05</v>
      </c>
      <c r="H50" s="326">
        <v>2794</v>
      </c>
      <c r="I50" s="326">
        <f t="shared" si="4"/>
        <v>4</v>
      </c>
      <c r="J50" s="327">
        <f>SUM(J41:J49)</f>
        <v>31351</v>
      </c>
      <c r="K50" s="80"/>
    </row>
    <row r="51" spans="1:11" ht="12.75">
      <c r="A51" s="125"/>
      <c r="B51" s="90"/>
      <c r="C51" s="90"/>
      <c r="D51" s="90"/>
      <c r="E51" s="90"/>
      <c r="F51" s="90"/>
      <c r="G51" s="90"/>
      <c r="H51" s="90"/>
      <c r="I51" s="90"/>
      <c r="J51" s="91"/>
      <c r="K51" s="80"/>
    </row>
    <row r="52" spans="1:11" ht="12.75">
      <c r="A52" s="312" t="s">
        <v>137</v>
      </c>
      <c r="B52" s="326">
        <v>5</v>
      </c>
      <c r="C52" s="326" t="s">
        <v>438</v>
      </c>
      <c r="D52" s="326">
        <v>242</v>
      </c>
      <c r="E52" s="326">
        <v>3268</v>
      </c>
      <c r="F52" s="326">
        <v>81</v>
      </c>
      <c r="G52" s="326">
        <v>0</v>
      </c>
      <c r="H52" s="326">
        <v>20</v>
      </c>
      <c r="I52" s="326">
        <v>1</v>
      </c>
      <c r="J52" s="327">
        <v>6678</v>
      </c>
      <c r="K52" s="80"/>
    </row>
    <row r="53" spans="1:11" ht="12.75">
      <c r="A53" s="125"/>
      <c r="B53" s="90"/>
      <c r="C53" s="90"/>
      <c r="D53" s="90"/>
      <c r="E53" s="90"/>
      <c r="F53" s="90"/>
      <c r="G53" s="90"/>
      <c r="H53" s="90"/>
      <c r="I53" s="90"/>
      <c r="J53" s="91"/>
      <c r="K53" s="80"/>
    </row>
    <row r="54" spans="1:11" ht="12.75">
      <c r="A54" s="125" t="s">
        <v>138</v>
      </c>
      <c r="B54" s="90">
        <v>1.38</v>
      </c>
      <c r="C54" s="90">
        <v>13</v>
      </c>
      <c r="D54" s="90">
        <v>1030</v>
      </c>
      <c r="E54" s="90">
        <v>22898</v>
      </c>
      <c r="F54" s="90">
        <v>8554</v>
      </c>
      <c r="G54" s="308" t="s">
        <v>438</v>
      </c>
      <c r="H54" s="90">
        <v>623</v>
      </c>
      <c r="I54" s="91">
        <v>183</v>
      </c>
      <c r="J54" s="91">
        <v>80221</v>
      </c>
      <c r="K54" s="80"/>
    </row>
    <row r="55" spans="1:11" ht="12.75">
      <c r="A55" s="125" t="s">
        <v>139</v>
      </c>
      <c r="B55" s="308" t="s">
        <v>438</v>
      </c>
      <c r="C55" s="308">
        <v>5</v>
      </c>
      <c r="D55" s="90">
        <v>1005</v>
      </c>
      <c r="E55" s="90">
        <v>11779</v>
      </c>
      <c r="F55" s="90">
        <v>13533</v>
      </c>
      <c r="G55" s="308" t="s">
        <v>438</v>
      </c>
      <c r="H55" s="90">
        <v>292</v>
      </c>
      <c r="I55" s="308">
        <v>6</v>
      </c>
      <c r="J55" s="91">
        <v>86568</v>
      </c>
      <c r="K55" s="80"/>
    </row>
    <row r="56" spans="1:11" ht="12.75">
      <c r="A56" s="125" t="s">
        <v>140</v>
      </c>
      <c r="B56" s="308" t="s">
        <v>438</v>
      </c>
      <c r="C56" s="90">
        <v>19</v>
      </c>
      <c r="D56" s="90">
        <v>121</v>
      </c>
      <c r="E56" s="90">
        <v>2187</v>
      </c>
      <c r="F56" s="90">
        <v>950</v>
      </c>
      <c r="G56" s="308" t="s">
        <v>438</v>
      </c>
      <c r="H56" s="90">
        <v>1551</v>
      </c>
      <c r="I56" s="308" t="s">
        <v>438</v>
      </c>
      <c r="J56" s="91">
        <v>31102</v>
      </c>
      <c r="K56" s="80"/>
    </row>
    <row r="57" spans="1:11" ht="12.75">
      <c r="A57" s="125" t="s">
        <v>141</v>
      </c>
      <c r="B57" s="308" t="s">
        <v>438</v>
      </c>
      <c r="C57" s="90">
        <v>34</v>
      </c>
      <c r="D57" s="90">
        <v>48</v>
      </c>
      <c r="E57" s="90">
        <v>8017</v>
      </c>
      <c r="F57" s="90">
        <v>554</v>
      </c>
      <c r="G57" s="308" t="s">
        <v>438</v>
      </c>
      <c r="H57" s="90">
        <v>708</v>
      </c>
      <c r="I57" s="308" t="s">
        <v>438</v>
      </c>
      <c r="J57" s="91">
        <v>16672</v>
      </c>
      <c r="K57" s="80"/>
    </row>
    <row r="58" spans="1:11" ht="12.75">
      <c r="A58" s="125" t="s">
        <v>142</v>
      </c>
      <c r="B58" s="90">
        <v>2.85</v>
      </c>
      <c r="C58" s="90">
        <v>1</v>
      </c>
      <c r="D58" s="90">
        <v>2558</v>
      </c>
      <c r="E58" s="90">
        <v>11285</v>
      </c>
      <c r="F58" s="90">
        <v>13756</v>
      </c>
      <c r="G58" s="308" t="s">
        <v>438</v>
      </c>
      <c r="H58" s="90">
        <v>568</v>
      </c>
      <c r="I58" s="91">
        <v>4</v>
      </c>
      <c r="J58" s="91">
        <v>93050</v>
      </c>
      <c r="K58" s="80"/>
    </row>
    <row r="59" spans="1:11" ht="12.75">
      <c r="A59" s="312" t="s">
        <v>143</v>
      </c>
      <c r="B59" s="326">
        <f>SUM(B54:B58)</f>
        <v>4.23</v>
      </c>
      <c r="C59" s="326">
        <f aca="true" t="shared" si="5" ref="C59:I59">SUM(C54:C58)</f>
        <v>72</v>
      </c>
      <c r="D59" s="326">
        <f t="shared" si="5"/>
        <v>4762</v>
      </c>
      <c r="E59" s="326">
        <f t="shared" si="5"/>
        <v>56166</v>
      </c>
      <c r="F59" s="326">
        <f t="shared" si="5"/>
        <v>37347</v>
      </c>
      <c r="G59" s="326">
        <f t="shared" si="5"/>
        <v>0</v>
      </c>
      <c r="H59" s="326">
        <f t="shared" si="5"/>
        <v>3742</v>
      </c>
      <c r="I59" s="326">
        <f t="shared" si="5"/>
        <v>193</v>
      </c>
      <c r="J59" s="327">
        <f>SUM(J54:J58)</f>
        <v>307613</v>
      </c>
      <c r="K59" s="80"/>
    </row>
    <row r="60" spans="1:11" ht="12.75">
      <c r="A60" s="125"/>
      <c r="B60" s="90"/>
      <c r="C60" s="90"/>
      <c r="D60" s="90"/>
      <c r="E60" s="90"/>
      <c r="F60" s="90"/>
      <c r="G60" s="90"/>
      <c r="H60" s="90"/>
      <c r="I60" s="90"/>
      <c r="J60" s="91"/>
      <c r="K60" s="80"/>
    </row>
    <row r="61" spans="1:11" ht="12.75">
      <c r="A61" s="125" t="s">
        <v>144</v>
      </c>
      <c r="B61" s="90">
        <v>2.71</v>
      </c>
      <c r="C61" s="90">
        <v>1921</v>
      </c>
      <c r="D61" s="90">
        <v>2245</v>
      </c>
      <c r="E61" s="90">
        <v>16972</v>
      </c>
      <c r="F61" s="90">
        <v>1</v>
      </c>
      <c r="G61" s="308" t="s">
        <v>438</v>
      </c>
      <c r="H61" s="308" t="s">
        <v>438</v>
      </c>
      <c r="I61" s="91">
        <v>122</v>
      </c>
      <c r="J61" s="91">
        <v>32334</v>
      </c>
      <c r="K61" s="80"/>
    </row>
    <row r="62" spans="1:11" ht="12.75">
      <c r="A62" s="125" t="s">
        <v>145</v>
      </c>
      <c r="B62" s="90">
        <v>0.16</v>
      </c>
      <c r="C62" s="90">
        <v>104</v>
      </c>
      <c r="D62" s="90">
        <v>187</v>
      </c>
      <c r="E62" s="90">
        <v>7142</v>
      </c>
      <c r="F62" s="308" t="s">
        <v>438</v>
      </c>
      <c r="G62" s="308" t="s">
        <v>438</v>
      </c>
      <c r="H62" s="308" t="s">
        <v>438</v>
      </c>
      <c r="I62" s="91">
        <v>24</v>
      </c>
      <c r="J62" s="91">
        <v>8280</v>
      </c>
      <c r="K62" s="80"/>
    </row>
    <row r="63" spans="1:11" ht="12.75">
      <c r="A63" s="125" t="s">
        <v>146</v>
      </c>
      <c r="B63" s="90">
        <v>10</v>
      </c>
      <c r="C63" s="90">
        <v>7362</v>
      </c>
      <c r="D63" s="90">
        <v>5483</v>
      </c>
      <c r="E63" s="90">
        <v>248</v>
      </c>
      <c r="F63" s="90">
        <v>4</v>
      </c>
      <c r="G63" s="308" t="s">
        <v>438</v>
      </c>
      <c r="H63" s="308">
        <v>5</v>
      </c>
      <c r="I63" s="91">
        <v>279</v>
      </c>
      <c r="J63" s="91">
        <v>24846</v>
      </c>
      <c r="K63" s="80"/>
    </row>
    <row r="64" spans="1:11" ht="12.75">
      <c r="A64" s="312" t="s">
        <v>147</v>
      </c>
      <c r="B64" s="326">
        <f>SUM(B61:B63)</f>
        <v>12.870000000000001</v>
      </c>
      <c r="C64" s="326">
        <v>9388</v>
      </c>
      <c r="D64" s="326">
        <f>SUM(D61:D63)</f>
        <v>7915</v>
      </c>
      <c r="E64" s="326">
        <f>SUM(E61:E63)</f>
        <v>24362</v>
      </c>
      <c r="F64" s="326">
        <f>SUM(F61:F63)</f>
        <v>5</v>
      </c>
      <c r="G64" s="326">
        <f>SUM(G61:G63)</f>
        <v>0</v>
      </c>
      <c r="H64" s="326">
        <f>SUM(H61:H63)</f>
        <v>5</v>
      </c>
      <c r="I64" s="326">
        <v>424</v>
      </c>
      <c r="J64" s="327">
        <v>65461</v>
      </c>
      <c r="K64" s="80"/>
    </row>
    <row r="65" spans="1:11" ht="12.75">
      <c r="A65" s="125"/>
      <c r="B65" s="90"/>
      <c r="C65" s="90"/>
      <c r="D65" s="90"/>
      <c r="E65" s="90"/>
      <c r="F65" s="90"/>
      <c r="G65" s="90"/>
      <c r="H65" s="90"/>
      <c r="I65" s="90"/>
      <c r="J65" s="91"/>
      <c r="K65" s="80"/>
    </row>
    <row r="66" spans="1:11" ht="12.75">
      <c r="A66" s="312" t="s">
        <v>148</v>
      </c>
      <c r="B66" s="326">
        <v>12</v>
      </c>
      <c r="C66" s="326">
        <v>420</v>
      </c>
      <c r="D66" s="326">
        <v>1111</v>
      </c>
      <c r="E66" s="326">
        <v>319</v>
      </c>
      <c r="F66" s="326">
        <v>7429</v>
      </c>
      <c r="G66" s="326">
        <v>16</v>
      </c>
      <c r="H66" s="326">
        <v>7</v>
      </c>
      <c r="I66" s="326" t="s">
        <v>438</v>
      </c>
      <c r="J66" s="327">
        <v>59645</v>
      </c>
      <c r="K66" s="80"/>
    </row>
    <row r="67" spans="1:11" ht="12.75">
      <c r="A67" s="125"/>
      <c r="B67" s="90"/>
      <c r="C67" s="90"/>
      <c r="D67" s="90"/>
      <c r="E67" s="90"/>
      <c r="F67" s="90"/>
      <c r="G67" s="90"/>
      <c r="H67" s="90"/>
      <c r="I67" s="90"/>
      <c r="J67" s="91"/>
      <c r="K67" s="80"/>
    </row>
    <row r="68" spans="1:11" ht="12.75">
      <c r="A68" s="125" t="s">
        <v>149</v>
      </c>
      <c r="B68" s="90">
        <v>604</v>
      </c>
      <c r="C68" s="308">
        <v>28</v>
      </c>
      <c r="D68" s="308">
        <v>347</v>
      </c>
      <c r="E68" s="90">
        <v>31465</v>
      </c>
      <c r="F68" s="90">
        <v>3202</v>
      </c>
      <c r="G68" s="308" t="s">
        <v>438</v>
      </c>
      <c r="H68" s="308" t="s">
        <v>438</v>
      </c>
      <c r="I68" s="308">
        <v>1</v>
      </c>
      <c r="J68" s="91">
        <v>69850</v>
      </c>
      <c r="K68" s="80"/>
    </row>
    <row r="69" spans="1:11" ht="12.75">
      <c r="A69" s="125" t="s">
        <v>150</v>
      </c>
      <c r="B69" s="90">
        <v>42</v>
      </c>
      <c r="C69" s="308" t="s">
        <v>438</v>
      </c>
      <c r="D69" s="308">
        <v>1215</v>
      </c>
      <c r="E69" s="90">
        <v>12574</v>
      </c>
      <c r="F69" s="90">
        <v>141</v>
      </c>
      <c r="G69" s="308" t="s">
        <v>438</v>
      </c>
      <c r="H69" s="308" t="s">
        <v>438</v>
      </c>
      <c r="I69" s="308" t="s">
        <v>438</v>
      </c>
      <c r="J69" s="91">
        <v>21259</v>
      </c>
      <c r="K69" s="80"/>
    </row>
    <row r="70" spans="1:11" ht="12.75">
      <c r="A70" s="312" t="s">
        <v>151</v>
      </c>
      <c r="B70" s="326">
        <f>SUM(B68:B69)</f>
        <v>646</v>
      </c>
      <c r="C70" s="326">
        <f aca="true" t="shared" si="6" ref="C70:I70">SUM(C68:C69)</f>
        <v>28</v>
      </c>
      <c r="D70" s="326">
        <f t="shared" si="6"/>
        <v>1562</v>
      </c>
      <c r="E70" s="326">
        <f t="shared" si="6"/>
        <v>44039</v>
      </c>
      <c r="F70" s="326">
        <f t="shared" si="6"/>
        <v>3343</v>
      </c>
      <c r="G70" s="326">
        <f t="shared" si="6"/>
        <v>0</v>
      </c>
      <c r="H70" s="326">
        <f t="shared" si="6"/>
        <v>0</v>
      </c>
      <c r="I70" s="326">
        <f t="shared" si="6"/>
        <v>1</v>
      </c>
      <c r="J70" s="327">
        <f>SUM(J68:J69)</f>
        <v>91109</v>
      </c>
      <c r="K70" s="80"/>
    </row>
    <row r="71" spans="1:11" ht="12.75">
      <c r="A71" s="125"/>
      <c r="B71" s="90"/>
      <c r="C71" s="90"/>
      <c r="D71" s="90"/>
      <c r="E71" s="90"/>
      <c r="F71" s="90"/>
      <c r="G71" s="90"/>
      <c r="H71" s="90"/>
      <c r="I71" s="90"/>
      <c r="J71" s="91"/>
      <c r="K71" s="80"/>
    </row>
    <row r="72" spans="1:11" ht="12.75">
      <c r="A72" s="125" t="s">
        <v>152</v>
      </c>
      <c r="B72" s="90">
        <v>1</v>
      </c>
      <c r="C72" s="90">
        <v>19</v>
      </c>
      <c r="D72" s="90">
        <v>1039</v>
      </c>
      <c r="E72" s="90">
        <v>12208</v>
      </c>
      <c r="F72" s="90">
        <v>5728</v>
      </c>
      <c r="G72" s="90">
        <v>12</v>
      </c>
      <c r="H72" s="90">
        <v>11</v>
      </c>
      <c r="I72" s="91">
        <v>1</v>
      </c>
      <c r="J72" s="91">
        <v>46377</v>
      </c>
      <c r="K72" s="80"/>
    </row>
    <row r="73" spans="1:11" ht="12.75">
      <c r="A73" s="125" t="s">
        <v>153</v>
      </c>
      <c r="B73" s="90">
        <v>64</v>
      </c>
      <c r="C73" s="90">
        <v>21</v>
      </c>
      <c r="D73" s="90">
        <v>4414</v>
      </c>
      <c r="E73" s="90">
        <v>125494</v>
      </c>
      <c r="F73" s="308">
        <v>1252</v>
      </c>
      <c r="G73" s="308" t="s">
        <v>438</v>
      </c>
      <c r="H73" s="90">
        <v>1594</v>
      </c>
      <c r="I73" s="308" t="s">
        <v>438</v>
      </c>
      <c r="J73" s="91">
        <v>147866</v>
      </c>
      <c r="K73" s="80"/>
    </row>
    <row r="74" spans="1:11" ht="12.75">
      <c r="A74" s="125" t="s">
        <v>154</v>
      </c>
      <c r="B74" s="90">
        <v>4</v>
      </c>
      <c r="C74" s="90">
        <v>8</v>
      </c>
      <c r="D74" s="90">
        <v>15010</v>
      </c>
      <c r="E74" s="90">
        <v>59667</v>
      </c>
      <c r="F74" s="308">
        <v>7634</v>
      </c>
      <c r="G74" s="308" t="s">
        <v>438</v>
      </c>
      <c r="H74" s="90">
        <v>558</v>
      </c>
      <c r="I74" s="308" t="s">
        <v>438</v>
      </c>
      <c r="J74" s="91">
        <v>114489</v>
      </c>
      <c r="K74" s="80"/>
    </row>
    <row r="75" spans="1:11" ht="12.75">
      <c r="A75" s="125" t="s">
        <v>155</v>
      </c>
      <c r="B75" s="90">
        <v>196</v>
      </c>
      <c r="C75" s="90">
        <v>141</v>
      </c>
      <c r="D75" s="90">
        <v>7441</v>
      </c>
      <c r="E75" s="90">
        <v>51165</v>
      </c>
      <c r="F75" s="90">
        <v>13436</v>
      </c>
      <c r="G75" s="90">
        <v>1.46</v>
      </c>
      <c r="H75" s="90">
        <v>198</v>
      </c>
      <c r="I75" s="91">
        <v>4595</v>
      </c>
      <c r="J75" s="91">
        <v>124355</v>
      </c>
      <c r="K75" s="80"/>
    </row>
    <row r="76" spans="1:11" ht="12.75">
      <c r="A76" s="125" t="s">
        <v>156</v>
      </c>
      <c r="B76" s="90">
        <v>91</v>
      </c>
      <c r="C76" s="308" t="s">
        <v>438</v>
      </c>
      <c r="D76" s="90">
        <v>57901</v>
      </c>
      <c r="E76" s="90">
        <v>140723</v>
      </c>
      <c r="F76" s="308">
        <v>264</v>
      </c>
      <c r="G76" s="308" t="s">
        <v>438</v>
      </c>
      <c r="H76" s="90">
        <v>10</v>
      </c>
      <c r="I76" s="308">
        <v>30</v>
      </c>
      <c r="J76" s="91">
        <v>207992</v>
      </c>
      <c r="K76" s="80"/>
    </row>
    <row r="77" spans="1:11" ht="12.75">
      <c r="A77" s="125" t="s">
        <v>157</v>
      </c>
      <c r="B77" s="90">
        <v>2</v>
      </c>
      <c r="C77" s="308" t="s">
        <v>438</v>
      </c>
      <c r="D77" s="90">
        <v>79205</v>
      </c>
      <c r="E77" s="90">
        <v>74905</v>
      </c>
      <c r="F77" s="308">
        <v>764</v>
      </c>
      <c r="G77" s="308" t="s">
        <v>438</v>
      </c>
      <c r="H77" s="90">
        <v>2</v>
      </c>
      <c r="I77" s="91">
        <v>27</v>
      </c>
      <c r="J77" s="91">
        <v>161988</v>
      </c>
      <c r="K77" s="80"/>
    </row>
    <row r="78" spans="1:11" ht="12.75">
      <c r="A78" s="125" t="s">
        <v>158</v>
      </c>
      <c r="B78" s="90">
        <v>494</v>
      </c>
      <c r="C78" s="90">
        <v>25</v>
      </c>
      <c r="D78" s="90">
        <v>2734</v>
      </c>
      <c r="E78" s="90">
        <v>21901</v>
      </c>
      <c r="F78" s="308">
        <v>324</v>
      </c>
      <c r="G78" s="90">
        <v>2</v>
      </c>
      <c r="H78" s="90">
        <v>32</v>
      </c>
      <c r="I78" s="91">
        <v>0</v>
      </c>
      <c r="J78" s="91">
        <v>32823</v>
      </c>
      <c r="K78" s="80"/>
    </row>
    <row r="79" spans="1:11" ht="12.75">
      <c r="A79" s="125" t="s">
        <v>159</v>
      </c>
      <c r="B79" s="90">
        <v>1</v>
      </c>
      <c r="C79" s="90">
        <v>31</v>
      </c>
      <c r="D79" s="90">
        <v>13539</v>
      </c>
      <c r="E79" s="90">
        <v>103783</v>
      </c>
      <c r="F79" s="308">
        <v>1205</v>
      </c>
      <c r="G79" s="90">
        <v>9.96</v>
      </c>
      <c r="H79" s="90">
        <v>773</v>
      </c>
      <c r="I79" s="308" t="s">
        <v>438</v>
      </c>
      <c r="J79" s="91">
        <v>137349</v>
      </c>
      <c r="K79" s="80"/>
    </row>
    <row r="80" spans="1:11" ht="12.75">
      <c r="A80" s="312" t="s">
        <v>249</v>
      </c>
      <c r="B80" s="326">
        <f>SUM(B72:B79)</f>
        <v>853</v>
      </c>
      <c r="C80" s="326">
        <f aca="true" t="shared" si="7" ref="C80:I80">SUM(C72:C79)</f>
        <v>245</v>
      </c>
      <c r="D80" s="326">
        <f t="shared" si="7"/>
        <v>181283</v>
      </c>
      <c r="E80" s="326">
        <f t="shared" si="7"/>
        <v>589846</v>
      </c>
      <c r="F80" s="326">
        <f t="shared" si="7"/>
        <v>30607</v>
      </c>
      <c r="G80" s="326">
        <f t="shared" si="7"/>
        <v>25.42</v>
      </c>
      <c r="H80" s="326">
        <f t="shared" si="7"/>
        <v>3178</v>
      </c>
      <c r="I80" s="326">
        <f t="shared" si="7"/>
        <v>4653</v>
      </c>
      <c r="J80" s="327">
        <f>SUM(J72:J79)</f>
        <v>973239</v>
      </c>
      <c r="K80" s="80"/>
    </row>
    <row r="81" spans="1:11" ht="12.75">
      <c r="A81" s="125"/>
      <c r="B81" s="90"/>
      <c r="C81" s="90"/>
      <c r="D81" s="90"/>
      <c r="E81" s="90"/>
      <c r="F81" s="90"/>
      <c r="G81" s="90"/>
      <c r="H81" s="90"/>
      <c r="I81" s="90"/>
      <c r="J81" s="91"/>
      <c r="K81" s="80"/>
    </row>
    <row r="82" spans="1:11" ht="12.75">
      <c r="A82" s="226" t="s">
        <v>203</v>
      </c>
      <c r="B82" s="90">
        <v>15</v>
      </c>
      <c r="C82" s="90">
        <v>5</v>
      </c>
      <c r="D82" s="90">
        <v>134</v>
      </c>
      <c r="E82" s="90">
        <v>9</v>
      </c>
      <c r="F82" s="90">
        <v>4</v>
      </c>
      <c r="G82" s="308" t="s">
        <v>438</v>
      </c>
      <c r="H82" s="308" t="s">
        <v>438</v>
      </c>
      <c r="I82" s="91">
        <v>0.23</v>
      </c>
      <c r="J82" s="91">
        <v>365</v>
      </c>
      <c r="K82" s="80"/>
    </row>
    <row r="83" spans="1:11" ht="12.75">
      <c r="A83" s="125" t="s">
        <v>160</v>
      </c>
      <c r="B83" s="90">
        <v>127</v>
      </c>
      <c r="C83" s="90">
        <v>1</v>
      </c>
      <c r="D83" s="90">
        <v>201</v>
      </c>
      <c r="E83" s="90">
        <v>2478</v>
      </c>
      <c r="F83" s="90">
        <v>22</v>
      </c>
      <c r="G83" s="308" t="s">
        <v>438</v>
      </c>
      <c r="H83" s="308" t="s">
        <v>438</v>
      </c>
      <c r="I83" s="91">
        <v>2.42</v>
      </c>
      <c r="J83" s="91">
        <v>3320</v>
      </c>
      <c r="K83" s="80"/>
    </row>
    <row r="84" spans="1:11" ht="12.75">
      <c r="A84" s="312" t="s">
        <v>161</v>
      </c>
      <c r="B84" s="326">
        <f>SUM(B82:B83)</f>
        <v>142</v>
      </c>
      <c r="C84" s="326">
        <f aca="true" t="shared" si="8" ref="C84:I84">SUM(C82:C83)</f>
        <v>6</v>
      </c>
      <c r="D84" s="326">
        <f t="shared" si="8"/>
        <v>335</v>
      </c>
      <c r="E84" s="326">
        <f t="shared" si="8"/>
        <v>2487</v>
      </c>
      <c r="F84" s="326">
        <f t="shared" si="8"/>
        <v>26</v>
      </c>
      <c r="G84" s="326">
        <f t="shared" si="8"/>
        <v>0</v>
      </c>
      <c r="H84" s="326">
        <f t="shared" si="8"/>
        <v>0</v>
      </c>
      <c r="I84" s="326">
        <f t="shared" si="8"/>
        <v>2.65</v>
      </c>
      <c r="J84" s="327" t="s">
        <v>494</v>
      </c>
      <c r="K84" s="80"/>
    </row>
    <row r="85" spans="1:11" ht="12.75">
      <c r="A85" s="125"/>
      <c r="B85" s="90"/>
      <c r="C85" s="90"/>
      <c r="D85" s="90"/>
      <c r="E85" s="90"/>
      <c r="F85" s="90"/>
      <c r="G85" s="90"/>
      <c r="H85" s="90"/>
      <c r="I85" s="90"/>
      <c r="J85" s="91"/>
      <c r="K85" s="80"/>
    </row>
    <row r="86" spans="1:11" ht="13.5" thickBot="1">
      <c r="A86" s="309" t="s">
        <v>204</v>
      </c>
      <c r="B86" s="310">
        <v>1775</v>
      </c>
      <c r="C86" s="310">
        <v>10935</v>
      </c>
      <c r="D86" s="310">
        <v>220273</v>
      </c>
      <c r="E86" s="310">
        <v>913786</v>
      </c>
      <c r="F86" s="310">
        <v>101595</v>
      </c>
      <c r="G86" s="310">
        <v>64</v>
      </c>
      <c r="H86" s="310">
        <v>9908</v>
      </c>
      <c r="I86" s="310">
        <v>5343</v>
      </c>
      <c r="J86" s="311">
        <v>1845039</v>
      </c>
      <c r="K86" s="81"/>
    </row>
    <row r="87" spans="1:11" ht="12.75">
      <c r="A87" s="458" t="s">
        <v>498</v>
      </c>
      <c r="B87" s="458"/>
      <c r="C87" s="458"/>
      <c r="D87" s="458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</sheetData>
  <mergeCells count="14">
    <mergeCell ref="F6:F8"/>
    <mergeCell ref="G6:G8"/>
    <mergeCell ref="A6:A8"/>
    <mergeCell ref="A87:D87"/>
    <mergeCell ref="A1:J1"/>
    <mergeCell ref="A3:J3"/>
    <mergeCell ref="A4:J4"/>
    <mergeCell ref="B6:B8"/>
    <mergeCell ref="C6:C8"/>
    <mergeCell ref="D6:D8"/>
    <mergeCell ref="E6:E8"/>
    <mergeCell ref="I6:I8"/>
    <mergeCell ref="H6:H8"/>
    <mergeCell ref="J6:J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view="pageBreakPreview" zoomScale="75" zoomScaleNormal="75" zoomScaleSheetLayoutView="75" workbookViewId="0" topLeftCell="A52">
      <selection activeCell="A86" sqref="A86:E86"/>
    </sheetView>
  </sheetViews>
  <sheetFormatPr defaultColWidth="11.421875" defaultRowHeight="12.75"/>
  <cols>
    <col min="1" max="1" width="29.8515625" style="0" customWidth="1"/>
    <col min="2" max="2" width="12.28125" style="0" customWidth="1"/>
    <col min="3" max="3" width="10.00390625" style="0" customWidth="1"/>
    <col min="4" max="4" width="10.140625" style="0" customWidth="1"/>
    <col min="5" max="5" width="9.8515625" style="0" customWidth="1"/>
    <col min="6" max="6" width="9.28125" style="0" customWidth="1"/>
    <col min="7" max="7" width="10.57421875" style="0" customWidth="1"/>
    <col min="8" max="8" width="10.421875" style="0" customWidth="1"/>
    <col min="9" max="9" width="9.421875" style="0" customWidth="1"/>
    <col min="10" max="10" width="9.8515625" style="0" customWidth="1"/>
    <col min="11" max="11" width="12.7109375" style="0" customWidth="1"/>
    <col min="12" max="12" width="11.140625" style="0" customWidth="1"/>
    <col min="13" max="13" width="12.00390625" style="0" customWidth="1"/>
    <col min="14" max="14" width="13.140625" style="59" customWidth="1"/>
    <col min="15" max="31" width="11.57421875" style="59" customWidth="1"/>
  </cols>
  <sheetData>
    <row r="1" spans="1:19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9" ht="15">
      <c r="A3" s="453" t="s">
        <v>495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</row>
    <row r="4" spans="1:13" ht="13.5" thickBo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9" ht="12.75" customHeight="1">
      <c r="A5" s="239" t="s">
        <v>207</v>
      </c>
      <c r="B5" s="454" t="s">
        <v>250</v>
      </c>
      <c r="C5" s="455"/>
      <c r="D5" s="454" t="s">
        <v>251</v>
      </c>
      <c r="E5" s="455"/>
      <c r="F5" s="454" t="s">
        <v>89</v>
      </c>
      <c r="G5" s="456"/>
      <c r="H5" s="355" t="s">
        <v>90</v>
      </c>
      <c r="I5" s="454" t="s">
        <v>252</v>
      </c>
      <c r="J5" s="456"/>
      <c r="K5" s="355" t="s">
        <v>253</v>
      </c>
      <c r="L5" s="448" t="s">
        <v>440</v>
      </c>
      <c r="M5" s="449"/>
      <c r="N5" s="449"/>
      <c r="O5" s="449"/>
      <c r="P5" s="450"/>
      <c r="Q5" s="355" t="s">
        <v>441</v>
      </c>
      <c r="R5" s="355" t="s">
        <v>92</v>
      </c>
      <c r="S5" s="451" t="s">
        <v>12</v>
      </c>
    </row>
    <row r="6" spans="1:19" ht="13.5" thickBot="1">
      <c r="A6" s="240" t="s">
        <v>110</v>
      </c>
      <c r="B6" s="241" t="s">
        <v>241</v>
      </c>
      <c r="C6" s="241" t="s">
        <v>242</v>
      </c>
      <c r="D6" s="241" t="s">
        <v>241</v>
      </c>
      <c r="E6" s="241" t="s">
        <v>242</v>
      </c>
      <c r="F6" s="241" t="s">
        <v>241</v>
      </c>
      <c r="G6" s="241" t="s">
        <v>242</v>
      </c>
      <c r="H6" s="333"/>
      <c r="I6" s="241" t="s">
        <v>241</v>
      </c>
      <c r="J6" s="241" t="s">
        <v>243</v>
      </c>
      <c r="K6" s="333"/>
      <c r="L6" s="306" t="s">
        <v>442</v>
      </c>
      <c r="M6" s="306" t="s">
        <v>443</v>
      </c>
      <c r="N6" s="306" t="s">
        <v>444</v>
      </c>
      <c r="O6" s="306" t="s">
        <v>445</v>
      </c>
      <c r="P6" s="306" t="s">
        <v>92</v>
      </c>
      <c r="Q6" s="333"/>
      <c r="R6" s="333"/>
      <c r="S6" s="452"/>
    </row>
    <row r="7" spans="1:19" ht="12.75">
      <c r="A7" s="220" t="s">
        <v>205</v>
      </c>
      <c r="B7" s="121">
        <v>16</v>
      </c>
      <c r="C7" s="121">
        <v>8</v>
      </c>
      <c r="D7" s="121">
        <v>1</v>
      </c>
      <c r="E7" s="121" t="s">
        <v>184</v>
      </c>
      <c r="F7" s="121">
        <v>1</v>
      </c>
      <c r="G7" s="121" t="s">
        <v>184</v>
      </c>
      <c r="H7" s="121">
        <v>1</v>
      </c>
      <c r="I7" s="121">
        <v>3</v>
      </c>
      <c r="J7" s="121" t="s">
        <v>184</v>
      </c>
      <c r="K7" s="121">
        <v>1</v>
      </c>
      <c r="L7" s="121" t="s">
        <v>184</v>
      </c>
      <c r="M7" s="121" t="s">
        <v>184</v>
      </c>
      <c r="N7" s="121" t="s">
        <v>184</v>
      </c>
      <c r="O7" s="121" t="s">
        <v>184</v>
      </c>
      <c r="P7" s="121">
        <v>1</v>
      </c>
      <c r="Q7" s="121" t="s">
        <v>184</v>
      </c>
      <c r="R7" s="121" t="s">
        <v>184</v>
      </c>
      <c r="S7" s="122">
        <v>32</v>
      </c>
    </row>
    <row r="8" spans="1:19" ht="12.75">
      <c r="A8" s="125" t="s">
        <v>111</v>
      </c>
      <c r="B8" s="90">
        <v>50</v>
      </c>
      <c r="C8" s="90">
        <v>14</v>
      </c>
      <c r="D8" s="90">
        <v>9</v>
      </c>
      <c r="E8" s="90" t="s">
        <v>184</v>
      </c>
      <c r="F8" s="90">
        <v>7</v>
      </c>
      <c r="G8" s="90" t="s">
        <v>184</v>
      </c>
      <c r="H8" s="90">
        <v>1</v>
      </c>
      <c r="I8" s="90">
        <v>9</v>
      </c>
      <c r="J8" s="90">
        <v>2</v>
      </c>
      <c r="K8" s="90">
        <v>9</v>
      </c>
      <c r="L8" s="90" t="s">
        <v>184</v>
      </c>
      <c r="M8" s="90" t="s">
        <v>184</v>
      </c>
      <c r="N8" s="90" t="s">
        <v>184</v>
      </c>
      <c r="O8" s="90" t="s">
        <v>184</v>
      </c>
      <c r="P8" s="90" t="s">
        <v>184</v>
      </c>
      <c r="Q8" s="90" t="s">
        <v>184</v>
      </c>
      <c r="R8" s="90" t="s">
        <v>184</v>
      </c>
      <c r="S8" s="91">
        <v>101</v>
      </c>
    </row>
    <row r="9" spans="1:19" ht="12.75">
      <c r="A9" s="226" t="s">
        <v>206</v>
      </c>
      <c r="B9" s="90">
        <v>25</v>
      </c>
      <c r="C9" s="90">
        <v>7</v>
      </c>
      <c r="D9" s="90">
        <v>2</v>
      </c>
      <c r="E9" s="90" t="s">
        <v>184</v>
      </c>
      <c r="F9" s="90">
        <v>1</v>
      </c>
      <c r="G9" s="90">
        <v>1</v>
      </c>
      <c r="H9" s="90" t="s">
        <v>184</v>
      </c>
      <c r="I9" s="90" t="s">
        <v>184</v>
      </c>
      <c r="J9" s="90">
        <v>1</v>
      </c>
      <c r="K9" s="90">
        <v>5</v>
      </c>
      <c r="L9" s="90" t="s">
        <v>184</v>
      </c>
      <c r="M9" s="90" t="s">
        <v>184</v>
      </c>
      <c r="N9" s="90" t="s">
        <v>184</v>
      </c>
      <c r="O9" s="90" t="s">
        <v>184</v>
      </c>
      <c r="P9" s="90" t="s">
        <v>184</v>
      </c>
      <c r="Q9" s="90" t="s">
        <v>184</v>
      </c>
      <c r="R9" s="90" t="s">
        <v>184</v>
      </c>
      <c r="S9" s="91">
        <v>42</v>
      </c>
    </row>
    <row r="10" spans="1:19" ht="12.75">
      <c r="A10" s="125" t="s">
        <v>112</v>
      </c>
      <c r="B10" s="90">
        <v>6</v>
      </c>
      <c r="C10" s="90">
        <v>4</v>
      </c>
      <c r="D10" s="90">
        <v>1</v>
      </c>
      <c r="E10" s="90" t="s">
        <v>184</v>
      </c>
      <c r="F10" s="90">
        <v>1</v>
      </c>
      <c r="G10" s="90" t="s">
        <v>184</v>
      </c>
      <c r="H10" s="90" t="s">
        <v>184</v>
      </c>
      <c r="I10" s="90">
        <v>1</v>
      </c>
      <c r="J10" s="90">
        <v>1</v>
      </c>
      <c r="K10" s="90">
        <v>2</v>
      </c>
      <c r="L10" s="90" t="s">
        <v>184</v>
      </c>
      <c r="M10" s="90" t="s">
        <v>184</v>
      </c>
      <c r="N10" s="90" t="s">
        <v>184</v>
      </c>
      <c r="O10" s="90">
        <v>2</v>
      </c>
      <c r="P10" s="90" t="s">
        <v>184</v>
      </c>
      <c r="Q10" s="90" t="s">
        <v>184</v>
      </c>
      <c r="R10" s="90" t="s">
        <v>184</v>
      </c>
      <c r="S10" s="91">
        <v>18</v>
      </c>
    </row>
    <row r="11" spans="1:19" ht="12.75">
      <c r="A11" s="312" t="s">
        <v>113</v>
      </c>
      <c r="B11" s="326">
        <f>SUM(B7:B10)</f>
        <v>97</v>
      </c>
      <c r="C11" s="326">
        <f aca="true" t="shared" si="0" ref="C11:O11">SUM(C7:C10)</f>
        <v>33</v>
      </c>
      <c r="D11" s="326">
        <f t="shared" si="0"/>
        <v>13</v>
      </c>
      <c r="E11" s="326" t="s">
        <v>184</v>
      </c>
      <c r="F11" s="326">
        <f t="shared" si="0"/>
        <v>10</v>
      </c>
      <c r="G11" s="326">
        <f t="shared" si="0"/>
        <v>1</v>
      </c>
      <c r="H11" s="326">
        <f t="shared" si="0"/>
        <v>2</v>
      </c>
      <c r="I11" s="326">
        <f t="shared" si="0"/>
        <v>13</v>
      </c>
      <c r="J11" s="326">
        <f t="shared" si="0"/>
        <v>4</v>
      </c>
      <c r="K11" s="326">
        <f t="shared" si="0"/>
        <v>17</v>
      </c>
      <c r="L11" s="326" t="s">
        <v>184</v>
      </c>
      <c r="M11" s="326" t="s">
        <v>184</v>
      </c>
      <c r="N11" s="326" t="s">
        <v>184</v>
      </c>
      <c r="O11" s="326">
        <f t="shared" si="0"/>
        <v>2</v>
      </c>
      <c r="P11" s="326">
        <v>1</v>
      </c>
      <c r="Q11" s="326" t="s">
        <v>184</v>
      </c>
      <c r="R11" s="326" t="s">
        <v>184</v>
      </c>
      <c r="S11" s="327">
        <f>SUM(S7:S10)</f>
        <v>193</v>
      </c>
    </row>
    <row r="12" spans="1:19" ht="12.75">
      <c r="A12" s="237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1"/>
    </row>
    <row r="13" spans="1:19" ht="12.75">
      <c r="A13" s="312" t="s">
        <v>114</v>
      </c>
      <c r="B13" s="326">
        <v>249</v>
      </c>
      <c r="C13" s="326">
        <v>15</v>
      </c>
      <c r="D13" s="326">
        <v>43</v>
      </c>
      <c r="E13" s="326" t="s">
        <v>184</v>
      </c>
      <c r="F13" s="326">
        <v>25</v>
      </c>
      <c r="G13" s="326" t="s">
        <v>184</v>
      </c>
      <c r="H13" s="326">
        <v>1</v>
      </c>
      <c r="I13" s="326" t="s">
        <v>184</v>
      </c>
      <c r="J13" s="326">
        <v>1</v>
      </c>
      <c r="K13" s="326">
        <v>25</v>
      </c>
      <c r="L13" s="326" t="s">
        <v>184</v>
      </c>
      <c r="M13" s="326" t="s">
        <v>184</v>
      </c>
      <c r="N13" s="326" t="s">
        <v>184</v>
      </c>
      <c r="O13" s="326" t="s">
        <v>184</v>
      </c>
      <c r="P13" s="326" t="s">
        <v>184</v>
      </c>
      <c r="Q13" s="326">
        <v>16</v>
      </c>
      <c r="R13" s="326" t="s">
        <v>184</v>
      </c>
      <c r="S13" s="327">
        <v>375</v>
      </c>
    </row>
    <row r="14" spans="1:19" ht="12.75">
      <c r="A14" s="125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</row>
    <row r="15" spans="1:19" ht="12.75">
      <c r="A15" s="312" t="s">
        <v>115</v>
      </c>
      <c r="B15" s="326">
        <v>58</v>
      </c>
      <c r="C15" s="326">
        <v>11</v>
      </c>
      <c r="D15" s="326">
        <v>4</v>
      </c>
      <c r="E15" s="326" t="s">
        <v>184</v>
      </c>
      <c r="F15" s="326">
        <v>1</v>
      </c>
      <c r="G15" s="326" t="s">
        <v>184</v>
      </c>
      <c r="H15" s="326" t="s">
        <v>184</v>
      </c>
      <c r="I15" s="326">
        <v>2</v>
      </c>
      <c r="J15" s="326">
        <v>5</v>
      </c>
      <c r="K15" s="326">
        <v>12</v>
      </c>
      <c r="L15" s="326" t="s">
        <v>184</v>
      </c>
      <c r="M15" s="326" t="s">
        <v>184</v>
      </c>
      <c r="N15" s="326" t="s">
        <v>184</v>
      </c>
      <c r="O15" s="326" t="s">
        <v>184</v>
      </c>
      <c r="P15" s="326" t="s">
        <v>184</v>
      </c>
      <c r="Q15" s="326">
        <v>11</v>
      </c>
      <c r="R15" s="326" t="s">
        <v>184</v>
      </c>
      <c r="S15" s="327">
        <v>104</v>
      </c>
    </row>
    <row r="16" spans="1:19" ht="12.75">
      <c r="A16" s="125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</row>
    <row r="17" spans="1:19" ht="12.75">
      <c r="A17" s="125" t="s">
        <v>272</v>
      </c>
      <c r="B17" s="90">
        <v>3</v>
      </c>
      <c r="C17" s="90" t="s">
        <v>184</v>
      </c>
      <c r="D17" s="90">
        <v>1</v>
      </c>
      <c r="E17" s="90" t="s">
        <v>184</v>
      </c>
      <c r="F17" s="90" t="s">
        <v>184</v>
      </c>
      <c r="G17" s="90" t="s">
        <v>184</v>
      </c>
      <c r="H17" s="90">
        <v>1</v>
      </c>
      <c r="I17" s="90" t="s">
        <v>184</v>
      </c>
      <c r="J17" s="90">
        <v>2</v>
      </c>
      <c r="K17" s="90" t="s">
        <v>184</v>
      </c>
      <c r="L17" s="90" t="s">
        <v>184</v>
      </c>
      <c r="M17" s="90" t="s">
        <v>184</v>
      </c>
      <c r="N17" s="90" t="s">
        <v>184</v>
      </c>
      <c r="O17" s="90" t="s">
        <v>184</v>
      </c>
      <c r="P17" s="90" t="s">
        <v>184</v>
      </c>
      <c r="Q17" s="90">
        <v>2</v>
      </c>
      <c r="R17" s="90" t="s">
        <v>184</v>
      </c>
      <c r="S17" s="91">
        <v>9</v>
      </c>
    </row>
    <row r="18" spans="1:19" ht="12.75">
      <c r="A18" s="125" t="s">
        <v>116</v>
      </c>
      <c r="B18" s="90">
        <v>6</v>
      </c>
      <c r="C18" s="90">
        <v>3</v>
      </c>
      <c r="D18" s="90">
        <v>11</v>
      </c>
      <c r="E18" s="90">
        <v>5</v>
      </c>
      <c r="F18" s="90">
        <v>2</v>
      </c>
      <c r="G18" s="90">
        <v>1</v>
      </c>
      <c r="H18" s="90">
        <v>2</v>
      </c>
      <c r="I18" s="90" t="s">
        <v>184</v>
      </c>
      <c r="J18" s="90">
        <v>6</v>
      </c>
      <c r="K18" s="90">
        <v>3</v>
      </c>
      <c r="L18" s="90" t="s">
        <v>184</v>
      </c>
      <c r="M18" s="90" t="s">
        <v>184</v>
      </c>
      <c r="N18" s="90" t="s">
        <v>184</v>
      </c>
      <c r="O18" s="90" t="s">
        <v>184</v>
      </c>
      <c r="P18" s="90" t="s">
        <v>184</v>
      </c>
      <c r="Q18" s="90">
        <v>5</v>
      </c>
      <c r="R18" s="90" t="s">
        <v>184</v>
      </c>
      <c r="S18" s="91">
        <f>SUM(B18:R18)</f>
        <v>44</v>
      </c>
    </row>
    <row r="19" spans="1:19" ht="12.75">
      <c r="A19" s="125" t="s">
        <v>117</v>
      </c>
      <c r="B19" s="90">
        <v>9</v>
      </c>
      <c r="C19" s="90">
        <v>2</v>
      </c>
      <c r="D19" s="90">
        <v>5</v>
      </c>
      <c r="E19" s="90">
        <v>3</v>
      </c>
      <c r="F19" s="90">
        <v>1</v>
      </c>
      <c r="G19" s="90">
        <v>1</v>
      </c>
      <c r="H19" s="90" t="s">
        <v>184</v>
      </c>
      <c r="I19" s="90" t="s">
        <v>184</v>
      </c>
      <c r="J19" s="90">
        <v>7</v>
      </c>
      <c r="K19" s="90" t="s">
        <v>184</v>
      </c>
      <c r="L19" s="90" t="s">
        <v>184</v>
      </c>
      <c r="M19" s="90" t="s">
        <v>184</v>
      </c>
      <c r="N19" s="90" t="s">
        <v>184</v>
      </c>
      <c r="O19" s="90" t="s">
        <v>184</v>
      </c>
      <c r="P19" s="90" t="s">
        <v>184</v>
      </c>
      <c r="Q19" s="90">
        <v>2</v>
      </c>
      <c r="R19" s="90">
        <v>1</v>
      </c>
      <c r="S19" s="91">
        <f>SUM(B19:R19)</f>
        <v>31</v>
      </c>
    </row>
    <row r="20" spans="1:19" ht="12.75">
      <c r="A20" s="312" t="s">
        <v>273</v>
      </c>
      <c r="B20" s="326">
        <f aca="true" t="shared" si="1" ref="B20:Q20">SUM(B17:B19)</f>
        <v>18</v>
      </c>
      <c r="C20" s="326">
        <f t="shared" si="1"/>
        <v>5</v>
      </c>
      <c r="D20" s="326">
        <f t="shared" si="1"/>
        <v>17</v>
      </c>
      <c r="E20" s="326">
        <f t="shared" si="1"/>
        <v>8</v>
      </c>
      <c r="F20" s="326">
        <f t="shared" si="1"/>
        <v>3</v>
      </c>
      <c r="G20" s="326">
        <f t="shared" si="1"/>
        <v>2</v>
      </c>
      <c r="H20" s="326">
        <f t="shared" si="1"/>
        <v>3</v>
      </c>
      <c r="I20" s="326" t="s">
        <v>184</v>
      </c>
      <c r="J20" s="326">
        <f t="shared" si="1"/>
        <v>15</v>
      </c>
      <c r="K20" s="326">
        <f t="shared" si="1"/>
        <v>3</v>
      </c>
      <c r="L20" s="326" t="s">
        <v>184</v>
      </c>
      <c r="M20" s="326" t="s">
        <v>184</v>
      </c>
      <c r="N20" s="326" t="s">
        <v>184</v>
      </c>
      <c r="O20" s="326" t="s">
        <v>184</v>
      </c>
      <c r="P20" s="326" t="s">
        <v>184</v>
      </c>
      <c r="Q20" s="326">
        <f t="shared" si="1"/>
        <v>9</v>
      </c>
      <c r="R20" s="326">
        <f>SUM(R17:R19)</f>
        <v>1</v>
      </c>
      <c r="S20" s="327">
        <f>SUM(S17:S19)</f>
        <v>84</v>
      </c>
    </row>
    <row r="21" spans="1:19" ht="12.75">
      <c r="A21" s="125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</row>
    <row r="22" spans="1:19" ht="12.75">
      <c r="A22" s="312" t="s">
        <v>118</v>
      </c>
      <c r="B22" s="326">
        <v>13</v>
      </c>
      <c r="C22" s="326">
        <v>2</v>
      </c>
      <c r="D22" s="326">
        <v>11</v>
      </c>
      <c r="E22" s="326">
        <v>3</v>
      </c>
      <c r="F22" s="326">
        <v>2</v>
      </c>
      <c r="G22" s="326" t="s">
        <v>184</v>
      </c>
      <c r="H22" s="326" t="s">
        <v>184</v>
      </c>
      <c r="I22" s="326" t="s">
        <v>184</v>
      </c>
      <c r="J22" s="326">
        <v>1</v>
      </c>
      <c r="K22" s="326">
        <v>3</v>
      </c>
      <c r="L22" s="326">
        <v>1</v>
      </c>
      <c r="M22" s="326" t="s">
        <v>184</v>
      </c>
      <c r="N22" s="326" t="s">
        <v>184</v>
      </c>
      <c r="O22" s="326" t="s">
        <v>184</v>
      </c>
      <c r="P22" s="326" t="s">
        <v>184</v>
      </c>
      <c r="Q22" s="326">
        <v>28</v>
      </c>
      <c r="R22" s="326" t="s">
        <v>184</v>
      </c>
      <c r="S22" s="327">
        <v>63</v>
      </c>
    </row>
    <row r="23" spans="1:19" ht="12.75">
      <c r="A23" s="125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</row>
    <row r="24" spans="1:19" ht="12.75">
      <c r="A24" s="312" t="s">
        <v>119</v>
      </c>
      <c r="B24" s="326">
        <v>2</v>
      </c>
      <c r="C24" s="326" t="s">
        <v>184</v>
      </c>
      <c r="D24" s="326" t="s">
        <v>184</v>
      </c>
      <c r="E24" s="326" t="s">
        <v>184</v>
      </c>
      <c r="F24" s="326">
        <v>1</v>
      </c>
      <c r="G24" s="326" t="s">
        <v>184</v>
      </c>
      <c r="H24" s="326">
        <v>1</v>
      </c>
      <c r="I24" s="326" t="s">
        <v>184</v>
      </c>
      <c r="J24" s="326" t="s">
        <v>184</v>
      </c>
      <c r="K24" s="326">
        <v>13</v>
      </c>
      <c r="L24" s="326">
        <v>1</v>
      </c>
      <c r="M24" s="326" t="s">
        <v>184</v>
      </c>
      <c r="N24" s="326" t="s">
        <v>184</v>
      </c>
      <c r="O24" s="326" t="s">
        <v>184</v>
      </c>
      <c r="P24" s="326" t="s">
        <v>184</v>
      </c>
      <c r="Q24" s="326" t="s">
        <v>184</v>
      </c>
      <c r="R24" s="326" t="s">
        <v>184</v>
      </c>
      <c r="S24" s="327">
        <v>18</v>
      </c>
    </row>
    <row r="25" spans="1:19" ht="12.75">
      <c r="A25" s="125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</row>
    <row r="26" spans="1:19" ht="12.75">
      <c r="A26" s="125" t="s">
        <v>120</v>
      </c>
      <c r="B26" s="90">
        <v>4</v>
      </c>
      <c r="C26" s="90" t="s">
        <v>184</v>
      </c>
      <c r="D26" s="90">
        <v>5</v>
      </c>
      <c r="E26" s="90" t="s">
        <v>184</v>
      </c>
      <c r="F26" s="90" t="s">
        <v>184</v>
      </c>
      <c r="G26" s="90" t="s">
        <v>184</v>
      </c>
      <c r="H26" s="90" t="s">
        <v>184</v>
      </c>
      <c r="I26" s="90">
        <v>1</v>
      </c>
      <c r="J26" s="90" t="s">
        <v>184</v>
      </c>
      <c r="K26" s="90" t="s">
        <v>184</v>
      </c>
      <c r="L26" s="90" t="s">
        <v>184</v>
      </c>
      <c r="M26" s="90" t="s">
        <v>184</v>
      </c>
      <c r="N26" s="90" t="s">
        <v>184</v>
      </c>
      <c r="O26" s="90" t="s">
        <v>184</v>
      </c>
      <c r="P26" s="90" t="s">
        <v>184</v>
      </c>
      <c r="Q26" s="90" t="s">
        <v>184</v>
      </c>
      <c r="R26" s="90" t="s">
        <v>184</v>
      </c>
      <c r="S26" s="91">
        <f>SUM(B26:R26)</f>
        <v>10</v>
      </c>
    </row>
    <row r="27" spans="1:19" ht="12.75">
      <c r="A27" s="125" t="s">
        <v>121</v>
      </c>
      <c r="B27" s="90">
        <v>2</v>
      </c>
      <c r="C27" s="90" t="s">
        <v>184</v>
      </c>
      <c r="D27" s="90">
        <v>5</v>
      </c>
      <c r="E27" s="90" t="s">
        <v>184</v>
      </c>
      <c r="F27" s="90">
        <v>1</v>
      </c>
      <c r="G27" s="90" t="s">
        <v>184</v>
      </c>
      <c r="H27" s="90">
        <v>1</v>
      </c>
      <c r="I27" s="90" t="s">
        <v>184</v>
      </c>
      <c r="J27" s="90" t="s">
        <v>184</v>
      </c>
      <c r="K27" s="90" t="s">
        <v>184</v>
      </c>
      <c r="L27" s="90" t="s">
        <v>184</v>
      </c>
      <c r="M27" s="90" t="s">
        <v>184</v>
      </c>
      <c r="N27" s="90" t="s">
        <v>184</v>
      </c>
      <c r="O27" s="90" t="s">
        <v>184</v>
      </c>
      <c r="P27" s="90" t="s">
        <v>184</v>
      </c>
      <c r="Q27" s="90" t="s">
        <v>184</v>
      </c>
      <c r="R27" s="90" t="s">
        <v>184</v>
      </c>
      <c r="S27" s="91">
        <f>SUM(B27:R27)</f>
        <v>9</v>
      </c>
    </row>
    <row r="28" spans="1:19" ht="12.75">
      <c r="A28" s="125" t="s">
        <v>122</v>
      </c>
      <c r="B28" s="90" t="s">
        <v>184</v>
      </c>
      <c r="C28" s="90" t="s">
        <v>184</v>
      </c>
      <c r="D28" s="90">
        <v>6</v>
      </c>
      <c r="E28" s="90" t="s">
        <v>184</v>
      </c>
      <c r="F28" s="90">
        <v>1</v>
      </c>
      <c r="G28" s="90" t="s">
        <v>184</v>
      </c>
      <c r="H28" s="90">
        <v>1</v>
      </c>
      <c r="I28" s="90" t="s">
        <v>184</v>
      </c>
      <c r="J28" s="90">
        <v>1</v>
      </c>
      <c r="K28" s="90">
        <v>4</v>
      </c>
      <c r="L28" s="90" t="s">
        <v>184</v>
      </c>
      <c r="M28" s="90" t="s">
        <v>184</v>
      </c>
      <c r="N28" s="90" t="s">
        <v>184</v>
      </c>
      <c r="O28" s="90" t="s">
        <v>184</v>
      </c>
      <c r="P28" s="90" t="s">
        <v>184</v>
      </c>
      <c r="Q28" s="90" t="s">
        <v>184</v>
      </c>
      <c r="R28" s="90" t="s">
        <v>184</v>
      </c>
      <c r="S28" s="91">
        <f>SUM(B28:R28)</f>
        <v>13</v>
      </c>
    </row>
    <row r="29" spans="1:19" ht="12.75">
      <c r="A29" s="312" t="s">
        <v>274</v>
      </c>
      <c r="B29" s="326">
        <f>SUM(B26:B28)</f>
        <v>6</v>
      </c>
      <c r="C29" s="326" t="s">
        <v>184</v>
      </c>
      <c r="D29" s="326">
        <f>SUM(D26:D28)</f>
        <v>16</v>
      </c>
      <c r="E29" s="326" t="s">
        <v>184</v>
      </c>
      <c r="F29" s="326">
        <f>SUM(F26:F28)</f>
        <v>2</v>
      </c>
      <c r="G29" s="326" t="s">
        <v>184</v>
      </c>
      <c r="H29" s="326">
        <f>SUM(H26:H28)</f>
        <v>2</v>
      </c>
      <c r="I29" s="326">
        <f>SUM(I26:I28)</f>
        <v>1</v>
      </c>
      <c r="J29" s="326">
        <f>SUM(J26:J28)</f>
        <v>1</v>
      </c>
      <c r="K29" s="326">
        <f>SUM(K26:K28)</f>
        <v>4</v>
      </c>
      <c r="L29" s="326" t="s">
        <v>184</v>
      </c>
      <c r="M29" s="326" t="s">
        <v>184</v>
      </c>
      <c r="N29" s="326" t="s">
        <v>184</v>
      </c>
      <c r="O29" s="326" t="s">
        <v>184</v>
      </c>
      <c r="P29" s="326" t="s">
        <v>184</v>
      </c>
      <c r="Q29" s="326" t="s">
        <v>184</v>
      </c>
      <c r="R29" s="326" t="s">
        <v>184</v>
      </c>
      <c r="S29" s="327">
        <f>SUM(S26:S28)</f>
        <v>32</v>
      </c>
    </row>
    <row r="30" spans="1:19" ht="12.75">
      <c r="A30" s="125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</row>
    <row r="31" spans="1:19" ht="12.75">
      <c r="A31" s="125" t="s">
        <v>123</v>
      </c>
      <c r="B31" s="90">
        <v>38</v>
      </c>
      <c r="C31" s="90" t="s">
        <v>184</v>
      </c>
      <c r="D31" s="90">
        <v>12</v>
      </c>
      <c r="E31" s="90" t="s">
        <v>184</v>
      </c>
      <c r="F31" s="90">
        <v>8</v>
      </c>
      <c r="G31" s="90">
        <v>1</v>
      </c>
      <c r="H31" s="90">
        <v>4</v>
      </c>
      <c r="I31" s="90">
        <v>8</v>
      </c>
      <c r="J31" s="90">
        <v>4</v>
      </c>
      <c r="K31" s="90">
        <v>5</v>
      </c>
      <c r="L31" s="90" t="s">
        <v>184</v>
      </c>
      <c r="M31" s="90" t="s">
        <v>184</v>
      </c>
      <c r="N31" s="90" t="s">
        <v>184</v>
      </c>
      <c r="O31" s="90" t="s">
        <v>184</v>
      </c>
      <c r="P31" s="90" t="s">
        <v>184</v>
      </c>
      <c r="Q31" s="90">
        <v>2</v>
      </c>
      <c r="R31" s="90" t="s">
        <v>184</v>
      </c>
      <c r="S31" s="91">
        <f>SUM(B31:R31)</f>
        <v>82</v>
      </c>
    </row>
    <row r="32" spans="1:19" ht="12.75">
      <c r="A32" s="125" t="s">
        <v>124</v>
      </c>
      <c r="B32" s="90">
        <v>95</v>
      </c>
      <c r="C32" s="90">
        <v>6</v>
      </c>
      <c r="D32" s="90">
        <v>32</v>
      </c>
      <c r="E32" s="90">
        <v>1</v>
      </c>
      <c r="F32" s="90">
        <v>19</v>
      </c>
      <c r="G32" s="90">
        <v>1</v>
      </c>
      <c r="H32" s="90">
        <v>2</v>
      </c>
      <c r="I32" s="90">
        <v>6</v>
      </c>
      <c r="J32" s="90">
        <v>4</v>
      </c>
      <c r="K32" s="90">
        <v>2</v>
      </c>
      <c r="L32" s="90" t="s">
        <v>184</v>
      </c>
      <c r="M32" s="90" t="s">
        <v>184</v>
      </c>
      <c r="N32" s="90" t="s">
        <v>184</v>
      </c>
      <c r="O32" s="90" t="s">
        <v>184</v>
      </c>
      <c r="P32" s="90" t="s">
        <v>184</v>
      </c>
      <c r="Q32" s="90">
        <v>21</v>
      </c>
      <c r="R32" s="90" t="s">
        <v>184</v>
      </c>
      <c r="S32" s="91">
        <f>SUM(B32:R32)</f>
        <v>189</v>
      </c>
    </row>
    <row r="33" spans="1:19" ht="12.75">
      <c r="A33" s="125" t="s">
        <v>125</v>
      </c>
      <c r="B33" s="90">
        <v>180</v>
      </c>
      <c r="C33" s="90" t="s">
        <v>184</v>
      </c>
      <c r="D33" s="90">
        <v>45</v>
      </c>
      <c r="E33" s="90" t="s">
        <v>184</v>
      </c>
      <c r="F33" s="90">
        <v>36</v>
      </c>
      <c r="G33" s="90">
        <v>1</v>
      </c>
      <c r="H33" s="90">
        <v>1</v>
      </c>
      <c r="I33" s="90">
        <v>2</v>
      </c>
      <c r="J33" s="90">
        <v>1</v>
      </c>
      <c r="K33" s="90" t="s">
        <v>184</v>
      </c>
      <c r="L33" s="90" t="s">
        <v>184</v>
      </c>
      <c r="M33" s="90" t="s">
        <v>184</v>
      </c>
      <c r="N33" s="90" t="s">
        <v>184</v>
      </c>
      <c r="O33" s="90" t="s">
        <v>184</v>
      </c>
      <c r="P33" s="90" t="s">
        <v>184</v>
      </c>
      <c r="Q33" s="90">
        <v>23</v>
      </c>
      <c r="R33" s="90" t="s">
        <v>184</v>
      </c>
      <c r="S33" s="91">
        <f>SUM(B33:R33)</f>
        <v>289</v>
      </c>
    </row>
    <row r="34" spans="1:19" ht="12.75">
      <c r="A34" s="125" t="s">
        <v>126</v>
      </c>
      <c r="B34" s="90" t="s">
        <v>184</v>
      </c>
      <c r="C34" s="90">
        <v>1</v>
      </c>
      <c r="D34" s="90">
        <v>4</v>
      </c>
      <c r="E34" s="90">
        <v>1</v>
      </c>
      <c r="F34" s="90">
        <v>2</v>
      </c>
      <c r="G34" s="90" t="s">
        <v>184</v>
      </c>
      <c r="H34" s="90" t="s">
        <v>184</v>
      </c>
      <c r="I34" s="90">
        <v>1</v>
      </c>
      <c r="J34" s="90">
        <v>1</v>
      </c>
      <c r="K34" s="90">
        <v>2</v>
      </c>
      <c r="L34" s="90" t="s">
        <v>184</v>
      </c>
      <c r="M34" s="90" t="s">
        <v>184</v>
      </c>
      <c r="N34" s="90" t="s">
        <v>184</v>
      </c>
      <c r="O34" s="90" t="s">
        <v>184</v>
      </c>
      <c r="P34" s="90" t="s">
        <v>184</v>
      </c>
      <c r="Q34" s="90">
        <v>1</v>
      </c>
      <c r="R34" s="90" t="s">
        <v>184</v>
      </c>
      <c r="S34" s="91">
        <f>SUM(B34:R34)</f>
        <v>13</v>
      </c>
    </row>
    <row r="35" spans="1:19" ht="12.75">
      <c r="A35" s="312" t="s">
        <v>127</v>
      </c>
      <c r="B35" s="326">
        <f>SUM(B31:B34)</f>
        <v>313</v>
      </c>
      <c r="C35" s="326">
        <f aca="true" t="shared" si="2" ref="C35:Q35">SUM(C31:C34)</f>
        <v>7</v>
      </c>
      <c r="D35" s="326">
        <f t="shared" si="2"/>
        <v>93</v>
      </c>
      <c r="E35" s="326">
        <f t="shared" si="2"/>
        <v>2</v>
      </c>
      <c r="F35" s="326">
        <f t="shared" si="2"/>
        <v>65</v>
      </c>
      <c r="G35" s="326">
        <f t="shared" si="2"/>
        <v>3</v>
      </c>
      <c r="H35" s="326">
        <f t="shared" si="2"/>
        <v>7</v>
      </c>
      <c r="I35" s="326">
        <f t="shared" si="2"/>
        <v>17</v>
      </c>
      <c r="J35" s="326">
        <f t="shared" si="2"/>
        <v>10</v>
      </c>
      <c r="K35" s="326">
        <f t="shared" si="2"/>
        <v>9</v>
      </c>
      <c r="L35" s="326" t="s">
        <v>184</v>
      </c>
      <c r="M35" s="326" t="s">
        <v>184</v>
      </c>
      <c r="N35" s="326" t="s">
        <v>184</v>
      </c>
      <c r="O35" s="326" t="s">
        <v>184</v>
      </c>
      <c r="P35" s="326" t="s">
        <v>184</v>
      </c>
      <c r="Q35" s="326">
        <f t="shared" si="2"/>
        <v>47</v>
      </c>
      <c r="R35" s="326" t="s">
        <v>184</v>
      </c>
      <c r="S35" s="327">
        <f>SUM(S31:S34)</f>
        <v>573</v>
      </c>
    </row>
    <row r="36" spans="1:19" ht="12.75">
      <c r="A36" s="125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</row>
    <row r="37" spans="1:19" ht="12.75">
      <c r="A37" s="312" t="s">
        <v>496</v>
      </c>
      <c r="B37" s="326">
        <v>60</v>
      </c>
      <c r="C37" s="326">
        <v>5</v>
      </c>
      <c r="D37" s="326">
        <v>166</v>
      </c>
      <c r="E37" s="326">
        <v>3</v>
      </c>
      <c r="F37" s="326">
        <v>26</v>
      </c>
      <c r="G37" s="326">
        <v>1</v>
      </c>
      <c r="H37" s="326">
        <v>55</v>
      </c>
      <c r="I37" s="326">
        <v>14</v>
      </c>
      <c r="J37" s="326">
        <v>57</v>
      </c>
      <c r="K37" s="326">
        <v>2</v>
      </c>
      <c r="L37" s="326" t="s">
        <v>184</v>
      </c>
      <c r="M37" s="326" t="s">
        <v>184</v>
      </c>
      <c r="N37" s="326" t="s">
        <v>184</v>
      </c>
      <c r="O37" s="326" t="s">
        <v>184</v>
      </c>
      <c r="P37" s="326" t="s">
        <v>184</v>
      </c>
      <c r="Q37" s="326" t="s">
        <v>184</v>
      </c>
      <c r="R37" s="326">
        <v>1</v>
      </c>
      <c r="S37" s="327">
        <v>401</v>
      </c>
    </row>
    <row r="38" spans="1:19" ht="12.75">
      <c r="A38" s="125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</row>
    <row r="39" spans="1:19" ht="12.75">
      <c r="A39" s="125" t="s">
        <v>275</v>
      </c>
      <c r="B39" s="90">
        <v>14</v>
      </c>
      <c r="C39" s="90" t="s">
        <v>184</v>
      </c>
      <c r="D39" s="90" t="s">
        <v>184</v>
      </c>
      <c r="E39" s="90" t="s">
        <v>184</v>
      </c>
      <c r="F39" s="90" t="s">
        <v>184</v>
      </c>
      <c r="G39" s="90" t="s">
        <v>184</v>
      </c>
      <c r="H39" s="90" t="s">
        <v>184</v>
      </c>
      <c r="I39" s="90" t="s">
        <v>184</v>
      </c>
      <c r="J39" s="90" t="s">
        <v>184</v>
      </c>
      <c r="K39" s="90">
        <v>2</v>
      </c>
      <c r="L39" s="90" t="s">
        <v>184</v>
      </c>
      <c r="M39" s="90" t="s">
        <v>184</v>
      </c>
      <c r="N39" s="90" t="s">
        <v>184</v>
      </c>
      <c r="O39" s="90" t="s">
        <v>184</v>
      </c>
      <c r="P39" s="90" t="s">
        <v>184</v>
      </c>
      <c r="Q39" s="90" t="s">
        <v>184</v>
      </c>
      <c r="R39" s="90" t="s">
        <v>184</v>
      </c>
      <c r="S39" s="91">
        <v>16</v>
      </c>
    </row>
    <row r="40" spans="1:19" ht="12.75">
      <c r="A40" s="125" t="s">
        <v>129</v>
      </c>
      <c r="B40" s="90" t="s">
        <v>184</v>
      </c>
      <c r="C40" s="90" t="s">
        <v>184</v>
      </c>
      <c r="D40" s="90" t="s">
        <v>184</v>
      </c>
      <c r="E40" s="90">
        <v>1</v>
      </c>
      <c r="F40" s="90" t="s">
        <v>184</v>
      </c>
      <c r="G40" s="90">
        <v>1</v>
      </c>
      <c r="H40" s="90" t="s">
        <v>184</v>
      </c>
      <c r="I40" s="90" t="s">
        <v>184</v>
      </c>
      <c r="J40" s="90" t="s">
        <v>184</v>
      </c>
      <c r="K40" s="90">
        <v>2</v>
      </c>
      <c r="L40" s="90" t="s">
        <v>184</v>
      </c>
      <c r="M40" s="90" t="s">
        <v>184</v>
      </c>
      <c r="N40" s="90" t="s">
        <v>184</v>
      </c>
      <c r="O40" s="90" t="s">
        <v>184</v>
      </c>
      <c r="P40" s="90" t="s">
        <v>184</v>
      </c>
      <c r="Q40" s="90" t="s">
        <v>184</v>
      </c>
      <c r="R40" s="90" t="s">
        <v>184</v>
      </c>
      <c r="S40" s="91">
        <v>4</v>
      </c>
    </row>
    <row r="41" spans="1:19" ht="12.75">
      <c r="A41" s="125" t="s">
        <v>130</v>
      </c>
      <c r="B41" s="90" t="s">
        <v>184</v>
      </c>
      <c r="C41" s="90" t="s">
        <v>184</v>
      </c>
      <c r="D41" s="90" t="s">
        <v>184</v>
      </c>
      <c r="E41" s="90" t="s">
        <v>184</v>
      </c>
      <c r="F41" s="90" t="s">
        <v>184</v>
      </c>
      <c r="G41" s="90">
        <v>2</v>
      </c>
      <c r="H41" s="90" t="s">
        <v>184</v>
      </c>
      <c r="I41" s="90" t="s">
        <v>184</v>
      </c>
      <c r="J41" s="90" t="s">
        <v>184</v>
      </c>
      <c r="K41" s="90">
        <v>1</v>
      </c>
      <c r="L41" s="90" t="s">
        <v>184</v>
      </c>
      <c r="M41" s="90" t="s">
        <v>184</v>
      </c>
      <c r="N41" s="90" t="s">
        <v>184</v>
      </c>
      <c r="O41" s="90" t="s">
        <v>184</v>
      </c>
      <c r="P41" s="90" t="s">
        <v>184</v>
      </c>
      <c r="Q41" s="90" t="s">
        <v>184</v>
      </c>
      <c r="R41" s="90" t="s">
        <v>184</v>
      </c>
      <c r="S41" s="91">
        <v>3</v>
      </c>
    </row>
    <row r="42" spans="1:19" ht="12.75">
      <c r="A42" s="125" t="s">
        <v>131</v>
      </c>
      <c r="B42" s="90" t="s">
        <v>184</v>
      </c>
      <c r="C42" s="90" t="s">
        <v>184</v>
      </c>
      <c r="D42" s="90">
        <v>1</v>
      </c>
      <c r="E42" s="90" t="s">
        <v>184</v>
      </c>
      <c r="F42" s="90" t="s">
        <v>184</v>
      </c>
      <c r="G42" s="90" t="s">
        <v>184</v>
      </c>
      <c r="H42" s="90" t="s">
        <v>184</v>
      </c>
      <c r="I42" s="90">
        <v>1</v>
      </c>
      <c r="J42" s="90" t="s">
        <v>184</v>
      </c>
      <c r="K42" s="90">
        <v>2</v>
      </c>
      <c r="L42" s="90" t="s">
        <v>184</v>
      </c>
      <c r="M42" s="90" t="s">
        <v>184</v>
      </c>
      <c r="N42" s="90" t="s">
        <v>184</v>
      </c>
      <c r="O42" s="90" t="s">
        <v>184</v>
      </c>
      <c r="P42" s="90" t="s">
        <v>184</v>
      </c>
      <c r="Q42" s="90" t="s">
        <v>184</v>
      </c>
      <c r="R42" s="90" t="s">
        <v>184</v>
      </c>
      <c r="S42" s="91">
        <v>4</v>
      </c>
    </row>
    <row r="43" spans="1:19" ht="12.75">
      <c r="A43" s="125" t="s">
        <v>132</v>
      </c>
      <c r="B43" s="90">
        <v>1</v>
      </c>
      <c r="C43" s="90" t="s">
        <v>184</v>
      </c>
      <c r="D43" s="90" t="s">
        <v>184</v>
      </c>
      <c r="E43" s="90">
        <v>1</v>
      </c>
      <c r="F43" s="90" t="s">
        <v>184</v>
      </c>
      <c r="G43" s="90" t="s">
        <v>184</v>
      </c>
      <c r="H43" s="90" t="s">
        <v>184</v>
      </c>
      <c r="I43" s="90" t="s">
        <v>184</v>
      </c>
      <c r="J43" s="90" t="s">
        <v>184</v>
      </c>
      <c r="K43" s="90">
        <v>1</v>
      </c>
      <c r="L43" s="90" t="s">
        <v>184</v>
      </c>
      <c r="M43" s="90" t="s">
        <v>184</v>
      </c>
      <c r="N43" s="90" t="s">
        <v>184</v>
      </c>
      <c r="O43" s="90" t="s">
        <v>184</v>
      </c>
      <c r="P43" s="90" t="s">
        <v>184</v>
      </c>
      <c r="Q43" s="90" t="s">
        <v>184</v>
      </c>
      <c r="R43" s="90" t="s">
        <v>184</v>
      </c>
      <c r="S43" s="91">
        <v>3</v>
      </c>
    </row>
    <row r="44" spans="1:19" ht="12.75">
      <c r="A44" s="125" t="s">
        <v>133</v>
      </c>
      <c r="B44" s="90">
        <v>4</v>
      </c>
      <c r="C44" s="90" t="s">
        <v>184</v>
      </c>
      <c r="D44" s="90" t="s">
        <v>184</v>
      </c>
      <c r="E44" s="90">
        <v>1</v>
      </c>
      <c r="F44" s="90" t="s">
        <v>184</v>
      </c>
      <c r="G44" s="90" t="s">
        <v>184</v>
      </c>
      <c r="H44" s="90" t="s">
        <v>184</v>
      </c>
      <c r="I44" s="90">
        <v>1</v>
      </c>
      <c r="J44" s="90">
        <v>1</v>
      </c>
      <c r="K44" s="90" t="s">
        <v>184</v>
      </c>
      <c r="L44" s="90" t="s">
        <v>184</v>
      </c>
      <c r="M44" s="90" t="s">
        <v>184</v>
      </c>
      <c r="N44" s="90" t="s">
        <v>184</v>
      </c>
      <c r="O44" s="90" t="s">
        <v>184</v>
      </c>
      <c r="P44" s="90" t="s">
        <v>184</v>
      </c>
      <c r="Q44" s="90" t="s">
        <v>184</v>
      </c>
      <c r="R44" s="90" t="s">
        <v>184</v>
      </c>
      <c r="S44" s="91">
        <v>7</v>
      </c>
    </row>
    <row r="45" spans="1:19" ht="12.75">
      <c r="A45" s="125" t="s">
        <v>134</v>
      </c>
      <c r="B45" s="90" t="s">
        <v>184</v>
      </c>
      <c r="C45" s="90" t="s">
        <v>184</v>
      </c>
      <c r="D45" s="90" t="s">
        <v>184</v>
      </c>
      <c r="E45" s="90" t="s">
        <v>184</v>
      </c>
      <c r="F45" s="90" t="s">
        <v>184</v>
      </c>
      <c r="G45" s="90" t="s">
        <v>184</v>
      </c>
      <c r="H45" s="90" t="s">
        <v>184</v>
      </c>
      <c r="I45" s="90" t="s">
        <v>184</v>
      </c>
      <c r="J45" s="90" t="s">
        <v>184</v>
      </c>
      <c r="K45" s="90">
        <v>1</v>
      </c>
      <c r="L45" s="90" t="s">
        <v>184</v>
      </c>
      <c r="M45" s="90" t="s">
        <v>184</v>
      </c>
      <c r="N45" s="90" t="s">
        <v>184</v>
      </c>
      <c r="O45" s="90" t="s">
        <v>184</v>
      </c>
      <c r="P45" s="90" t="s">
        <v>184</v>
      </c>
      <c r="Q45" s="90" t="s">
        <v>184</v>
      </c>
      <c r="R45" s="90" t="s">
        <v>184</v>
      </c>
      <c r="S45" s="91">
        <v>1</v>
      </c>
    </row>
    <row r="46" spans="1:19" ht="12.75">
      <c r="A46" s="125" t="s">
        <v>135</v>
      </c>
      <c r="B46" s="90" t="s">
        <v>184</v>
      </c>
      <c r="C46" s="90">
        <v>1</v>
      </c>
      <c r="D46" s="90" t="s">
        <v>184</v>
      </c>
      <c r="E46" s="90" t="s">
        <v>184</v>
      </c>
      <c r="F46" s="90" t="s">
        <v>184</v>
      </c>
      <c r="G46" s="90" t="s">
        <v>184</v>
      </c>
      <c r="H46" s="90" t="s">
        <v>184</v>
      </c>
      <c r="I46" s="90" t="s">
        <v>184</v>
      </c>
      <c r="J46" s="90">
        <v>1</v>
      </c>
      <c r="K46" s="90" t="s">
        <v>184</v>
      </c>
      <c r="L46" s="90" t="s">
        <v>184</v>
      </c>
      <c r="M46" s="90" t="s">
        <v>184</v>
      </c>
      <c r="N46" s="90" t="s">
        <v>184</v>
      </c>
      <c r="O46" s="90" t="s">
        <v>184</v>
      </c>
      <c r="P46" s="90" t="s">
        <v>184</v>
      </c>
      <c r="Q46" s="90" t="s">
        <v>184</v>
      </c>
      <c r="R46" s="90" t="s">
        <v>184</v>
      </c>
      <c r="S46" s="91">
        <v>2</v>
      </c>
    </row>
    <row r="47" spans="1:19" ht="12.75">
      <c r="A47" s="125" t="s">
        <v>136</v>
      </c>
      <c r="B47" s="90" t="s">
        <v>184</v>
      </c>
      <c r="C47" s="90" t="s">
        <v>184</v>
      </c>
      <c r="D47" s="90">
        <v>1</v>
      </c>
      <c r="E47" s="90">
        <v>2</v>
      </c>
      <c r="F47" s="90" t="s">
        <v>184</v>
      </c>
      <c r="G47" s="90" t="s">
        <v>184</v>
      </c>
      <c r="H47" s="90" t="s">
        <v>184</v>
      </c>
      <c r="I47" s="90" t="s">
        <v>184</v>
      </c>
      <c r="J47" s="90">
        <v>2</v>
      </c>
      <c r="K47" s="90" t="s">
        <v>184</v>
      </c>
      <c r="L47" s="90" t="s">
        <v>184</v>
      </c>
      <c r="M47" s="90" t="s">
        <v>184</v>
      </c>
      <c r="N47" s="90" t="s">
        <v>184</v>
      </c>
      <c r="O47" s="90" t="s">
        <v>184</v>
      </c>
      <c r="P47" s="90" t="s">
        <v>184</v>
      </c>
      <c r="Q47" s="90" t="s">
        <v>184</v>
      </c>
      <c r="R47" s="90" t="s">
        <v>184</v>
      </c>
      <c r="S47" s="91">
        <v>5</v>
      </c>
    </row>
    <row r="48" spans="1:19" ht="12.75">
      <c r="A48" s="312" t="s">
        <v>257</v>
      </c>
      <c r="B48" s="326">
        <f>SUM(B39:B47)</f>
        <v>19</v>
      </c>
      <c r="C48" s="326">
        <f>SUM(C39:C47)</f>
        <v>1</v>
      </c>
      <c r="D48" s="326">
        <f>SUM(D39:D47)</f>
        <v>2</v>
      </c>
      <c r="E48" s="326">
        <f>SUM(E39:E47)</f>
        <v>5</v>
      </c>
      <c r="F48" s="326" t="s">
        <v>184</v>
      </c>
      <c r="G48" s="326">
        <f>SUM(G39:G47)</f>
        <v>3</v>
      </c>
      <c r="H48" s="326" t="s">
        <v>184</v>
      </c>
      <c r="I48" s="326">
        <f>SUM(I39:I47)</f>
        <v>2</v>
      </c>
      <c r="J48" s="326">
        <f>SUM(J39:J47)</f>
        <v>4</v>
      </c>
      <c r="K48" s="326">
        <f>SUM(K39:K47)</f>
        <v>9</v>
      </c>
      <c r="L48" s="326" t="s">
        <v>184</v>
      </c>
      <c r="M48" s="326" t="s">
        <v>184</v>
      </c>
      <c r="N48" s="326" t="s">
        <v>184</v>
      </c>
      <c r="O48" s="326" t="s">
        <v>184</v>
      </c>
      <c r="P48" s="326" t="s">
        <v>184</v>
      </c>
      <c r="Q48" s="326" t="s">
        <v>184</v>
      </c>
      <c r="R48" s="326" t="s">
        <v>184</v>
      </c>
      <c r="S48" s="327">
        <f>SUM(S39:S47)</f>
        <v>45</v>
      </c>
    </row>
    <row r="49" spans="1:19" ht="12.75">
      <c r="A49" s="125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ht="12.75">
      <c r="A50" s="312" t="s">
        <v>137</v>
      </c>
      <c r="B50" s="326">
        <v>9</v>
      </c>
      <c r="C50" s="326">
        <v>2</v>
      </c>
      <c r="D50" s="326" t="s">
        <v>184</v>
      </c>
      <c r="E50" s="326" t="s">
        <v>184</v>
      </c>
      <c r="F50" s="326" t="s">
        <v>184</v>
      </c>
      <c r="G50" s="326">
        <v>2</v>
      </c>
      <c r="H50" s="326" t="s">
        <v>184</v>
      </c>
      <c r="I50" s="326" t="s">
        <v>184</v>
      </c>
      <c r="J50" s="326" t="s">
        <v>184</v>
      </c>
      <c r="K50" s="326">
        <v>3</v>
      </c>
      <c r="L50" s="326" t="s">
        <v>184</v>
      </c>
      <c r="M50" s="326" t="s">
        <v>184</v>
      </c>
      <c r="N50" s="326" t="s">
        <v>184</v>
      </c>
      <c r="O50" s="326" t="s">
        <v>184</v>
      </c>
      <c r="P50" s="326" t="s">
        <v>184</v>
      </c>
      <c r="Q50" s="326">
        <v>1</v>
      </c>
      <c r="R50" s="326" t="s">
        <v>184</v>
      </c>
      <c r="S50" s="327">
        <f>SUM(B50:R50)</f>
        <v>17</v>
      </c>
    </row>
    <row r="51" spans="1:19" ht="12.75">
      <c r="A51" s="125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1"/>
    </row>
    <row r="52" spans="1:19" ht="12.75">
      <c r="A52" s="125" t="s">
        <v>138</v>
      </c>
      <c r="B52" s="90" t="s">
        <v>184</v>
      </c>
      <c r="C52" s="90">
        <v>2</v>
      </c>
      <c r="D52" s="90">
        <v>27</v>
      </c>
      <c r="E52" s="90">
        <v>5</v>
      </c>
      <c r="F52" s="90">
        <v>32</v>
      </c>
      <c r="G52" s="90">
        <v>4</v>
      </c>
      <c r="H52" s="90" t="s">
        <v>184</v>
      </c>
      <c r="I52" s="90" t="s">
        <v>184</v>
      </c>
      <c r="J52" s="90">
        <v>2</v>
      </c>
      <c r="K52" s="90">
        <v>1</v>
      </c>
      <c r="L52" s="90" t="s">
        <v>184</v>
      </c>
      <c r="M52" s="90" t="s">
        <v>184</v>
      </c>
      <c r="N52" s="90" t="s">
        <v>184</v>
      </c>
      <c r="O52" s="90" t="s">
        <v>184</v>
      </c>
      <c r="P52" s="90" t="s">
        <v>184</v>
      </c>
      <c r="Q52" s="90">
        <v>1</v>
      </c>
      <c r="R52" s="90" t="s">
        <v>184</v>
      </c>
      <c r="S52" s="91">
        <f>SUM(B52:R52)</f>
        <v>74</v>
      </c>
    </row>
    <row r="53" spans="1:19" ht="12.75">
      <c r="A53" s="125" t="s">
        <v>139</v>
      </c>
      <c r="B53" s="90">
        <v>14</v>
      </c>
      <c r="C53" s="90" t="s">
        <v>184</v>
      </c>
      <c r="D53" s="90">
        <v>24</v>
      </c>
      <c r="E53" s="90">
        <v>2</v>
      </c>
      <c r="F53" s="90">
        <v>5</v>
      </c>
      <c r="G53" s="90">
        <v>1</v>
      </c>
      <c r="H53" s="90" t="s">
        <v>184</v>
      </c>
      <c r="I53" s="90" t="s">
        <v>184</v>
      </c>
      <c r="J53" s="90" t="s">
        <v>184</v>
      </c>
      <c r="K53" s="90">
        <v>2</v>
      </c>
      <c r="L53" s="90" t="s">
        <v>184</v>
      </c>
      <c r="M53" s="90" t="s">
        <v>184</v>
      </c>
      <c r="N53" s="90" t="s">
        <v>184</v>
      </c>
      <c r="O53" s="90" t="s">
        <v>184</v>
      </c>
      <c r="P53" s="90" t="s">
        <v>184</v>
      </c>
      <c r="Q53" s="90" t="s">
        <v>184</v>
      </c>
      <c r="R53" s="90" t="s">
        <v>184</v>
      </c>
      <c r="S53" s="91">
        <f>SUM(B53:R53)</f>
        <v>48</v>
      </c>
    </row>
    <row r="54" spans="1:19" ht="12.75">
      <c r="A54" s="125" t="s">
        <v>140</v>
      </c>
      <c r="B54" s="90" t="s">
        <v>184</v>
      </c>
      <c r="C54" s="90" t="s">
        <v>184</v>
      </c>
      <c r="D54" s="90">
        <v>3</v>
      </c>
      <c r="E54" s="90" t="s">
        <v>184</v>
      </c>
      <c r="F54" s="90">
        <v>1</v>
      </c>
      <c r="G54" s="90" t="s">
        <v>184</v>
      </c>
      <c r="H54" s="90" t="s">
        <v>184</v>
      </c>
      <c r="I54" s="90" t="s">
        <v>184</v>
      </c>
      <c r="J54" s="90" t="s">
        <v>184</v>
      </c>
      <c r="K54" s="90" t="s">
        <v>184</v>
      </c>
      <c r="L54" s="90" t="s">
        <v>184</v>
      </c>
      <c r="M54" s="90" t="s">
        <v>184</v>
      </c>
      <c r="N54" s="90" t="s">
        <v>184</v>
      </c>
      <c r="O54" s="90" t="s">
        <v>184</v>
      </c>
      <c r="P54" s="90" t="s">
        <v>184</v>
      </c>
      <c r="Q54" s="90" t="s">
        <v>184</v>
      </c>
      <c r="R54" s="90" t="s">
        <v>184</v>
      </c>
      <c r="S54" s="91">
        <f>SUM(B54:R54)</f>
        <v>4</v>
      </c>
    </row>
    <row r="55" spans="1:19" ht="12.75">
      <c r="A55" s="125" t="s">
        <v>141</v>
      </c>
      <c r="B55" s="90" t="s">
        <v>184</v>
      </c>
      <c r="C55" s="90" t="s">
        <v>184</v>
      </c>
      <c r="D55" s="90">
        <v>2</v>
      </c>
      <c r="E55" s="90">
        <v>1</v>
      </c>
      <c r="F55" s="90">
        <v>1</v>
      </c>
      <c r="G55" s="90" t="s">
        <v>184</v>
      </c>
      <c r="H55" s="90" t="s">
        <v>184</v>
      </c>
      <c r="I55" s="90" t="s">
        <v>184</v>
      </c>
      <c r="J55" s="90" t="s">
        <v>184</v>
      </c>
      <c r="K55" s="90">
        <v>3</v>
      </c>
      <c r="L55" s="90">
        <v>1</v>
      </c>
      <c r="M55" s="90" t="s">
        <v>184</v>
      </c>
      <c r="N55" s="90" t="s">
        <v>184</v>
      </c>
      <c r="O55" s="90" t="s">
        <v>184</v>
      </c>
      <c r="P55" s="90" t="s">
        <v>184</v>
      </c>
      <c r="Q55" s="90" t="s">
        <v>184</v>
      </c>
      <c r="R55" s="90" t="s">
        <v>184</v>
      </c>
      <c r="S55" s="91">
        <f>SUM(B55:R55)</f>
        <v>8</v>
      </c>
    </row>
    <row r="56" spans="1:19" ht="12.75">
      <c r="A56" s="125" t="s">
        <v>142</v>
      </c>
      <c r="B56" s="90">
        <v>25</v>
      </c>
      <c r="C56" s="90" t="s">
        <v>184</v>
      </c>
      <c r="D56" s="90">
        <v>21</v>
      </c>
      <c r="E56" s="90">
        <v>1</v>
      </c>
      <c r="F56" s="90">
        <v>3</v>
      </c>
      <c r="G56" s="90">
        <v>1</v>
      </c>
      <c r="H56" s="90" t="s">
        <v>184</v>
      </c>
      <c r="I56" s="90" t="s">
        <v>184</v>
      </c>
      <c r="J56" s="90" t="s">
        <v>184</v>
      </c>
      <c r="K56" s="90">
        <v>1</v>
      </c>
      <c r="L56" s="90" t="s">
        <v>184</v>
      </c>
      <c r="M56" s="90" t="s">
        <v>184</v>
      </c>
      <c r="N56" s="90" t="s">
        <v>184</v>
      </c>
      <c r="O56" s="90" t="s">
        <v>184</v>
      </c>
      <c r="P56" s="90" t="s">
        <v>184</v>
      </c>
      <c r="Q56" s="90" t="s">
        <v>184</v>
      </c>
      <c r="R56" s="90" t="s">
        <v>184</v>
      </c>
      <c r="S56" s="91">
        <f>SUM(B56:R56)</f>
        <v>52</v>
      </c>
    </row>
    <row r="57" spans="1:19" ht="12.75">
      <c r="A57" s="312" t="s">
        <v>143</v>
      </c>
      <c r="B57" s="326">
        <f>SUM(B52:B56)</f>
        <v>39</v>
      </c>
      <c r="C57" s="326">
        <f aca="true" t="shared" si="3" ref="C57:Q57">SUM(C52:C56)</f>
        <v>2</v>
      </c>
      <c r="D57" s="326">
        <f t="shared" si="3"/>
        <v>77</v>
      </c>
      <c r="E57" s="326">
        <f t="shared" si="3"/>
        <v>9</v>
      </c>
      <c r="F57" s="326">
        <f t="shared" si="3"/>
        <v>42</v>
      </c>
      <c r="G57" s="326">
        <f t="shared" si="3"/>
        <v>6</v>
      </c>
      <c r="H57" s="326" t="s">
        <v>184</v>
      </c>
      <c r="I57" s="326" t="s">
        <v>184</v>
      </c>
      <c r="J57" s="326">
        <f t="shared" si="3"/>
        <v>2</v>
      </c>
      <c r="K57" s="326">
        <f t="shared" si="3"/>
        <v>7</v>
      </c>
      <c r="L57" s="326">
        <f t="shared" si="3"/>
        <v>1</v>
      </c>
      <c r="M57" s="326" t="s">
        <v>184</v>
      </c>
      <c r="N57" s="326" t="s">
        <v>184</v>
      </c>
      <c r="O57" s="326" t="s">
        <v>184</v>
      </c>
      <c r="P57" s="326" t="s">
        <v>184</v>
      </c>
      <c r="Q57" s="326">
        <f t="shared" si="3"/>
        <v>1</v>
      </c>
      <c r="R57" s="326" t="s">
        <v>184</v>
      </c>
      <c r="S57" s="327">
        <f>SUM(S52:S56)</f>
        <v>186</v>
      </c>
    </row>
    <row r="58" spans="1:19" ht="12.75">
      <c r="A58" s="125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1"/>
    </row>
    <row r="59" spans="1:19" ht="12.75">
      <c r="A59" s="125" t="s">
        <v>144</v>
      </c>
      <c r="B59" s="90" t="s">
        <v>184</v>
      </c>
      <c r="C59" s="90" t="s">
        <v>184</v>
      </c>
      <c r="D59" s="90" t="s">
        <v>184</v>
      </c>
      <c r="E59" s="90" t="s">
        <v>184</v>
      </c>
      <c r="F59" s="90" t="s">
        <v>184</v>
      </c>
      <c r="G59" s="90" t="s">
        <v>184</v>
      </c>
      <c r="H59" s="90" t="s">
        <v>184</v>
      </c>
      <c r="I59" s="90" t="s">
        <v>184</v>
      </c>
      <c r="J59" s="90" t="s">
        <v>184</v>
      </c>
      <c r="K59" s="90">
        <v>1</v>
      </c>
      <c r="L59" s="90" t="s">
        <v>184</v>
      </c>
      <c r="M59" s="90" t="s">
        <v>184</v>
      </c>
      <c r="N59" s="90" t="s">
        <v>184</v>
      </c>
      <c r="O59" s="90" t="s">
        <v>184</v>
      </c>
      <c r="P59" s="90" t="s">
        <v>184</v>
      </c>
      <c r="Q59" s="90" t="s">
        <v>184</v>
      </c>
      <c r="R59" s="90" t="s">
        <v>184</v>
      </c>
      <c r="S59" s="91">
        <f>SUM(B59:R59)</f>
        <v>1</v>
      </c>
    </row>
    <row r="60" spans="1:19" ht="12.75">
      <c r="A60" s="125" t="s">
        <v>145</v>
      </c>
      <c r="B60" s="90">
        <v>11</v>
      </c>
      <c r="C60" s="90" t="s">
        <v>184</v>
      </c>
      <c r="D60" s="90">
        <v>4</v>
      </c>
      <c r="E60" s="90" t="s">
        <v>184</v>
      </c>
      <c r="F60" s="90" t="s">
        <v>184</v>
      </c>
      <c r="G60" s="90">
        <v>1</v>
      </c>
      <c r="H60" s="90" t="s">
        <v>184</v>
      </c>
      <c r="I60" s="90" t="s">
        <v>184</v>
      </c>
      <c r="J60" s="90">
        <v>1</v>
      </c>
      <c r="K60" s="90" t="s">
        <v>184</v>
      </c>
      <c r="L60" s="90" t="s">
        <v>184</v>
      </c>
      <c r="M60" s="90" t="s">
        <v>184</v>
      </c>
      <c r="N60" s="90" t="s">
        <v>184</v>
      </c>
      <c r="O60" s="90" t="s">
        <v>184</v>
      </c>
      <c r="P60" s="90" t="s">
        <v>184</v>
      </c>
      <c r="Q60" s="90" t="s">
        <v>184</v>
      </c>
      <c r="R60" s="90" t="s">
        <v>184</v>
      </c>
      <c r="S60" s="91">
        <f>SUM(B60:R60)</f>
        <v>17</v>
      </c>
    </row>
    <row r="61" spans="1:19" ht="12.75">
      <c r="A61" s="125" t="s">
        <v>146</v>
      </c>
      <c r="B61" s="90" t="s">
        <v>184</v>
      </c>
      <c r="C61" s="90" t="s">
        <v>184</v>
      </c>
      <c r="D61" s="90">
        <v>1</v>
      </c>
      <c r="E61" s="90" t="s">
        <v>184</v>
      </c>
      <c r="F61" s="90" t="s">
        <v>184</v>
      </c>
      <c r="G61" s="90" t="s">
        <v>184</v>
      </c>
      <c r="H61" s="90" t="s">
        <v>184</v>
      </c>
      <c r="I61" s="90" t="s">
        <v>184</v>
      </c>
      <c r="J61" s="90">
        <v>2</v>
      </c>
      <c r="K61" s="90" t="s">
        <v>184</v>
      </c>
      <c r="L61" s="90" t="s">
        <v>184</v>
      </c>
      <c r="M61" s="90" t="s">
        <v>184</v>
      </c>
      <c r="N61" s="90" t="s">
        <v>184</v>
      </c>
      <c r="O61" s="90" t="s">
        <v>184</v>
      </c>
      <c r="P61" s="90" t="s">
        <v>184</v>
      </c>
      <c r="Q61" s="90" t="s">
        <v>184</v>
      </c>
      <c r="R61" s="90" t="s">
        <v>184</v>
      </c>
      <c r="S61" s="91">
        <f>SUM(B61:R61)</f>
        <v>3</v>
      </c>
    </row>
    <row r="62" spans="1:19" ht="12.75">
      <c r="A62" s="312" t="s">
        <v>147</v>
      </c>
      <c r="B62" s="326">
        <f>SUM(B59:B61)</f>
        <v>11</v>
      </c>
      <c r="C62" s="326" t="s">
        <v>184</v>
      </c>
      <c r="D62" s="326">
        <f>SUM(D59:D61)</f>
        <v>5</v>
      </c>
      <c r="E62" s="326" t="s">
        <v>184</v>
      </c>
      <c r="F62" s="326" t="s">
        <v>184</v>
      </c>
      <c r="G62" s="326">
        <f>SUM(G59:G61)</f>
        <v>1</v>
      </c>
      <c r="H62" s="326" t="s">
        <v>184</v>
      </c>
      <c r="I62" s="326" t="s">
        <v>184</v>
      </c>
      <c r="J62" s="326">
        <f>SUM(J59:J61)</f>
        <v>3</v>
      </c>
      <c r="K62" s="326">
        <f>SUM(K59:K61)</f>
        <v>1</v>
      </c>
      <c r="L62" s="326" t="s">
        <v>184</v>
      </c>
      <c r="M62" s="326" t="s">
        <v>184</v>
      </c>
      <c r="N62" s="326" t="s">
        <v>184</v>
      </c>
      <c r="O62" s="326" t="s">
        <v>184</v>
      </c>
      <c r="P62" s="326" t="s">
        <v>184</v>
      </c>
      <c r="Q62" s="326" t="s">
        <v>184</v>
      </c>
      <c r="R62" s="326" t="s">
        <v>184</v>
      </c>
      <c r="S62" s="327">
        <f>SUM(S59:S61)</f>
        <v>21</v>
      </c>
    </row>
    <row r="63" spans="1:19" ht="12.75">
      <c r="A63" s="125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1"/>
    </row>
    <row r="64" spans="1:19" ht="12.75">
      <c r="A64" s="312" t="s">
        <v>148</v>
      </c>
      <c r="B64" s="326" t="s">
        <v>184</v>
      </c>
      <c r="C64" s="326" t="s">
        <v>184</v>
      </c>
      <c r="D64" s="326">
        <v>1</v>
      </c>
      <c r="E64" s="326" t="s">
        <v>184</v>
      </c>
      <c r="F64" s="326" t="s">
        <v>184</v>
      </c>
      <c r="G64" s="326">
        <v>3</v>
      </c>
      <c r="H64" s="326" t="s">
        <v>184</v>
      </c>
      <c r="I64" s="326" t="s">
        <v>184</v>
      </c>
      <c r="J64" s="326">
        <v>1</v>
      </c>
      <c r="K64" s="326" t="s">
        <v>184</v>
      </c>
      <c r="L64" s="326" t="s">
        <v>184</v>
      </c>
      <c r="M64" s="326" t="s">
        <v>184</v>
      </c>
      <c r="N64" s="326" t="s">
        <v>184</v>
      </c>
      <c r="O64" s="326" t="s">
        <v>184</v>
      </c>
      <c r="P64" s="326" t="s">
        <v>184</v>
      </c>
      <c r="Q64" s="326" t="s">
        <v>184</v>
      </c>
      <c r="R64" s="326" t="s">
        <v>184</v>
      </c>
      <c r="S64" s="327">
        <f>SUM(B64:R64)</f>
        <v>5</v>
      </c>
    </row>
    <row r="65" spans="1:19" ht="12.75">
      <c r="A65" s="125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19" ht="12.75">
      <c r="A66" s="125" t="s">
        <v>149</v>
      </c>
      <c r="B66" s="90">
        <v>69</v>
      </c>
      <c r="C66" s="90" t="s">
        <v>184</v>
      </c>
      <c r="D66" s="90">
        <v>65</v>
      </c>
      <c r="E66" s="90" t="s">
        <v>184</v>
      </c>
      <c r="F66" s="90">
        <v>1</v>
      </c>
      <c r="G66" s="90" t="s">
        <v>184</v>
      </c>
      <c r="H66" s="90">
        <v>4</v>
      </c>
      <c r="I66" s="90" t="s">
        <v>184</v>
      </c>
      <c r="J66" s="90">
        <v>1</v>
      </c>
      <c r="K66" s="90" t="s">
        <v>184</v>
      </c>
      <c r="L66" s="90" t="s">
        <v>184</v>
      </c>
      <c r="M66" s="90" t="s">
        <v>184</v>
      </c>
      <c r="N66" s="90" t="s">
        <v>184</v>
      </c>
      <c r="O66" s="90" t="s">
        <v>184</v>
      </c>
      <c r="P66" s="90" t="s">
        <v>184</v>
      </c>
      <c r="Q66" s="90" t="s">
        <v>184</v>
      </c>
      <c r="R66" s="90" t="s">
        <v>184</v>
      </c>
      <c r="S66" s="91">
        <f>SUM(B66:R66)</f>
        <v>140</v>
      </c>
    </row>
    <row r="67" spans="1:19" ht="12.75">
      <c r="A67" s="125" t="s">
        <v>150</v>
      </c>
      <c r="B67" s="90">
        <v>37</v>
      </c>
      <c r="C67" s="90" t="s">
        <v>184</v>
      </c>
      <c r="D67" s="90">
        <v>10</v>
      </c>
      <c r="E67" s="90" t="s">
        <v>184</v>
      </c>
      <c r="F67" s="90" t="s">
        <v>184</v>
      </c>
      <c r="G67" s="90" t="s">
        <v>184</v>
      </c>
      <c r="H67" s="90">
        <v>2</v>
      </c>
      <c r="I67" s="90" t="s">
        <v>184</v>
      </c>
      <c r="J67" s="90">
        <v>1</v>
      </c>
      <c r="K67" s="90">
        <v>3</v>
      </c>
      <c r="L67" s="90" t="s">
        <v>184</v>
      </c>
      <c r="M67" s="90" t="s">
        <v>184</v>
      </c>
      <c r="N67" s="90" t="s">
        <v>184</v>
      </c>
      <c r="O67" s="90" t="s">
        <v>184</v>
      </c>
      <c r="P67" s="90" t="s">
        <v>184</v>
      </c>
      <c r="Q67" s="90" t="s">
        <v>184</v>
      </c>
      <c r="R67" s="90" t="s">
        <v>184</v>
      </c>
      <c r="S67" s="91">
        <f>SUM(B67:R67)</f>
        <v>53</v>
      </c>
    </row>
    <row r="68" spans="1:19" ht="12.75">
      <c r="A68" s="312" t="s">
        <v>151</v>
      </c>
      <c r="B68" s="326">
        <f>SUM(B66:B67)</f>
        <v>106</v>
      </c>
      <c r="C68" s="326" t="s">
        <v>184</v>
      </c>
      <c r="D68" s="326">
        <f>SUM(D66:D67)</f>
        <v>75</v>
      </c>
      <c r="E68" s="326" t="s">
        <v>184</v>
      </c>
      <c r="F68" s="326">
        <f>SUM(F66:F67)</f>
        <v>1</v>
      </c>
      <c r="G68" s="326" t="s">
        <v>184</v>
      </c>
      <c r="H68" s="326">
        <f>SUM(H66:H67)</f>
        <v>6</v>
      </c>
      <c r="I68" s="326" t="s">
        <v>184</v>
      </c>
      <c r="J68" s="326">
        <f>SUM(J66:J67)</f>
        <v>2</v>
      </c>
      <c r="K68" s="326">
        <f>SUM(K66:K67)</f>
        <v>3</v>
      </c>
      <c r="L68" s="326" t="s">
        <v>184</v>
      </c>
      <c r="M68" s="326" t="s">
        <v>184</v>
      </c>
      <c r="N68" s="326" t="s">
        <v>184</v>
      </c>
      <c r="O68" s="326" t="s">
        <v>184</v>
      </c>
      <c r="P68" s="326" t="s">
        <v>184</v>
      </c>
      <c r="Q68" s="326" t="s">
        <v>184</v>
      </c>
      <c r="R68" s="326" t="s">
        <v>184</v>
      </c>
      <c r="S68" s="327">
        <f>SUM(S66:S67)</f>
        <v>193</v>
      </c>
    </row>
    <row r="69" spans="1:19" ht="12.75">
      <c r="A69" s="125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1"/>
    </row>
    <row r="70" spans="1:19" ht="12.75">
      <c r="A70" s="125" t="s">
        <v>152</v>
      </c>
      <c r="B70" s="90">
        <v>1</v>
      </c>
      <c r="C70" s="90" t="s">
        <v>184</v>
      </c>
      <c r="D70" s="90">
        <v>32</v>
      </c>
      <c r="E70" s="90" t="s">
        <v>184</v>
      </c>
      <c r="F70" s="90">
        <v>20</v>
      </c>
      <c r="G70" s="90">
        <v>1</v>
      </c>
      <c r="H70" s="90" t="s">
        <v>184</v>
      </c>
      <c r="I70" s="90" t="s">
        <v>184</v>
      </c>
      <c r="J70" s="90">
        <v>2</v>
      </c>
      <c r="K70" s="90">
        <v>7</v>
      </c>
      <c r="L70" s="90" t="s">
        <v>184</v>
      </c>
      <c r="M70" s="90">
        <v>1</v>
      </c>
      <c r="N70" s="90" t="s">
        <v>184</v>
      </c>
      <c r="O70" s="90" t="s">
        <v>184</v>
      </c>
      <c r="P70" s="90" t="s">
        <v>184</v>
      </c>
      <c r="Q70" s="90" t="s">
        <v>184</v>
      </c>
      <c r="R70" s="90" t="s">
        <v>184</v>
      </c>
      <c r="S70" s="91">
        <v>64</v>
      </c>
    </row>
    <row r="71" spans="1:19" ht="12.75">
      <c r="A71" s="125" t="s">
        <v>153</v>
      </c>
      <c r="B71" s="90">
        <v>771</v>
      </c>
      <c r="C71" s="90" t="s">
        <v>184</v>
      </c>
      <c r="D71" s="90">
        <v>57</v>
      </c>
      <c r="E71" s="90">
        <v>1</v>
      </c>
      <c r="F71" s="90">
        <v>27</v>
      </c>
      <c r="G71" s="90">
        <v>10</v>
      </c>
      <c r="H71" s="90">
        <v>15</v>
      </c>
      <c r="I71" s="90" t="s">
        <v>184</v>
      </c>
      <c r="J71" s="90">
        <v>2</v>
      </c>
      <c r="K71" s="90">
        <v>11</v>
      </c>
      <c r="L71" s="90" t="s">
        <v>184</v>
      </c>
      <c r="M71" s="90" t="s">
        <v>184</v>
      </c>
      <c r="N71" s="90" t="s">
        <v>184</v>
      </c>
      <c r="O71" s="90" t="s">
        <v>184</v>
      </c>
      <c r="P71" s="90" t="s">
        <v>184</v>
      </c>
      <c r="Q71" s="90">
        <v>3</v>
      </c>
      <c r="R71" s="90" t="s">
        <v>184</v>
      </c>
      <c r="S71" s="91">
        <v>897</v>
      </c>
    </row>
    <row r="72" spans="1:19" ht="12.75">
      <c r="A72" s="125" t="s">
        <v>154</v>
      </c>
      <c r="B72" s="90">
        <v>331</v>
      </c>
      <c r="C72" s="90" t="s">
        <v>184</v>
      </c>
      <c r="D72" s="90">
        <v>286</v>
      </c>
      <c r="E72" s="90">
        <v>1</v>
      </c>
      <c r="F72" s="90">
        <v>14</v>
      </c>
      <c r="G72" s="90">
        <v>1</v>
      </c>
      <c r="H72" s="90">
        <v>4</v>
      </c>
      <c r="I72" s="90">
        <v>1</v>
      </c>
      <c r="J72" s="90">
        <v>4</v>
      </c>
      <c r="K72" s="90">
        <v>1</v>
      </c>
      <c r="L72" s="90" t="s">
        <v>184</v>
      </c>
      <c r="M72" s="90" t="s">
        <v>184</v>
      </c>
      <c r="N72" s="90" t="s">
        <v>184</v>
      </c>
      <c r="O72" s="90" t="s">
        <v>184</v>
      </c>
      <c r="P72" s="90" t="s">
        <v>184</v>
      </c>
      <c r="Q72" s="90">
        <v>5</v>
      </c>
      <c r="R72" s="90" t="s">
        <v>184</v>
      </c>
      <c r="S72" s="91">
        <v>648</v>
      </c>
    </row>
    <row r="73" spans="1:19" ht="12.75">
      <c r="A73" s="125" t="s">
        <v>155</v>
      </c>
      <c r="B73" s="90">
        <v>32</v>
      </c>
      <c r="C73" s="90" t="s">
        <v>184</v>
      </c>
      <c r="D73" s="90">
        <v>144</v>
      </c>
      <c r="E73" s="90">
        <v>1</v>
      </c>
      <c r="F73" s="90">
        <v>100</v>
      </c>
      <c r="G73" s="90">
        <v>1</v>
      </c>
      <c r="H73" s="90" t="s">
        <v>184</v>
      </c>
      <c r="I73" s="90" t="s">
        <v>184</v>
      </c>
      <c r="J73" s="90">
        <v>2</v>
      </c>
      <c r="K73" s="90">
        <v>14</v>
      </c>
      <c r="L73" s="90">
        <v>1</v>
      </c>
      <c r="M73" s="90" t="s">
        <v>184</v>
      </c>
      <c r="N73" s="90" t="s">
        <v>184</v>
      </c>
      <c r="O73" s="90" t="s">
        <v>184</v>
      </c>
      <c r="P73" s="90" t="s">
        <v>184</v>
      </c>
      <c r="Q73" s="90">
        <v>2</v>
      </c>
      <c r="R73" s="90" t="s">
        <v>184</v>
      </c>
      <c r="S73" s="91">
        <v>297</v>
      </c>
    </row>
    <row r="74" spans="1:19" ht="12.75">
      <c r="A74" s="125" t="s">
        <v>156</v>
      </c>
      <c r="B74" s="90">
        <v>467</v>
      </c>
      <c r="C74" s="90" t="s">
        <v>184</v>
      </c>
      <c r="D74" s="90">
        <v>153</v>
      </c>
      <c r="E74" s="90" t="s">
        <v>184</v>
      </c>
      <c r="F74" s="90">
        <v>42</v>
      </c>
      <c r="G74" s="90">
        <v>4</v>
      </c>
      <c r="H74" s="90">
        <v>34</v>
      </c>
      <c r="I74" s="90" t="s">
        <v>184</v>
      </c>
      <c r="J74" s="90">
        <v>4</v>
      </c>
      <c r="K74" s="90">
        <v>21</v>
      </c>
      <c r="L74" s="90" t="s">
        <v>184</v>
      </c>
      <c r="M74" s="90" t="s">
        <v>184</v>
      </c>
      <c r="N74" s="90" t="s">
        <v>184</v>
      </c>
      <c r="O74" s="90" t="s">
        <v>184</v>
      </c>
      <c r="P74" s="90" t="s">
        <v>184</v>
      </c>
      <c r="Q74" s="90">
        <v>51</v>
      </c>
      <c r="R74" s="90" t="s">
        <v>184</v>
      </c>
      <c r="S74" s="91">
        <v>777</v>
      </c>
    </row>
    <row r="75" spans="1:19" ht="12.75">
      <c r="A75" s="125" t="s">
        <v>157</v>
      </c>
      <c r="B75" s="90">
        <v>59</v>
      </c>
      <c r="C75" s="90" t="s">
        <v>184</v>
      </c>
      <c r="D75" s="90">
        <v>208</v>
      </c>
      <c r="E75" s="90" t="s">
        <v>184</v>
      </c>
      <c r="F75" s="90">
        <v>142</v>
      </c>
      <c r="G75" s="90" t="s">
        <v>184</v>
      </c>
      <c r="H75" s="90">
        <v>2</v>
      </c>
      <c r="I75" s="90">
        <v>1</v>
      </c>
      <c r="J75" s="90">
        <v>2</v>
      </c>
      <c r="K75" s="90">
        <v>1</v>
      </c>
      <c r="L75" s="90" t="s">
        <v>184</v>
      </c>
      <c r="M75" s="90" t="s">
        <v>184</v>
      </c>
      <c r="N75" s="90" t="s">
        <v>184</v>
      </c>
      <c r="O75" s="90" t="s">
        <v>184</v>
      </c>
      <c r="P75" s="90" t="s">
        <v>184</v>
      </c>
      <c r="Q75" s="90">
        <v>5</v>
      </c>
      <c r="R75" s="90" t="s">
        <v>184</v>
      </c>
      <c r="S75" s="91">
        <v>420</v>
      </c>
    </row>
    <row r="76" spans="1:19" ht="12.75">
      <c r="A76" s="125" t="s">
        <v>158</v>
      </c>
      <c r="B76" s="90">
        <v>47</v>
      </c>
      <c r="C76" s="90" t="s">
        <v>184</v>
      </c>
      <c r="D76" s="90">
        <v>50</v>
      </c>
      <c r="E76" s="90" t="s">
        <v>184</v>
      </c>
      <c r="F76" s="90">
        <v>12</v>
      </c>
      <c r="G76" s="90">
        <v>3</v>
      </c>
      <c r="H76" s="90">
        <v>2</v>
      </c>
      <c r="I76" s="90">
        <v>1</v>
      </c>
      <c r="J76" s="90">
        <v>1</v>
      </c>
      <c r="K76" s="90">
        <v>10</v>
      </c>
      <c r="L76" s="90" t="s">
        <v>184</v>
      </c>
      <c r="M76" s="90" t="s">
        <v>184</v>
      </c>
      <c r="N76" s="90" t="s">
        <v>184</v>
      </c>
      <c r="O76" s="90" t="s">
        <v>184</v>
      </c>
      <c r="P76" s="90" t="s">
        <v>184</v>
      </c>
      <c r="Q76" s="90">
        <v>2</v>
      </c>
      <c r="R76" s="90" t="s">
        <v>184</v>
      </c>
      <c r="S76" s="91">
        <v>128</v>
      </c>
    </row>
    <row r="77" spans="1:19" ht="12.75">
      <c r="A77" s="125" t="s">
        <v>159</v>
      </c>
      <c r="B77" s="90">
        <v>186</v>
      </c>
      <c r="C77" s="90" t="s">
        <v>184</v>
      </c>
      <c r="D77" s="90">
        <v>215</v>
      </c>
      <c r="E77" s="90" t="s">
        <v>184</v>
      </c>
      <c r="F77" s="90">
        <v>18</v>
      </c>
      <c r="G77" s="90">
        <v>3</v>
      </c>
      <c r="H77" s="90">
        <v>7</v>
      </c>
      <c r="I77" s="90">
        <v>1</v>
      </c>
      <c r="J77" s="90">
        <v>5</v>
      </c>
      <c r="K77" s="90">
        <v>3</v>
      </c>
      <c r="L77" s="90" t="s">
        <v>184</v>
      </c>
      <c r="M77" s="90" t="s">
        <v>184</v>
      </c>
      <c r="N77" s="90" t="s">
        <v>184</v>
      </c>
      <c r="O77" s="90" t="s">
        <v>184</v>
      </c>
      <c r="P77" s="90" t="s">
        <v>184</v>
      </c>
      <c r="Q77" s="90">
        <v>15</v>
      </c>
      <c r="R77" s="90" t="s">
        <v>184</v>
      </c>
      <c r="S77" s="91">
        <v>452</v>
      </c>
    </row>
    <row r="78" spans="1:19" ht="12.75">
      <c r="A78" s="312" t="s">
        <v>249</v>
      </c>
      <c r="B78" s="326">
        <f>SUM(B70:B77)</f>
        <v>1894</v>
      </c>
      <c r="C78" s="326" t="s">
        <v>184</v>
      </c>
      <c r="D78" s="326">
        <f aca="true" t="shared" si="4" ref="D78:S78">SUM(D70:D77)</f>
        <v>1145</v>
      </c>
      <c r="E78" s="326">
        <f t="shared" si="4"/>
        <v>3</v>
      </c>
      <c r="F78" s="326">
        <f t="shared" si="4"/>
        <v>375</v>
      </c>
      <c r="G78" s="326">
        <f t="shared" si="4"/>
        <v>23</v>
      </c>
      <c r="H78" s="326">
        <f t="shared" si="4"/>
        <v>64</v>
      </c>
      <c r="I78" s="326">
        <f t="shared" si="4"/>
        <v>4</v>
      </c>
      <c r="J78" s="326">
        <f t="shared" si="4"/>
        <v>22</v>
      </c>
      <c r="K78" s="326">
        <f t="shared" si="4"/>
        <v>68</v>
      </c>
      <c r="L78" s="326">
        <f t="shared" si="4"/>
        <v>1</v>
      </c>
      <c r="M78" s="326">
        <f t="shared" si="4"/>
        <v>1</v>
      </c>
      <c r="N78" s="326" t="s">
        <v>184</v>
      </c>
      <c r="O78" s="326" t="s">
        <v>184</v>
      </c>
      <c r="P78" s="326" t="s">
        <v>184</v>
      </c>
      <c r="Q78" s="326">
        <f t="shared" si="4"/>
        <v>83</v>
      </c>
      <c r="R78" s="326" t="s">
        <v>184</v>
      </c>
      <c r="S78" s="327">
        <f t="shared" si="4"/>
        <v>3683</v>
      </c>
    </row>
    <row r="79" spans="1:19" ht="12.75">
      <c r="A79" s="125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1"/>
    </row>
    <row r="80" spans="1:19" ht="12.75">
      <c r="A80" s="226" t="s">
        <v>203</v>
      </c>
      <c r="B80" s="90" t="s">
        <v>184</v>
      </c>
      <c r="C80" s="90" t="s">
        <v>184</v>
      </c>
      <c r="D80" s="90" t="s">
        <v>184</v>
      </c>
      <c r="E80" s="90" t="s">
        <v>184</v>
      </c>
      <c r="F80" s="90" t="s">
        <v>184</v>
      </c>
      <c r="G80" s="90">
        <v>1</v>
      </c>
      <c r="H80" s="90" t="s">
        <v>184</v>
      </c>
      <c r="I80" s="90">
        <v>2</v>
      </c>
      <c r="J80" s="90">
        <v>6</v>
      </c>
      <c r="K80" s="90" t="s">
        <v>184</v>
      </c>
      <c r="L80" s="90" t="s">
        <v>184</v>
      </c>
      <c r="M80" s="90" t="s">
        <v>184</v>
      </c>
      <c r="N80" s="90" t="s">
        <v>184</v>
      </c>
      <c r="O80" s="90" t="s">
        <v>184</v>
      </c>
      <c r="P80" s="90" t="s">
        <v>184</v>
      </c>
      <c r="Q80" s="90" t="s">
        <v>184</v>
      </c>
      <c r="R80" s="90" t="s">
        <v>184</v>
      </c>
      <c r="S80" s="91">
        <v>8</v>
      </c>
    </row>
    <row r="81" spans="1:19" ht="12.75">
      <c r="A81" s="125" t="s">
        <v>160</v>
      </c>
      <c r="B81" s="90">
        <v>4</v>
      </c>
      <c r="C81" s="90">
        <v>2</v>
      </c>
      <c r="D81" s="90">
        <v>11</v>
      </c>
      <c r="E81" s="90">
        <v>18</v>
      </c>
      <c r="F81" s="90">
        <v>3</v>
      </c>
      <c r="G81" s="90">
        <v>3</v>
      </c>
      <c r="H81" s="90">
        <v>13</v>
      </c>
      <c r="I81" s="90" t="s">
        <v>184</v>
      </c>
      <c r="J81" s="90">
        <v>13</v>
      </c>
      <c r="K81" s="90">
        <v>6</v>
      </c>
      <c r="L81" s="90" t="s">
        <v>184</v>
      </c>
      <c r="M81" s="90" t="s">
        <v>184</v>
      </c>
      <c r="N81" s="90" t="s">
        <v>184</v>
      </c>
      <c r="O81" s="90" t="s">
        <v>184</v>
      </c>
      <c r="P81" s="90" t="s">
        <v>184</v>
      </c>
      <c r="Q81" s="90" t="s">
        <v>184</v>
      </c>
      <c r="R81" s="90" t="s">
        <v>184</v>
      </c>
      <c r="S81" s="91">
        <f>SUM(B81:R81)</f>
        <v>73</v>
      </c>
    </row>
    <row r="82" spans="1:19" ht="12.75">
      <c r="A82" s="312" t="s">
        <v>161</v>
      </c>
      <c r="B82" s="326">
        <f>SUM(B80:B81)</f>
        <v>4</v>
      </c>
      <c r="C82" s="326">
        <v>2</v>
      </c>
      <c r="D82" s="326">
        <v>11</v>
      </c>
      <c r="E82" s="326">
        <v>18</v>
      </c>
      <c r="F82" s="326">
        <v>3</v>
      </c>
      <c r="G82" s="326">
        <v>3</v>
      </c>
      <c r="H82" s="326">
        <v>13</v>
      </c>
      <c r="I82" s="326">
        <v>2</v>
      </c>
      <c r="J82" s="326">
        <v>19</v>
      </c>
      <c r="K82" s="326">
        <v>6</v>
      </c>
      <c r="L82" s="326" t="s">
        <v>184</v>
      </c>
      <c r="M82" s="326" t="s">
        <v>184</v>
      </c>
      <c r="N82" s="326" t="s">
        <v>184</v>
      </c>
      <c r="O82" s="326" t="s">
        <v>184</v>
      </c>
      <c r="P82" s="326" t="s">
        <v>184</v>
      </c>
      <c r="Q82" s="326" t="s">
        <v>184</v>
      </c>
      <c r="R82" s="326" t="s">
        <v>184</v>
      </c>
      <c r="S82" s="327">
        <f>SUM(S80:S81)</f>
        <v>81</v>
      </c>
    </row>
    <row r="83" spans="1:19" ht="12.75">
      <c r="A83" s="125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1"/>
    </row>
    <row r="84" spans="1:19" ht="13.5" thickBot="1">
      <c r="A84" s="309" t="s">
        <v>204</v>
      </c>
      <c r="B84" s="310">
        <v>2898</v>
      </c>
      <c r="C84" s="310">
        <v>85</v>
      </c>
      <c r="D84" s="310">
        <v>1679</v>
      </c>
      <c r="E84" s="310">
        <v>51</v>
      </c>
      <c r="F84" s="310">
        <v>556</v>
      </c>
      <c r="G84" s="310">
        <v>48</v>
      </c>
      <c r="H84" s="310">
        <v>154</v>
      </c>
      <c r="I84" s="310">
        <v>55</v>
      </c>
      <c r="J84" s="310">
        <v>147</v>
      </c>
      <c r="K84" s="310">
        <v>185</v>
      </c>
      <c r="L84" s="310">
        <v>4</v>
      </c>
      <c r="M84" s="310">
        <v>1</v>
      </c>
      <c r="N84" s="310" t="s">
        <v>184</v>
      </c>
      <c r="O84" s="310">
        <v>2</v>
      </c>
      <c r="P84" s="310">
        <v>1</v>
      </c>
      <c r="Q84" s="310">
        <v>196</v>
      </c>
      <c r="R84" s="310">
        <v>2</v>
      </c>
      <c r="S84" s="311">
        <v>6074</v>
      </c>
    </row>
    <row r="85" spans="1:13" ht="12.75">
      <c r="A85" s="457" t="s">
        <v>497</v>
      </c>
      <c r="B85" s="457"/>
      <c r="C85" s="457"/>
      <c r="D85" s="457"/>
      <c r="E85" s="457"/>
      <c r="F85" s="457"/>
      <c r="G85" s="59"/>
      <c r="H85" s="59"/>
      <c r="I85" s="59"/>
      <c r="J85" s="59"/>
      <c r="K85" s="59"/>
      <c r="L85" s="59"/>
      <c r="M85" s="59"/>
    </row>
    <row r="86" spans="1:13" ht="12.75">
      <c r="A86" s="459" t="s">
        <v>498</v>
      </c>
      <c r="B86" s="459"/>
      <c r="C86" s="459"/>
      <c r="D86" s="459"/>
      <c r="E86" s="4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</sheetData>
  <mergeCells count="14">
    <mergeCell ref="H5:H6"/>
    <mergeCell ref="K5:K6"/>
    <mergeCell ref="A85:F85"/>
    <mergeCell ref="A86:E86"/>
    <mergeCell ref="L5:P5"/>
    <mergeCell ref="A1:S1"/>
    <mergeCell ref="Q5:Q6"/>
    <mergeCell ref="R5:R6"/>
    <mergeCell ref="S5:S6"/>
    <mergeCell ref="A3:S3"/>
    <mergeCell ref="B5:C5"/>
    <mergeCell ref="D5:E5"/>
    <mergeCell ref="F5:G5"/>
    <mergeCell ref="I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16.00390625" style="259" customWidth="1"/>
    <col min="3" max="3" width="17.28125" style="259" customWidth="1"/>
    <col min="4" max="4" width="17.421875" style="259" customWidth="1"/>
    <col min="5" max="5" width="22.8515625" style="259" customWidth="1"/>
    <col min="6" max="6" width="18.57421875" style="259" customWidth="1"/>
    <col min="7" max="7" width="17.7109375" style="259" customWidth="1"/>
    <col min="8" max="16384" width="11.421875" style="259" customWidth="1"/>
  </cols>
  <sheetData>
    <row r="1" spans="1:7" s="255" customFormat="1" ht="18">
      <c r="A1" s="344" t="s">
        <v>256</v>
      </c>
      <c r="B1" s="344"/>
      <c r="C1" s="344"/>
      <c r="D1" s="344"/>
      <c r="E1" s="344"/>
      <c r="F1" s="344"/>
      <c r="G1" s="344"/>
    </row>
    <row r="2" s="257" customFormat="1" ht="15" customHeight="1">
      <c r="A2" s="256"/>
    </row>
    <row r="3" spans="1:7" s="257" customFormat="1" ht="15" customHeight="1">
      <c r="A3" s="345" t="s">
        <v>481</v>
      </c>
      <c r="B3" s="345"/>
      <c r="C3" s="345"/>
      <c r="D3" s="345"/>
      <c r="E3" s="345"/>
      <c r="F3" s="345"/>
      <c r="G3" s="345"/>
    </row>
    <row r="4" spans="1:7" s="257" customFormat="1" ht="15" customHeight="1">
      <c r="A4" s="345" t="s">
        <v>430</v>
      </c>
      <c r="B4" s="345"/>
      <c r="C4" s="345"/>
      <c r="D4" s="345"/>
      <c r="E4" s="345"/>
      <c r="F4" s="345"/>
      <c r="G4" s="345"/>
    </row>
    <row r="5" spans="1:7" s="257" customFormat="1" ht="15.75" thickBot="1">
      <c r="A5" s="258"/>
      <c r="B5" s="264"/>
      <c r="C5" s="264"/>
      <c r="D5" s="264"/>
      <c r="E5" s="264"/>
      <c r="F5" s="264"/>
      <c r="G5" s="264"/>
    </row>
    <row r="6" spans="1:7" ht="12.75">
      <c r="A6" s="349" t="s">
        <v>237</v>
      </c>
      <c r="B6" s="341" t="s">
        <v>359</v>
      </c>
      <c r="C6" s="341" t="s">
        <v>360</v>
      </c>
      <c r="D6" s="341" t="s">
        <v>355</v>
      </c>
      <c r="E6" s="341" t="s">
        <v>357</v>
      </c>
      <c r="F6" s="341" t="s">
        <v>356</v>
      </c>
      <c r="G6" s="346" t="s">
        <v>358</v>
      </c>
    </row>
    <row r="7" spans="1:7" ht="12.75">
      <c r="A7" s="350"/>
      <c r="B7" s="342"/>
      <c r="C7" s="342"/>
      <c r="D7" s="342"/>
      <c r="E7" s="342"/>
      <c r="F7" s="342"/>
      <c r="G7" s="347"/>
    </row>
    <row r="8" spans="1:7" ht="13.5" thickBot="1">
      <c r="A8" s="351"/>
      <c r="B8" s="343"/>
      <c r="C8" s="343"/>
      <c r="D8" s="343"/>
      <c r="E8" s="343"/>
      <c r="F8" s="343"/>
      <c r="G8" s="348"/>
    </row>
    <row r="9" spans="1:15" ht="12.75">
      <c r="A9" s="260"/>
      <c r="B9" s="267"/>
      <c r="C9" s="267"/>
      <c r="D9" s="267"/>
      <c r="E9" s="267"/>
      <c r="F9" s="267"/>
      <c r="G9" s="268"/>
      <c r="H9" s="263"/>
      <c r="I9" s="80"/>
      <c r="J9" s="81"/>
      <c r="K9" s="81"/>
      <c r="L9" s="81"/>
      <c r="M9" s="81"/>
      <c r="N9" s="81"/>
      <c r="O9" s="81"/>
    </row>
    <row r="10" spans="1:15" ht="12.75">
      <c r="A10" s="261" t="s">
        <v>337</v>
      </c>
      <c r="B10" s="282"/>
      <c r="C10" s="282"/>
      <c r="D10" s="282"/>
      <c r="E10" s="282"/>
      <c r="F10" s="269">
        <v>117.75</v>
      </c>
      <c r="G10" s="281">
        <v>132.5</v>
      </c>
      <c r="H10" s="263"/>
      <c r="I10" s="80"/>
      <c r="J10" s="81"/>
      <c r="K10" s="81"/>
      <c r="L10" s="81"/>
      <c r="M10" s="81"/>
      <c r="N10" s="81"/>
      <c r="O10" s="81"/>
    </row>
    <row r="11" spans="1:15" ht="12.75">
      <c r="A11" s="260"/>
      <c r="B11" s="284"/>
      <c r="C11" s="284"/>
      <c r="D11" s="284"/>
      <c r="E11" s="284"/>
      <c r="F11" s="284"/>
      <c r="G11" s="285"/>
      <c r="H11" s="263"/>
      <c r="I11" s="80"/>
      <c r="J11" s="81"/>
      <c r="K11" s="81"/>
      <c r="L11" s="81"/>
      <c r="M11" s="81"/>
      <c r="N11" s="81"/>
      <c r="O11" s="81"/>
    </row>
    <row r="12" spans="1:15" ht="12.75">
      <c r="A12" s="261" t="s">
        <v>338</v>
      </c>
      <c r="B12" s="282">
        <v>476.5</v>
      </c>
      <c r="C12" s="282"/>
      <c r="D12" s="282"/>
      <c r="E12" s="282"/>
      <c r="F12" s="282"/>
      <c r="G12" s="281"/>
      <c r="H12" s="263"/>
      <c r="I12" s="80"/>
      <c r="J12" s="81"/>
      <c r="K12" s="81"/>
      <c r="L12" s="81"/>
      <c r="M12" s="81"/>
      <c r="N12" s="81"/>
      <c r="O12" s="81"/>
    </row>
    <row r="13" spans="1:15" ht="12.75">
      <c r="A13" s="260"/>
      <c r="B13" s="284"/>
      <c r="C13" s="284"/>
      <c r="D13" s="284"/>
      <c r="E13" s="284"/>
      <c r="F13" s="284"/>
      <c r="G13" s="285"/>
      <c r="H13" s="263"/>
      <c r="I13" s="80"/>
      <c r="J13" s="81"/>
      <c r="K13" s="81"/>
      <c r="L13" s="81"/>
      <c r="M13" s="81"/>
      <c r="N13" s="81"/>
      <c r="O13" s="81"/>
    </row>
    <row r="14" spans="1:15" ht="12.75">
      <c r="A14" s="261" t="s">
        <v>339</v>
      </c>
      <c r="B14" s="282"/>
      <c r="C14" s="282"/>
      <c r="D14" s="282"/>
      <c r="E14" s="282"/>
      <c r="F14" s="282"/>
      <c r="G14" s="281"/>
      <c r="H14" s="263"/>
      <c r="I14" s="80"/>
      <c r="J14" s="81"/>
      <c r="K14" s="81"/>
      <c r="L14" s="81"/>
      <c r="M14" s="81"/>
      <c r="N14" s="81"/>
      <c r="O14" s="81"/>
    </row>
    <row r="15" spans="1:15" ht="12.75">
      <c r="A15" s="260"/>
      <c r="B15" s="284"/>
      <c r="C15" s="284"/>
      <c r="D15" s="284"/>
      <c r="E15" s="284"/>
      <c r="F15" s="284"/>
      <c r="G15" s="285"/>
      <c r="H15" s="263"/>
      <c r="I15" s="80"/>
      <c r="J15" s="81"/>
      <c r="K15" s="81"/>
      <c r="L15" s="81"/>
      <c r="M15" s="81"/>
      <c r="N15" s="81"/>
      <c r="O15" s="81"/>
    </row>
    <row r="16" spans="1:15" ht="12.75">
      <c r="A16" s="261" t="s">
        <v>340</v>
      </c>
      <c r="B16" s="282">
        <v>3472.62</v>
      </c>
      <c r="C16" s="282">
        <v>454.75</v>
      </c>
      <c r="D16" s="282"/>
      <c r="E16" s="282"/>
      <c r="F16" s="282">
        <v>11523.2</v>
      </c>
      <c r="G16" s="281">
        <v>371.25</v>
      </c>
      <c r="H16" s="263"/>
      <c r="I16" s="80"/>
      <c r="J16" s="81"/>
      <c r="K16" s="81"/>
      <c r="L16" s="81"/>
      <c r="M16" s="81"/>
      <c r="N16" s="81"/>
      <c r="O16" s="81"/>
    </row>
    <row r="17" spans="1:15" ht="12.75">
      <c r="A17" s="260"/>
      <c r="B17" s="284"/>
      <c r="C17" s="284"/>
      <c r="D17" s="284"/>
      <c r="E17" s="284"/>
      <c r="F17" s="284"/>
      <c r="G17" s="285"/>
      <c r="H17" s="263"/>
      <c r="I17" s="80"/>
      <c r="J17" s="81"/>
      <c r="K17" s="81"/>
      <c r="L17" s="81"/>
      <c r="M17" s="81"/>
      <c r="N17" s="81"/>
      <c r="O17" s="81"/>
    </row>
    <row r="18" spans="1:15" ht="12.75">
      <c r="A18" s="261" t="s">
        <v>341</v>
      </c>
      <c r="B18" s="282">
        <v>9237.14</v>
      </c>
      <c r="C18" s="282">
        <v>343.65</v>
      </c>
      <c r="D18" s="282"/>
      <c r="E18" s="282"/>
      <c r="F18" s="282">
        <v>34770.25</v>
      </c>
      <c r="G18" s="281">
        <v>544.1</v>
      </c>
      <c r="H18" s="263"/>
      <c r="I18" s="80"/>
      <c r="J18" s="81"/>
      <c r="K18" s="81"/>
      <c r="L18" s="81"/>
      <c r="M18" s="81"/>
      <c r="N18" s="81"/>
      <c r="O18" s="81"/>
    </row>
    <row r="19" spans="1:15" ht="12.75">
      <c r="A19" s="260"/>
      <c r="B19" s="284"/>
      <c r="C19" s="284"/>
      <c r="D19" s="284"/>
      <c r="E19" s="284"/>
      <c r="F19" s="284"/>
      <c r="G19" s="285"/>
      <c r="H19" s="263"/>
      <c r="I19" s="80"/>
      <c r="J19" s="81"/>
      <c r="K19" s="81"/>
      <c r="L19" s="81"/>
      <c r="M19" s="81"/>
      <c r="N19" s="81"/>
      <c r="O19" s="81"/>
    </row>
    <row r="20" spans="1:15" ht="12.75">
      <c r="A20" s="261" t="s">
        <v>342</v>
      </c>
      <c r="B20" s="282">
        <v>518</v>
      </c>
      <c r="C20" s="282"/>
      <c r="D20" s="282"/>
      <c r="E20" s="282"/>
      <c r="F20" s="282">
        <v>78384.85</v>
      </c>
      <c r="G20" s="281"/>
      <c r="H20" s="263"/>
      <c r="I20" s="263"/>
      <c r="J20" s="263"/>
      <c r="K20" s="263"/>
      <c r="L20" s="263"/>
      <c r="M20" s="263"/>
      <c r="N20" s="263"/>
      <c r="O20" s="263"/>
    </row>
    <row r="21" spans="1:13" ht="12.75">
      <c r="A21" s="260"/>
      <c r="B21" s="284"/>
      <c r="C21" s="284"/>
      <c r="D21" s="284"/>
      <c r="E21" s="284"/>
      <c r="F21" s="284"/>
      <c r="G21" s="285"/>
      <c r="H21" s="263"/>
      <c r="I21" s="263"/>
      <c r="J21" s="263"/>
      <c r="K21" s="263"/>
      <c r="L21" s="263"/>
      <c r="M21" s="263"/>
    </row>
    <row r="22" spans="1:13" ht="12.75">
      <c r="A22" s="261" t="s">
        <v>343</v>
      </c>
      <c r="B22" s="282"/>
      <c r="C22" s="282"/>
      <c r="D22" s="282"/>
      <c r="E22" s="282"/>
      <c r="F22" s="282">
        <v>275</v>
      </c>
      <c r="G22" s="281"/>
      <c r="H22" s="263"/>
      <c r="I22" s="263"/>
      <c r="J22" s="263"/>
      <c r="K22" s="263"/>
      <c r="L22" s="263"/>
      <c r="M22" s="263"/>
    </row>
    <row r="23" spans="1:7" ht="12.75">
      <c r="A23" s="260"/>
      <c r="B23" s="284"/>
      <c r="C23" s="284"/>
      <c r="D23" s="284"/>
      <c r="E23" s="284"/>
      <c r="F23" s="284"/>
      <c r="G23" s="285"/>
    </row>
    <row r="24" spans="1:7" ht="12.75">
      <c r="A24" s="261" t="s">
        <v>344</v>
      </c>
      <c r="B24" s="282"/>
      <c r="C24" s="282"/>
      <c r="D24" s="282"/>
      <c r="E24" s="282"/>
      <c r="F24" s="282">
        <v>82550.2</v>
      </c>
      <c r="G24" s="281"/>
    </row>
    <row r="25" spans="1:7" ht="12.75">
      <c r="A25" s="260"/>
      <c r="B25" s="284"/>
      <c r="C25" s="284"/>
      <c r="D25" s="284"/>
      <c r="E25" s="284"/>
      <c r="F25" s="284"/>
      <c r="G25" s="285"/>
    </row>
    <row r="26" spans="1:7" ht="12.75">
      <c r="A26" s="261" t="s">
        <v>346</v>
      </c>
      <c r="B26" s="282"/>
      <c r="C26" s="282"/>
      <c r="D26" s="282"/>
      <c r="E26" s="282"/>
      <c r="F26" s="282"/>
      <c r="G26" s="281"/>
    </row>
    <row r="27" spans="1:7" ht="12.75">
      <c r="A27" s="260"/>
      <c r="B27" s="284"/>
      <c r="C27" s="284"/>
      <c r="D27" s="284"/>
      <c r="E27" s="284"/>
      <c r="F27" s="284"/>
      <c r="G27" s="285"/>
    </row>
    <row r="28" spans="1:7" ht="12.75">
      <c r="A28" s="261" t="s">
        <v>347</v>
      </c>
      <c r="B28" s="282"/>
      <c r="C28" s="282"/>
      <c r="D28" s="282"/>
      <c r="E28" s="282"/>
      <c r="F28" s="269">
        <v>2298</v>
      </c>
      <c r="G28" s="281"/>
    </row>
    <row r="29" spans="1:7" ht="12.75">
      <c r="A29" s="260"/>
      <c r="B29" s="266"/>
      <c r="C29" s="266"/>
      <c r="D29" s="266"/>
      <c r="E29" s="266"/>
      <c r="F29" s="266"/>
      <c r="G29" s="271"/>
    </row>
    <row r="30" spans="1:7" ht="13.5" thickBot="1">
      <c r="A30" s="262" t="s">
        <v>204</v>
      </c>
      <c r="B30" s="272">
        <v>13704.26</v>
      </c>
      <c r="C30" s="272">
        <v>798.4</v>
      </c>
      <c r="D30" s="283" t="s">
        <v>378</v>
      </c>
      <c r="E30" s="283" t="s">
        <v>378</v>
      </c>
      <c r="F30" s="272">
        <v>209919.25</v>
      </c>
      <c r="G30" s="273">
        <v>1047.85</v>
      </c>
    </row>
    <row r="31" spans="2:7" ht="12.75">
      <c r="B31" s="265"/>
      <c r="C31" s="265"/>
      <c r="D31" s="265"/>
      <c r="E31" s="265"/>
      <c r="F31" s="265"/>
      <c r="G31" s="265"/>
    </row>
    <row r="35" spans="1:7" ht="12.75">
      <c r="A35" s="263"/>
      <c r="B35" s="263"/>
      <c r="C35" s="263"/>
      <c r="D35" s="263"/>
      <c r="E35" s="263"/>
      <c r="F35" s="263"/>
      <c r="G35" s="263"/>
    </row>
    <row r="36" spans="1:7" ht="12.75">
      <c r="A36" s="80"/>
      <c r="B36" s="81"/>
      <c r="C36" s="81"/>
      <c r="D36" s="81"/>
      <c r="E36" s="81"/>
      <c r="F36" s="81"/>
      <c r="G36" s="81"/>
    </row>
    <row r="37" spans="1:7" ht="12.75">
      <c r="A37" s="80"/>
      <c r="B37" s="81"/>
      <c r="C37" s="81"/>
      <c r="D37" s="81"/>
      <c r="E37" s="81"/>
      <c r="F37" s="81"/>
      <c r="G37" s="81"/>
    </row>
    <row r="38" spans="1:7" ht="12.75">
      <c r="A38" s="80"/>
      <c r="B38" s="80"/>
      <c r="C38" s="80"/>
      <c r="D38" s="80"/>
      <c r="E38" s="81"/>
      <c r="F38" s="81"/>
      <c r="G38" s="81"/>
    </row>
    <row r="39" spans="1:7" ht="12.75">
      <c r="A39" s="80"/>
      <c r="B39" s="81"/>
      <c r="C39" s="81"/>
      <c r="D39" s="81"/>
      <c r="E39" s="81"/>
      <c r="F39" s="81"/>
      <c r="G39" s="81"/>
    </row>
    <row r="40" spans="1:7" ht="12.75">
      <c r="A40" s="80"/>
      <c r="B40" s="81"/>
      <c r="C40" s="81"/>
      <c r="D40" s="81"/>
      <c r="E40" s="81"/>
      <c r="F40" s="81"/>
      <c r="G40" s="81"/>
    </row>
    <row r="41" spans="1:7" ht="12.75">
      <c r="A41" s="263"/>
      <c r="B41" s="263"/>
      <c r="C41" s="263"/>
      <c r="D41" s="263"/>
      <c r="E41" s="263"/>
      <c r="F41" s="263"/>
      <c r="G41" s="263"/>
    </row>
    <row r="42" spans="1:7" ht="12.75">
      <c r="A42" s="263"/>
      <c r="B42" s="263"/>
      <c r="C42" s="263"/>
      <c r="D42" s="263"/>
      <c r="E42" s="263"/>
      <c r="F42" s="263"/>
      <c r="G42" s="263"/>
    </row>
    <row r="43" spans="1:7" ht="12.75">
      <c r="A43" s="263"/>
      <c r="B43" s="263"/>
      <c r="C43" s="263"/>
      <c r="D43" s="263"/>
      <c r="E43" s="263"/>
      <c r="F43" s="263"/>
      <c r="G43" s="263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/>
  <dimension ref="A1:M45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5" width="12.7109375" style="259" customWidth="1"/>
    <col min="6" max="16384" width="11.421875" style="259" customWidth="1"/>
  </cols>
  <sheetData>
    <row r="1" spans="1:5" s="255" customFormat="1" ht="18">
      <c r="A1" s="344" t="s">
        <v>256</v>
      </c>
      <c r="B1" s="344"/>
      <c r="C1" s="344"/>
      <c r="D1" s="344"/>
      <c r="E1" s="344"/>
    </row>
    <row r="2" s="257" customFormat="1" ht="15" customHeight="1">
      <c r="A2" s="256"/>
    </row>
    <row r="3" spans="1:7" s="257" customFormat="1" ht="15" customHeight="1">
      <c r="A3" s="345" t="s">
        <v>407</v>
      </c>
      <c r="B3" s="345"/>
      <c r="C3" s="345"/>
      <c r="D3" s="345"/>
      <c r="E3" s="345"/>
      <c r="F3" s="274"/>
      <c r="G3" s="274"/>
    </row>
    <row r="4" spans="1:7" s="257" customFormat="1" ht="15" customHeight="1">
      <c r="A4" s="345" t="s">
        <v>482</v>
      </c>
      <c r="B4" s="345"/>
      <c r="C4" s="345"/>
      <c r="D4" s="345"/>
      <c r="E4" s="345"/>
      <c r="F4" s="274"/>
      <c r="G4" s="274"/>
    </row>
    <row r="5" spans="1:5" s="257" customFormat="1" ht="15.75" thickBot="1">
      <c r="A5" s="258"/>
      <c r="B5" s="264"/>
      <c r="C5" s="264"/>
      <c r="D5" s="264"/>
      <c r="E5" s="264"/>
    </row>
    <row r="6" spans="1:5" ht="12.75">
      <c r="A6" s="349" t="s">
        <v>237</v>
      </c>
      <c r="B6" s="341" t="s">
        <v>361</v>
      </c>
      <c r="C6" s="341" t="s">
        <v>362</v>
      </c>
      <c r="D6" s="341" t="s">
        <v>363</v>
      </c>
      <c r="E6" s="346" t="s">
        <v>364</v>
      </c>
    </row>
    <row r="7" spans="1:5" ht="12.75">
      <c r="A7" s="350"/>
      <c r="B7" s="342"/>
      <c r="C7" s="342"/>
      <c r="D7" s="342"/>
      <c r="E7" s="347"/>
    </row>
    <row r="8" spans="1:5" ht="13.5" thickBot="1">
      <c r="A8" s="351"/>
      <c r="B8" s="343"/>
      <c r="C8" s="343"/>
      <c r="D8" s="343"/>
      <c r="E8" s="348"/>
    </row>
    <row r="9" spans="1:13" ht="12.75">
      <c r="A9" s="260"/>
      <c r="B9" s="266"/>
      <c r="C9" s="266"/>
      <c r="D9" s="266"/>
      <c r="E9" s="271"/>
      <c r="F9" s="263"/>
      <c r="G9" s="263"/>
      <c r="H9" s="263"/>
      <c r="I9" s="263"/>
      <c r="J9" s="263"/>
      <c r="K9" s="263"/>
      <c r="L9" s="263"/>
      <c r="M9" s="263"/>
    </row>
    <row r="10" spans="1:13" ht="12.75">
      <c r="A10" s="261" t="s">
        <v>337</v>
      </c>
      <c r="B10" s="282" t="s">
        <v>378</v>
      </c>
      <c r="C10" s="282">
        <v>754.8</v>
      </c>
      <c r="D10" s="282">
        <v>78.5</v>
      </c>
      <c r="E10" s="281" t="s">
        <v>378</v>
      </c>
      <c r="F10" s="263"/>
      <c r="G10" s="263"/>
      <c r="H10" s="263"/>
      <c r="I10" s="263"/>
      <c r="J10" s="263"/>
      <c r="K10" s="263"/>
      <c r="L10" s="263"/>
      <c r="M10" s="263"/>
    </row>
    <row r="11" spans="1:13" ht="12.75">
      <c r="A11" s="260"/>
      <c r="B11" s="284"/>
      <c r="C11" s="284"/>
      <c r="D11" s="284"/>
      <c r="E11" s="285"/>
      <c r="F11" s="263"/>
      <c r="G11" s="80"/>
      <c r="H11" s="81"/>
      <c r="I11" s="81"/>
      <c r="J11" s="81"/>
      <c r="K11" s="81"/>
      <c r="L11" s="81"/>
      <c r="M11" s="81"/>
    </row>
    <row r="12" spans="1:13" ht="12.75">
      <c r="A12" s="261" t="s">
        <v>338</v>
      </c>
      <c r="B12" s="282" t="s">
        <v>378</v>
      </c>
      <c r="C12" s="282">
        <v>487.2</v>
      </c>
      <c r="D12" s="282" t="s">
        <v>378</v>
      </c>
      <c r="E12" s="281" t="s">
        <v>378</v>
      </c>
      <c r="F12" s="263"/>
      <c r="G12" s="80"/>
      <c r="H12" s="81"/>
      <c r="I12" s="81"/>
      <c r="J12" s="81"/>
      <c r="K12" s="81"/>
      <c r="L12" s="81"/>
      <c r="M12" s="81"/>
    </row>
    <row r="13" spans="1:13" ht="12.75">
      <c r="A13" s="260"/>
      <c r="B13" s="284"/>
      <c r="C13" s="284"/>
      <c r="D13" s="284"/>
      <c r="E13" s="285"/>
      <c r="F13" s="263"/>
      <c r="G13" s="80"/>
      <c r="H13" s="81"/>
      <c r="I13" s="81"/>
      <c r="J13" s="81"/>
      <c r="K13" s="81"/>
      <c r="L13" s="81"/>
      <c r="M13" s="81"/>
    </row>
    <row r="14" spans="1:13" ht="12.75">
      <c r="A14" s="261" t="s">
        <v>339</v>
      </c>
      <c r="B14" s="282" t="s">
        <v>378</v>
      </c>
      <c r="C14" s="282" t="s">
        <v>378</v>
      </c>
      <c r="D14" s="282" t="s">
        <v>378</v>
      </c>
      <c r="E14" s="281" t="s">
        <v>378</v>
      </c>
      <c r="F14" s="263"/>
      <c r="G14" s="80"/>
      <c r="H14" s="81"/>
      <c r="I14" s="81"/>
      <c r="J14" s="81"/>
      <c r="K14" s="81"/>
      <c r="L14" s="81"/>
      <c r="M14" s="81"/>
    </row>
    <row r="15" spans="1:13" ht="12.75">
      <c r="A15" s="260"/>
      <c r="B15" s="284"/>
      <c r="C15" s="284"/>
      <c r="D15" s="284"/>
      <c r="E15" s="285"/>
      <c r="F15" s="263"/>
      <c r="G15" s="80"/>
      <c r="H15" s="81"/>
      <c r="I15" s="81"/>
      <c r="J15" s="81"/>
      <c r="K15" s="81"/>
      <c r="L15" s="81"/>
      <c r="M15" s="81"/>
    </row>
    <row r="16" spans="1:13" ht="12.75">
      <c r="A16" s="261" t="s">
        <v>340</v>
      </c>
      <c r="B16" s="282" t="s">
        <v>378</v>
      </c>
      <c r="C16" s="282">
        <v>12669.3</v>
      </c>
      <c r="D16" s="282" t="s">
        <v>378</v>
      </c>
      <c r="E16" s="281" t="s">
        <v>378</v>
      </c>
      <c r="F16" s="263"/>
      <c r="G16" s="80"/>
      <c r="H16" s="81"/>
      <c r="I16" s="81"/>
      <c r="J16" s="81"/>
      <c r="K16" s="81"/>
      <c r="L16" s="81"/>
      <c r="M16" s="81"/>
    </row>
    <row r="17" spans="1:13" ht="12.75">
      <c r="A17" s="260"/>
      <c r="B17" s="284"/>
      <c r="C17" s="284"/>
      <c r="D17" s="284"/>
      <c r="E17" s="285"/>
      <c r="F17" s="263"/>
      <c r="G17" s="80"/>
      <c r="H17" s="81"/>
      <c r="I17" s="81"/>
      <c r="J17" s="81"/>
      <c r="K17" s="81"/>
      <c r="L17" s="81"/>
      <c r="M17" s="81"/>
    </row>
    <row r="18" spans="1:13" ht="12.75">
      <c r="A18" s="261" t="s">
        <v>341</v>
      </c>
      <c r="B18" s="282" t="s">
        <v>378</v>
      </c>
      <c r="C18" s="282">
        <v>15416.05</v>
      </c>
      <c r="D18" s="282">
        <v>612.88</v>
      </c>
      <c r="E18" s="281">
        <v>10.08</v>
      </c>
      <c r="F18" s="263"/>
      <c r="G18" s="80"/>
      <c r="H18" s="81"/>
      <c r="I18" s="81"/>
      <c r="J18" s="81"/>
      <c r="K18" s="81"/>
      <c r="L18" s="81"/>
      <c r="M18" s="81"/>
    </row>
    <row r="19" spans="1:13" ht="12.75">
      <c r="A19" s="260"/>
      <c r="B19" s="284"/>
      <c r="C19" s="284"/>
      <c r="D19" s="284"/>
      <c r="E19" s="285"/>
      <c r="F19" s="263"/>
      <c r="G19" s="80"/>
      <c r="H19" s="81"/>
      <c r="I19" s="81"/>
      <c r="J19" s="81"/>
      <c r="K19" s="81"/>
      <c r="L19" s="81"/>
      <c r="M19" s="81"/>
    </row>
    <row r="20" spans="1:13" ht="12.75">
      <c r="A20" s="261" t="s">
        <v>342</v>
      </c>
      <c r="B20" s="282" t="s">
        <v>378</v>
      </c>
      <c r="C20" s="282">
        <v>10541.02</v>
      </c>
      <c r="D20" s="282" t="s">
        <v>378</v>
      </c>
      <c r="E20" s="281" t="s">
        <v>378</v>
      </c>
      <c r="F20" s="263"/>
      <c r="G20" s="80"/>
      <c r="H20" s="81"/>
      <c r="I20" s="81"/>
      <c r="J20" s="81"/>
      <c r="K20" s="81"/>
      <c r="L20" s="81"/>
      <c r="M20" s="81"/>
    </row>
    <row r="21" spans="1:13" ht="12.75">
      <c r="A21" s="260"/>
      <c r="B21" s="284"/>
      <c r="C21" s="284"/>
      <c r="D21" s="284"/>
      <c r="E21" s="285"/>
      <c r="F21" s="263"/>
      <c r="G21" s="263"/>
      <c r="H21" s="263"/>
      <c r="I21" s="263"/>
      <c r="J21" s="263"/>
      <c r="K21" s="263"/>
      <c r="L21" s="263"/>
      <c r="M21" s="263"/>
    </row>
    <row r="22" spans="1:13" ht="12.75">
      <c r="A22" s="261" t="s">
        <v>343</v>
      </c>
      <c r="B22" s="282" t="s">
        <v>378</v>
      </c>
      <c r="C22" s="282">
        <v>315</v>
      </c>
      <c r="D22" s="282" t="s">
        <v>378</v>
      </c>
      <c r="E22" s="281" t="s">
        <v>378</v>
      </c>
      <c r="F22" s="263"/>
      <c r="G22" s="263"/>
      <c r="H22" s="263"/>
      <c r="I22" s="263"/>
      <c r="J22" s="263"/>
      <c r="K22" s="263"/>
      <c r="L22" s="263"/>
      <c r="M22" s="263"/>
    </row>
    <row r="23" spans="1:13" ht="12.75">
      <c r="A23" s="260"/>
      <c r="B23" s="284"/>
      <c r="C23" s="284"/>
      <c r="D23" s="284"/>
      <c r="E23" s="285"/>
      <c r="G23" s="263"/>
      <c r="H23" s="263"/>
      <c r="I23" s="263"/>
      <c r="J23" s="263"/>
      <c r="K23" s="263"/>
      <c r="L23" s="263"/>
      <c r="M23" s="263"/>
    </row>
    <row r="24" spans="1:13" ht="12.75">
      <c r="A24" s="261" t="s">
        <v>344</v>
      </c>
      <c r="B24" s="282" t="s">
        <v>378</v>
      </c>
      <c r="C24" s="282">
        <v>12411.15</v>
      </c>
      <c r="D24" s="282" t="s">
        <v>378</v>
      </c>
      <c r="E24" s="281">
        <v>685.95</v>
      </c>
      <c r="G24" s="80"/>
      <c r="H24" s="81"/>
      <c r="I24" s="81"/>
      <c r="J24" s="81"/>
      <c r="K24" s="81"/>
      <c r="L24" s="81"/>
      <c r="M24" s="81"/>
    </row>
    <row r="25" spans="1:13" ht="12.75">
      <c r="A25" s="260"/>
      <c r="B25" s="284"/>
      <c r="C25" s="284"/>
      <c r="D25" s="284"/>
      <c r="E25" s="285"/>
      <c r="G25" s="80"/>
      <c r="H25" s="81"/>
      <c r="I25" s="81"/>
      <c r="J25" s="81"/>
      <c r="K25" s="81"/>
      <c r="L25" s="81"/>
      <c r="M25" s="81"/>
    </row>
    <row r="26" spans="1:13" ht="12.75">
      <c r="A26" s="261" t="s">
        <v>345</v>
      </c>
      <c r="B26" s="282" t="s">
        <v>378</v>
      </c>
      <c r="C26" s="282" t="s">
        <v>378</v>
      </c>
      <c r="D26" s="282" t="s">
        <v>378</v>
      </c>
      <c r="E26" s="281" t="s">
        <v>378</v>
      </c>
      <c r="G26" s="80"/>
      <c r="H26" s="81"/>
      <c r="I26" s="81"/>
      <c r="J26" s="81"/>
      <c r="K26" s="81"/>
      <c r="L26" s="81"/>
      <c r="M26" s="81"/>
    </row>
    <row r="27" spans="1:13" ht="12.75">
      <c r="A27" s="260"/>
      <c r="B27" s="284"/>
      <c r="C27" s="284"/>
      <c r="D27" s="284"/>
      <c r="E27" s="285"/>
      <c r="G27" s="80"/>
      <c r="H27" s="81"/>
      <c r="I27" s="81"/>
      <c r="J27" s="81"/>
      <c r="K27" s="81"/>
      <c r="L27" s="81"/>
      <c r="M27" s="81"/>
    </row>
    <row r="28" spans="1:13" ht="12.75">
      <c r="A28" s="261" t="s">
        <v>346</v>
      </c>
      <c r="B28" s="282" t="s">
        <v>378</v>
      </c>
      <c r="C28" s="282" t="s">
        <v>378</v>
      </c>
      <c r="D28" s="282" t="s">
        <v>378</v>
      </c>
      <c r="E28" s="281" t="s">
        <v>378</v>
      </c>
      <c r="G28" s="80"/>
      <c r="H28" s="81"/>
      <c r="I28" s="81"/>
      <c r="J28" s="81"/>
      <c r="K28" s="81"/>
      <c r="L28" s="81"/>
      <c r="M28" s="81"/>
    </row>
    <row r="29" spans="1:13" ht="12.75">
      <c r="A29" s="260"/>
      <c r="B29" s="284"/>
      <c r="C29" s="284"/>
      <c r="D29" s="284"/>
      <c r="E29" s="285"/>
      <c r="G29" s="263"/>
      <c r="H29" s="263"/>
      <c r="I29" s="263"/>
      <c r="J29" s="263"/>
      <c r="K29" s="263"/>
      <c r="L29" s="263"/>
      <c r="M29" s="263"/>
    </row>
    <row r="30" spans="1:13" ht="12.75">
      <c r="A30" s="261" t="s">
        <v>347</v>
      </c>
      <c r="B30" s="282" t="s">
        <v>378</v>
      </c>
      <c r="C30" s="282">
        <v>284</v>
      </c>
      <c r="D30" s="282">
        <v>840.8</v>
      </c>
      <c r="E30" s="281" t="s">
        <v>378</v>
      </c>
      <c r="G30" s="263"/>
      <c r="H30" s="263"/>
      <c r="I30" s="263"/>
      <c r="J30" s="263"/>
      <c r="K30" s="263"/>
      <c r="L30" s="263"/>
      <c r="M30" s="263"/>
    </row>
    <row r="31" spans="1:5" ht="12.75">
      <c r="A31" s="260"/>
      <c r="B31" s="284"/>
      <c r="C31" s="284"/>
      <c r="D31" s="284"/>
      <c r="E31" s="285"/>
    </row>
    <row r="32" spans="1:5" ht="13.5" thickBot="1">
      <c r="A32" s="262" t="s">
        <v>204</v>
      </c>
      <c r="B32" s="283" t="s">
        <v>378</v>
      </c>
      <c r="C32" s="272">
        <v>52878.52</v>
      </c>
      <c r="D32" s="272">
        <v>1532.18</v>
      </c>
      <c r="E32" s="273">
        <v>696.03</v>
      </c>
    </row>
    <row r="33" spans="2:5" ht="12.75">
      <c r="B33" s="265"/>
      <c r="C33" s="265"/>
      <c r="D33" s="265"/>
      <c r="E33" s="265"/>
    </row>
    <row r="37" spans="1:5" ht="12.75">
      <c r="A37" s="263"/>
      <c r="B37" s="263"/>
      <c r="C37" s="263"/>
      <c r="D37" s="263"/>
      <c r="E37" s="263"/>
    </row>
    <row r="38" spans="1:5" ht="12.75">
      <c r="A38" s="80"/>
      <c r="B38" s="81"/>
      <c r="C38" s="81"/>
      <c r="D38" s="81"/>
      <c r="E38" s="81"/>
    </row>
    <row r="39" spans="1:5" ht="12.75">
      <c r="A39" s="80"/>
      <c r="B39" s="81"/>
      <c r="C39" s="81"/>
      <c r="D39" s="81"/>
      <c r="E39" s="81"/>
    </row>
    <row r="40" spans="1:5" ht="12.75">
      <c r="A40" s="80"/>
      <c r="B40" s="80"/>
      <c r="C40" s="80"/>
      <c r="D40" s="80"/>
      <c r="E40" s="81"/>
    </row>
    <row r="41" spans="1:5" ht="12.75">
      <c r="A41" s="80"/>
      <c r="B41" s="81"/>
      <c r="C41" s="81"/>
      <c r="D41" s="81"/>
      <c r="E41" s="81"/>
    </row>
    <row r="42" spans="1:5" ht="12.75">
      <c r="A42" s="80"/>
      <c r="B42" s="81"/>
      <c r="C42" s="81"/>
      <c r="D42" s="81"/>
      <c r="E42" s="81"/>
    </row>
    <row r="43" spans="1:5" ht="12.75">
      <c r="A43" s="263"/>
      <c r="B43" s="263"/>
      <c r="C43" s="263"/>
      <c r="D43" s="263"/>
      <c r="E43" s="263"/>
    </row>
    <row r="44" spans="1:5" ht="12.75">
      <c r="A44" s="263"/>
      <c r="B44" s="263"/>
      <c r="C44" s="263"/>
      <c r="D44" s="263"/>
      <c r="E44" s="263"/>
    </row>
    <row r="45" spans="1:5" ht="12.75">
      <c r="A45" s="263"/>
      <c r="B45" s="263"/>
      <c r="C45" s="263"/>
      <c r="D45" s="263"/>
      <c r="E45" s="263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/>
  <dimension ref="A1:L3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33.7109375" style="259" bestFit="1" customWidth="1"/>
    <col min="3" max="3" width="18.421875" style="259" bestFit="1" customWidth="1"/>
    <col min="4" max="4" width="25.140625" style="259" bestFit="1" customWidth="1"/>
    <col min="5" max="16384" width="11.421875" style="259" customWidth="1"/>
  </cols>
  <sheetData>
    <row r="1" spans="1:4" s="255" customFormat="1" ht="18">
      <c r="A1" s="344" t="s">
        <v>256</v>
      </c>
      <c r="B1" s="344"/>
      <c r="C1" s="344"/>
      <c r="D1" s="344"/>
    </row>
    <row r="2" s="257" customFormat="1" ht="15" customHeight="1">
      <c r="A2" s="256"/>
    </row>
    <row r="3" spans="1:4" s="257" customFormat="1" ht="15" customHeight="1">
      <c r="A3" s="345" t="s">
        <v>408</v>
      </c>
      <c r="B3" s="345"/>
      <c r="C3" s="345"/>
      <c r="D3" s="345"/>
    </row>
    <row r="4" spans="1:4" s="257" customFormat="1" ht="15" customHeight="1">
      <c r="A4" s="345" t="s">
        <v>483</v>
      </c>
      <c r="B4" s="345"/>
      <c r="C4" s="345"/>
      <c r="D4" s="345"/>
    </row>
    <row r="5" spans="1:4" s="257" customFormat="1" ht="15.75" thickBot="1">
      <c r="A5" s="258"/>
      <c r="B5" s="264"/>
      <c r="C5" s="264"/>
      <c r="D5" s="264"/>
    </row>
    <row r="6" spans="1:4" ht="12.75">
      <c r="A6" s="349" t="s">
        <v>237</v>
      </c>
      <c r="B6" s="341" t="s">
        <v>333</v>
      </c>
      <c r="C6" s="341" t="s">
        <v>365</v>
      </c>
      <c r="D6" s="346" t="s">
        <v>366</v>
      </c>
    </row>
    <row r="7" spans="1:4" ht="12.75">
      <c r="A7" s="350"/>
      <c r="B7" s="342"/>
      <c r="C7" s="342"/>
      <c r="D7" s="347"/>
    </row>
    <row r="8" spans="1:4" ht="13.5" thickBot="1">
      <c r="A8" s="351"/>
      <c r="B8" s="343"/>
      <c r="C8" s="343"/>
      <c r="D8" s="348"/>
    </row>
    <row r="9" spans="1:10" ht="12.75">
      <c r="A9" s="260"/>
      <c r="B9" s="266"/>
      <c r="C9" s="266"/>
      <c r="D9" s="271"/>
      <c r="E9" s="263"/>
      <c r="F9" s="263"/>
      <c r="G9" s="263"/>
      <c r="H9" s="263"/>
      <c r="I9" s="263"/>
      <c r="J9" s="263"/>
    </row>
    <row r="10" spans="1:12" ht="12.75">
      <c r="A10" s="261" t="s">
        <v>337</v>
      </c>
      <c r="B10" s="282">
        <v>3963.5</v>
      </c>
      <c r="C10" s="282" t="s">
        <v>378</v>
      </c>
      <c r="D10" s="281" t="s">
        <v>378</v>
      </c>
      <c r="E10" s="263"/>
      <c r="F10" s="80"/>
      <c r="G10" s="81"/>
      <c r="H10" s="81"/>
      <c r="I10" s="81"/>
      <c r="J10" s="81"/>
      <c r="K10" s="81"/>
      <c r="L10" s="81"/>
    </row>
    <row r="11" spans="1:12" ht="12.75">
      <c r="A11" s="260"/>
      <c r="B11" s="284"/>
      <c r="C11" s="284"/>
      <c r="D11" s="285"/>
      <c r="E11" s="263"/>
      <c r="F11" s="80"/>
      <c r="G11" s="81"/>
      <c r="H11" s="81"/>
      <c r="I11" s="81"/>
      <c r="J11" s="81"/>
      <c r="K11" s="81"/>
      <c r="L11" s="81"/>
    </row>
    <row r="12" spans="1:12" ht="12.75">
      <c r="A12" s="261" t="s">
        <v>338</v>
      </c>
      <c r="B12" s="282">
        <v>4712.92</v>
      </c>
      <c r="C12" s="282" t="s">
        <v>378</v>
      </c>
      <c r="D12" s="281" t="s">
        <v>378</v>
      </c>
      <c r="E12" s="263"/>
      <c r="F12" s="80"/>
      <c r="G12" s="81"/>
      <c r="H12" s="81"/>
      <c r="I12" s="81"/>
      <c r="J12" s="81"/>
      <c r="K12" s="81"/>
      <c r="L12" s="81"/>
    </row>
    <row r="13" spans="1:10" ht="12.75">
      <c r="A13" s="260"/>
      <c r="B13" s="284"/>
      <c r="C13" s="284"/>
      <c r="D13" s="285"/>
      <c r="E13" s="263"/>
      <c r="F13" s="263"/>
      <c r="G13" s="263"/>
      <c r="H13" s="263"/>
      <c r="I13" s="263"/>
      <c r="J13" s="263"/>
    </row>
    <row r="14" spans="1:10" ht="12.75">
      <c r="A14" s="261" t="s">
        <v>339</v>
      </c>
      <c r="B14" s="282" t="s">
        <v>378</v>
      </c>
      <c r="C14" s="282" t="s">
        <v>378</v>
      </c>
      <c r="D14" s="281" t="s">
        <v>378</v>
      </c>
      <c r="E14" s="263"/>
      <c r="F14" s="263"/>
      <c r="G14" s="263"/>
      <c r="H14" s="263"/>
      <c r="I14" s="263"/>
      <c r="J14" s="263"/>
    </row>
    <row r="15" spans="1:10" ht="12.75">
      <c r="A15" s="260"/>
      <c r="B15" s="284"/>
      <c r="C15" s="284"/>
      <c r="D15" s="285"/>
      <c r="E15" s="263"/>
      <c r="F15" s="263"/>
      <c r="G15" s="263"/>
      <c r="H15" s="263"/>
      <c r="I15" s="263"/>
      <c r="J15" s="263"/>
    </row>
    <row r="16" spans="1:10" ht="12.75">
      <c r="A16" s="261" t="s">
        <v>340</v>
      </c>
      <c r="B16" s="282" t="s">
        <v>378</v>
      </c>
      <c r="C16" s="282">
        <v>160.9</v>
      </c>
      <c r="D16" s="281" t="s">
        <v>378</v>
      </c>
      <c r="E16" s="263"/>
      <c r="F16" s="263"/>
      <c r="G16" s="263"/>
      <c r="H16" s="263"/>
      <c r="I16" s="263"/>
      <c r="J16" s="263"/>
    </row>
    <row r="17" spans="1:10" ht="12.75">
      <c r="A17" s="260"/>
      <c r="B17" s="284"/>
      <c r="C17" s="284"/>
      <c r="D17" s="285"/>
      <c r="E17" s="263"/>
      <c r="F17" s="263"/>
      <c r="G17" s="263"/>
      <c r="H17" s="263"/>
      <c r="I17" s="263"/>
      <c r="J17" s="263"/>
    </row>
    <row r="18" spans="1:10" ht="12.75">
      <c r="A18" s="261" t="s">
        <v>341</v>
      </c>
      <c r="B18" s="282" t="s">
        <v>378</v>
      </c>
      <c r="C18" s="282">
        <v>130</v>
      </c>
      <c r="D18" s="281" t="s">
        <v>378</v>
      </c>
      <c r="E18" s="263"/>
      <c r="F18" s="263"/>
      <c r="G18" s="263"/>
      <c r="H18" s="263"/>
      <c r="I18" s="263"/>
      <c r="J18" s="263"/>
    </row>
    <row r="19" spans="1:10" ht="12.75">
      <c r="A19" s="260"/>
      <c r="B19" s="284"/>
      <c r="C19" s="284"/>
      <c r="D19" s="285"/>
      <c r="E19" s="263"/>
      <c r="F19" s="263"/>
      <c r="G19" s="263"/>
      <c r="H19" s="263"/>
      <c r="I19" s="263"/>
      <c r="J19" s="263"/>
    </row>
    <row r="20" spans="1:4" ht="13.5" thickBot="1">
      <c r="A20" s="262" t="s">
        <v>204</v>
      </c>
      <c r="B20" s="272">
        <v>8676.42</v>
      </c>
      <c r="C20" s="272">
        <v>290.9</v>
      </c>
      <c r="D20" s="286" t="s">
        <v>378</v>
      </c>
    </row>
    <row r="21" spans="2:4" ht="12.75">
      <c r="B21" s="265"/>
      <c r="C21" s="265"/>
      <c r="D21" s="265"/>
    </row>
    <row r="25" spans="1:4" ht="12.75">
      <c r="A25" s="263"/>
      <c r="B25" s="263"/>
      <c r="C25" s="263"/>
      <c r="D25" s="263"/>
    </row>
    <row r="26" spans="1:4" ht="12.75">
      <c r="A26" s="80"/>
      <c r="B26" s="81"/>
      <c r="C26" s="81"/>
      <c r="D26" s="81"/>
    </row>
    <row r="27" spans="1:4" ht="12.75">
      <c r="A27" s="80"/>
      <c r="B27" s="81"/>
      <c r="C27" s="81"/>
      <c r="D27" s="81"/>
    </row>
    <row r="28" spans="1:4" ht="12.75">
      <c r="A28" s="80"/>
      <c r="B28" s="80"/>
      <c r="C28" s="80"/>
      <c r="D28" s="80"/>
    </row>
    <row r="29" spans="1:4" ht="12.75">
      <c r="A29" s="80"/>
      <c r="B29" s="81"/>
      <c r="C29" s="81"/>
      <c r="D29" s="81"/>
    </row>
    <row r="30" spans="1:4" ht="12.75">
      <c r="A30" s="80"/>
      <c r="B30" s="81"/>
      <c r="C30" s="81"/>
      <c r="D30" s="81"/>
    </row>
    <row r="31" spans="1:4" ht="12.75">
      <c r="A31" s="263"/>
      <c r="B31" s="263"/>
      <c r="C31" s="263"/>
      <c r="D31" s="263"/>
    </row>
    <row r="32" spans="1:4" ht="12.75">
      <c r="A32" s="263"/>
      <c r="B32" s="263"/>
      <c r="C32" s="263"/>
      <c r="D32" s="263"/>
    </row>
    <row r="33" spans="1:4" ht="12.75">
      <c r="A33" s="263"/>
      <c r="B33" s="263"/>
      <c r="C33" s="263"/>
      <c r="D33" s="263"/>
    </row>
  </sheetData>
  <mergeCells count="7">
    <mergeCell ref="A4:D4"/>
    <mergeCell ref="A3:D3"/>
    <mergeCell ref="A1:D1"/>
    <mergeCell ref="A6:A8"/>
    <mergeCell ref="B6:B8"/>
    <mergeCell ref="C6:C8"/>
    <mergeCell ref="D6:D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/>
  <dimension ref="A1:I3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1.140625" style="259" customWidth="1"/>
    <col min="2" max="2" width="21.7109375" style="259" customWidth="1"/>
    <col min="3" max="3" width="23.421875" style="259" customWidth="1"/>
    <col min="4" max="4" width="8.7109375" style="259" customWidth="1"/>
    <col min="5" max="16384" width="11.421875" style="259" customWidth="1"/>
  </cols>
  <sheetData>
    <row r="1" spans="1:4" s="255" customFormat="1" ht="18">
      <c r="A1" s="344" t="s">
        <v>256</v>
      </c>
      <c r="B1" s="344"/>
      <c r="C1" s="344"/>
      <c r="D1" s="295"/>
    </row>
    <row r="2" s="257" customFormat="1" ht="15" customHeight="1">
      <c r="A2" s="256"/>
    </row>
    <row r="3" spans="1:4" s="257" customFormat="1" ht="15" customHeight="1">
      <c r="A3" s="345" t="s">
        <v>409</v>
      </c>
      <c r="B3" s="345"/>
      <c r="C3" s="345"/>
      <c r="D3" s="274"/>
    </row>
    <row r="4" spans="1:3" s="257" customFormat="1" ht="15" customHeight="1">
      <c r="A4" s="345" t="s">
        <v>484</v>
      </c>
      <c r="B4" s="345"/>
      <c r="C4" s="345"/>
    </row>
    <row r="5" spans="1:3" s="257" customFormat="1" ht="15.75" thickBot="1">
      <c r="A5" s="258"/>
      <c r="B5" s="264"/>
      <c r="C5" s="264"/>
    </row>
    <row r="6" spans="1:3" ht="12.75">
      <c r="A6" s="349" t="s">
        <v>237</v>
      </c>
      <c r="B6" s="341" t="s">
        <v>367</v>
      </c>
      <c r="C6" s="346" t="s">
        <v>368</v>
      </c>
    </row>
    <row r="7" spans="1:3" ht="12.75">
      <c r="A7" s="350"/>
      <c r="B7" s="342"/>
      <c r="C7" s="347"/>
    </row>
    <row r="8" spans="1:3" ht="13.5" thickBot="1">
      <c r="A8" s="351"/>
      <c r="B8" s="343"/>
      <c r="C8" s="348"/>
    </row>
    <row r="9" spans="1:9" ht="12.75">
      <c r="A9" s="260"/>
      <c r="B9" s="267"/>
      <c r="C9" s="268"/>
      <c r="D9" s="263"/>
      <c r="E9" s="263"/>
      <c r="F9" s="263"/>
      <c r="G9" s="263"/>
      <c r="H9" s="263"/>
      <c r="I9" s="263"/>
    </row>
    <row r="10" spans="1:9" ht="12.75">
      <c r="A10" s="261" t="s">
        <v>342</v>
      </c>
      <c r="B10" s="282">
        <v>10.1</v>
      </c>
      <c r="C10" s="281">
        <v>68.7</v>
      </c>
      <c r="D10" s="263"/>
      <c r="E10" s="263"/>
      <c r="F10" s="263"/>
      <c r="G10" s="263"/>
      <c r="H10" s="263"/>
      <c r="I10" s="263"/>
    </row>
    <row r="11" spans="1:9" ht="12.75">
      <c r="A11" s="260"/>
      <c r="B11" s="284"/>
      <c r="C11" s="285"/>
      <c r="D11" s="263"/>
      <c r="E11" s="263"/>
      <c r="F11" s="263"/>
      <c r="G11" s="263"/>
      <c r="H11" s="263"/>
      <c r="I11" s="263"/>
    </row>
    <row r="12" spans="1:9" ht="12.75">
      <c r="A12" s="261" t="s">
        <v>343</v>
      </c>
      <c r="B12" s="282" t="s">
        <v>378</v>
      </c>
      <c r="C12" s="281" t="s">
        <v>378</v>
      </c>
      <c r="D12" s="263"/>
      <c r="E12" s="263"/>
      <c r="F12" s="263"/>
      <c r="G12" s="263"/>
      <c r="H12" s="263"/>
      <c r="I12" s="263"/>
    </row>
    <row r="13" spans="1:3" ht="12.75">
      <c r="A13" s="260"/>
      <c r="B13" s="284"/>
      <c r="C13" s="285"/>
    </row>
    <row r="14" spans="1:3" ht="12.75">
      <c r="A14" s="261" t="s">
        <v>344</v>
      </c>
      <c r="B14" s="281">
        <v>290.95</v>
      </c>
      <c r="C14" s="281" t="s">
        <v>378</v>
      </c>
    </row>
    <row r="15" spans="1:3" ht="12.75">
      <c r="A15" s="260"/>
      <c r="B15" s="284"/>
      <c r="C15" s="285"/>
    </row>
    <row r="16" spans="1:3" ht="12.75">
      <c r="A16" s="261" t="s">
        <v>346</v>
      </c>
      <c r="B16" s="281">
        <v>54.8</v>
      </c>
      <c r="C16" s="281" t="s">
        <v>378</v>
      </c>
    </row>
    <row r="17" spans="1:3" ht="12.75">
      <c r="A17" s="260"/>
      <c r="B17" s="284"/>
      <c r="C17" s="285"/>
    </row>
    <row r="18" spans="1:3" ht="12.75">
      <c r="A18" s="261" t="s">
        <v>347</v>
      </c>
      <c r="B18" s="270">
        <v>216.57</v>
      </c>
      <c r="C18" s="281" t="s">
        <v>378</v>
      </c>
    </row>
    <row r="19" spans="1:3" ht="12.75">
      <c r="A19" s="260"/>
      <c r="B19" s="266"/>
      <c r="C19" s="271"/>
    </row>
    <row r="20" spans="1:3" ht="13.5" thickBot="1">
      <c r="A20" s="262" t="s">
        <v>204</v>
      </c>
      <c r="B20" s="272">
        <v>572.42</v>
      </c>
      <c r="C20" s="273">
        <v>68.7</v>
      </c>
    </row>
    <row r="21" spans="2:3" ht="12.75">
      <c r="B21" s="265"/>
      <c r="C21" s="265"/>
    </row>
    <row r="25" spans="1:3" ht="12.75">
      <c r="A25" s="263"/>
      <c r="B25" s="263"/>
      <c r="C25" s="263"/>
    </row>
    <row r="26" spans="1:3" ht="12.75">
      <c r="A26" s="80"/>
      <c r="B26" s="81"/>
      <c r="C26" s="81"/>
    </row>
    <row r="27" spans="1:3" ht="12.75">
      <c r="A27" s="80"/>
      <c r="B27" s="81"/>
      <c r="C27" s="81"/>
    </row>
    <row r="28" spans="1:3" ht="12.75">
      <c r="A28" s="80"/>
      <c r="B28" s="80"/>
      <c r="C28" s="80"/>
    </row>
    <row r="29" spans="1:3" ht="12.75">
      <c r="A29" s="80"/>
      <c r="B29" s="81"/>
      <c r="C29" s="81"/>
    </row>
    <row r="30" spans="1:3" ht="12.75">
      <c r="A30" s="80"/>
      <c r="B30" s="81"/>
      <c r="C30" s="81"/>
    </row>
    <row r="31" spans="1:3" ht="12.75">
      <c r="A31" s="263"/>
      <c r="B31" s="263"/>
      <c r="C31" s="263"/>
    </row>
    <row r="32" spans="1:3" ht="12.75">
      <c r="A32" s="263"/>
      <c r="B32" s="263"/>
      <c r="C32" s="263"/>
    </row>
    <row r="33" spans="1:3" ht="12.75">
      <c r="A33" s="263"/>
      <c r="B33" s="263"/>
      <c r="C33" s="263"/>
    </row>
  </sheetData>
  <mergeCells count="6">
    <mergeCell ref="A1:C1"/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/>
  <dimension ref="A1:K3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4.8515625" style="259" customWidth="1"/>
    <col min="2" max="2" width="40.00390625" style="259" customWidth="1"/>
    <col min="3" max="16384" width="11.421875" style="259" customWidth="1"/>
  </cols>
  <sheetData>
    <row r="1" spans="1:2" s="255" customFormat="1" ht="18">
      <c r="A1" s="344" t="s">
        <v>256</v>
      </c>
      <c r="B1" s="344"/>
    </row>
    <row r="2" s="257" customFormat="1" ht="15" customHeight="1">
      <c r="A2" s="256"/>
    </row>
    <row r="3" spans="1:2" s="257" customFormat="1" ht="15" customHeight="1">
      <c r="A3" s="352" t="s">
        <v>410</v>
      </c>
      <c r="B3" s="352"/>
    </row>
    <row r="4" spans="1:2" s="257" customFormat="1" ht="15" customHeight="1">
      <c r="A4" s="345" t="s">
        <v>485</v>
      </c>
      <c r="B4" s="345"/>
    </row>
    <row r="5" spans="1:2" s="257" customFormat="1" ht="15.75" thickBot="1">
      <c r="A5" s="258"/>
      <c r="B5" s="264"/>
    </row>
    <row r="6" spans="1:2" ht="12.75">
      <c r="A6" s="349" t="s">
        <v>237</v>
      </c>
      <c r="B6" s="346" t="s">
        <v>369</v>
      </c>
    </row>
    <row r="7" spans="1:2" ht="12.75">
      <c r="A7" s="350"/>
      <c r="B7" s="347"/>
    </row>
    <row r="8" spans="1:2" ht="13.5" thickBot="1">
      <c r="A8" s="351"/>
      <c r="B8" s="348"/>
    </row>
    <row r="9" spans="1:11" ht="12.75">
      <c r="A9" s="260"/>
      <c r="B9" s="271"/>
      <c r="C9" s="263"/>
      <c r="D9" s="263"/>
      <c r="E9" s="275"/>
      <c r="F9" s="275"/>
      <c r="G9" s="275"/>
      <c r="H9" s="275"/>
      <c r="I9" s="276"/>
      <c r="J9" s="276"/>
      <c r="K9" s="276"/>
    </row>
    <row r="10" spans="1:11" ht="12.75">
      <c r="A10" s="261" t="s">
        <v>340</v>
      </c>
      <c r="B10" s="270">
        <v>97.07</v>
      </c>
      <c r="C10" s="263"/>
      <c r="D10" s="263"/>
      <c r="E10" s="80"/>
      <c r="F10" s="275"/>
      <c r="G10" s="275"/>
      <c r="H10" s="275"/>
      <c r="I10" s="276"/>
      <c r="J10" s="276"/>
      <c r="K10" s="276"/>
    </row>
    <row r="11" spans="1:11" ht="12.75">
      <c r="A11" s="260"/>
      <c r="B11" s="271"/>
      <c r="C11" s="263"/>
      <c r="D11" s="263"/>
      <c r="E11" s="80"/>
      <c r="F11" s="275"/>
      <c r="G11" s="275"/>
      <c r="H11" s="275"/>
      <c r="I11" s="276"/>
      <c r="J11" s="276"/>
      <c r="K11" s="276"/>
    </row>
    <row r="12" spans="1:11" ht="12.75">
      <c r="A12" s="261" t="s">
        <v>341</v>
      </c>
      <c r="B12" s="270">
        <v>67</v>
      </c>
      <c r="C12" s="263"/>
      <c r="D12" s="263"/>
      <c r="E12" s="275"/>
      <c r="F12" s="275"/>
      <c r="G12" s="275"/>
      <c r="H12" s="275"/>
      <c r="I12" s="276"/>
      <c r="J12" s="276"/>
      <c r="K12" s="276"/>
    </row>
    <row r="13" spans="1:11" ht="12.75">
      <c r="A13" s="260"/>
      <c r="B13" s="285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1" ht="12.75">
      <c r="A14" s="261" t="s">
        <v>342</v>
      </c>
      <c r="B14" s="281">
        <v>1</v>
      </c>
      <c r="C14" s="263"/>
      <c r="D14" s="263"/>
      <c r="E14" s="263"/>
      <c r="F14" s="263"/>
      <c r="G14" s="263"/>
      <c r="H14" s="263"/>
      <c r="I14" s="263"/>
      <c r="J14" s="263"/>
      <c r="K14" s="263"/>
    </row>
    <row r="15" spans="1:11" ht="12.75">
      <c r="A15" s="260"/>
      <c r="B15" s="285"/>
      <c r="E15" s="263"/>
      <c r="F15" s="263"/>
      <c r="G15" s="263"/>
      <c r="H15" s="263"/>
      <c r="I15" s="263"/>
      <c r="J15" s="263"/>
      <c r="K15" s="263"/>
    </row>
    <row r="16" spans="1:2" ht="12.75">
      <c r="A16" s="261" t="s">
        <v>344</v>
      </c>
      <c r="B16" s="281" t="s">
        <v>378</v>
      </c>
    </row>
    <row r="17" spans="1:2" ht="12.75">
      <c r="A17" s="260"/>
      <c r="B17" s="285"/>
    </row>
    <row r="18" spans="1:2" ht="12.75">
      <c r="A18" s="261" t="s">
        <v>347</v>
      </c>
      <c r="B18" s="281" t="s">
        <v>378</v>
      </c>
    </row>
    <row r="19" spans="1:2" ht="12.75">
      <c r="A19" s="260"/>
      <c r="B19" s="271"/>
    </row>
    <row r="20" spans="1:2" ht="13.5" thickBot="1">
      <c r="A20" s="262" t="s">
        <v>204</v>
      </c>
      <c r="B20" s="273">
        <f>+SUM(B8:B19)</f>
        <v>165.07</v>
      </c>
    </row>
    <row r="21" ht="12.75">
      <c r="B21" s="265"/>
    </row>
    <row r="25" spans="1:2" ht="12.75">
      <c r="A25" s="263"/>
      <c r="B25" s="263"/>
    </row>
    <row r="26" spans="1:2" ht="12.75">
      <c r="A26" s="80"/>
      <c r="B26" s="81"/>
    </row>
    <row r="27" spans="1:2" ht="12.75">
      <c r="A27" s="80"/>
      <c r="B27" s="81"/>
    </row>
    <row r="28" spans="1:2" ht="12.75">
      <c r="A28" s="80"/>
      <c r="B28" s="80"/>
    </row>
    <row r="29" spans="1:2" ht="12.75">
      <c r="A29" s="80"/>
      <c r="B29" s="81"/>
    </row>
    <row r="30" spans="1:2" ht="12.75">
      <c r="A30" s="80"/>
      <c r="B30" s="81"/>
    </row>
    <row r="31" spans="1:2" ht="12.75">
      <c r="A31" s="263"/>
      <c r="B31" s="263"/>
    </row>
    <row r="32" spans="1:2" ht="12.75">
      <c r="A32" s="263"/>
      <c r="B32" s="263"/>
    </row>
    <row r="33" spans="1:2" ht="12.75">
      <c r="A33" s="263"/>
      <c r="B33" s="263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M37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4" width="12.7109375" style="259" customWidth="1"/>
    <col min="5" max="5" width="15.8515625" style="259" customWidth="1"/>
    <col min="6" max="6" width="12.7109375" style="259" customWidth="1"/>
    <col min="7" max="16384" width="11.421875" style="259" customWidth="1"/>
  </cols>
  <sheetData>
    <row r="1" spans="1:6" s="255" customFormat="1" ht="18">
      <c r="A1" s="344" t="s">
        <v>256</v>
      </c>
      <c r="B1" s="344"/>
      <c r="C1" s="344"/>
      <c r="D1" s="344"/>
      <c r="E1" s="344"/>
      <c r="F1" s="344"/>
    </row>
    <row r="2" s="257" customFormat="1" ht="15" customHeight="1">
      <c r="A2" s="256"/>
    </row>
    <row r="3" spans="1:6" s="257" customFormat="1" ht="15" customHeight="1">
      <c r="A3" s="345" t="s">
        <v>486</v>
      </c>
      <c r="B3" s="345"/>
      <c r="C3" s="345"/>
      <c r="D3" s="345"/>
      <c r="E3" s="345"/>
      <c r="F3" s="345"/>
    </row>
    <row r="4" spans="1:6" s="257" customFormat="1" ht="15" customHeight="1">
      <c r="A4" s="345" t="s">
        <v>430</v>
      </c>
      <c r="B4" s="345"/>
      <c r="C4" s="345"/>
      <c r="D4" s="345"/>
      <c r="E4" s="345"/>
      <c r="F4" s="345"/>
    </row>
    <row r="5" spans="1:13" s="257" customFormat="1" ht="15.75" thickBot="1">
      <c r="A5" s="258"/>
      <c r="B5" s="264"/>
      <c r="C5" s="264"/>
      <c r="D5" s="264"/>
      <c r="E5" s="264"/>
      <c r="F5" s="264"/>
      <c r="G5" s="277"/>
      <c r="H5" s="277"/>
      <c r="I5" s="277"/>
      <c r="J5" s="277"/>
      <c r="K5" s="277"/>
      <c r="L5" s="277"/>
      <c r="M5" s="277"/>
    </row>
    <row r="6" spans="1:13" ht="18" customHeight="1">
      <c r="A6" s="349" t="s">
        <v>237</v>
      </c>
      <c r="B6" s="341" t="s">
        <v>370</v>
      </c>
      <c r="C6" s="341" t="s">
        <v>371</v>
      </c>
      <c r="D6" s="341" t="s">
        <v>372</v>
      </c>
      <c r="E6" s="341" t="s">
        <v>373</v>
      </c>
      <c r="F6" s="346" t="s">
        <v>374</v>
      </c>
      <c r="G6" s="278"/>
      <c r="H6" s="80"/>
      <c r="I6" s="80"/>
      <c r="J6" s="80"/>
      <c r="K6" s="81"/>
      <c r="L6" s="81"/>
      <c r="M6" s="81"/>
    </row>
    <row r="7" spans="1:13" ht="12.75">
      <c r="A7" s="350"/>
      <c r="B7" s="342"/>
      <c r="C7" s="342"/>
      <c r="D7" s="342"/>
      <c r="E7" s="342"/>
      <c r="F7" s="347"/>
      <c r="G7" s="279"/>
      <c r="H7" s="279"/>
      <c r="I7" s="279"/>
      <c r="J7" s="279"/>
      <c r="K7" s="280"/>
      <c r="L7" s="280"/>
      <c r="M7" s="280"/>
    </row>
    <row r="8" spans="1:13" ht="13.5" thickBot="1">
      <c r="A8" s="351"/>
      <c r="B8" s="343"/>
      <c r="C8" s="343"/>
      <c r="D8" s="343"/>
      <c r="E8" s="343"/>
      <c r="F8" s="348"/>
      <c r="G8" s="80"/>
      <c r="H8" s="81"/>
      <c r="I8" s="81"/>
      <c r="J8" s="81"/>
      <c r="K8" s="81"/>
      <c r="L8" s="81"/>
      <c r="M8" s="81"/>
    </row>
    <row r="9" spans="1:13" ht="12.75">
      <c r="A9" s="260"/>
      <c r="B9" s="266"/>
      <c r="C9" s="266"/>
      <c r="D9" s="266"/>
      <c r="E9" s="266"/>
      <c r="F9" s="271"/>
      <c r="G9" s="80"/>
      <c r="H9" s="81"/>
      <c r="I9" s="81"/>
      <c r="J9" s="81"/>
      <c r="K9" s="81"/>
      <c r="L9" s="81"/>
      <c r="M9" s="81"/>
    </row>
    <row r="10" spans="1:13" ht="12.75">
      <c r="A10" s="261" t="s">
        <v>338</v>
      </c>
      <c r="B10" s="282" t="s">
        <v>378</v>
      </c>
      <c r="C10" s="282">
        <v>90.95</v>
      </c>
      <c r="D10" s="282" t="s">
        <v>378</v>
      </c>
      <c r="E10" s="282" t="s">
        <v>378</v>
      </c>
      <c r="F10" s="281" t="s">
        <v>378</v>
      </c>
      <c r="G10" s="279"/>
      <c r="H10" s="279"/>
      <c r="I10" s="279"/>
      <c r="J10" s="279"/>
      <c r="K10" s="280"/>
      <c r="L10" s="280"/>
      <c r="M10" s="280"/>
    </row>
    <row r="11" spans="1:13" ht="12.75">
      <c r="A11" s="260"/>
      <c r="B11" s="284"/>
      <c r="C11" s="284"/>
      <c r="D11" s="284"/>
      <c r="E11" s="284"/>
      <c r="F11" s="285"/>
      <c r="G11" s="80"/>
      <c r="H11" s="81"/>
      <c r="I11" s="81"/>
      <c r="J11" s="81"/>
      <c r="K11" s="81"/>
      <c r="L11" s="81"/>
      <c r="M11" s="81"/>
    </row>
    <row r="12" spans="1:13" ht="12.75">
      <c r="A12" s="261" t="s">
        <v>340</v>
      </c>
      <c r="B12" s="282">
        <v>2835.11</v>
      </c>
      <c r="C12" s="282">
        <v>329.88</v>
      </c>
      <c r="D12" s="282" t="s">
        <v>378</v>
      </c>
      <c r="E12" s="282" t="s">
        <v>378</v>
      </c>
      <c r="F12" s="281" t="s">
        <v>378</v>
      </c>
      <c r="G12" s="80"/>
      <c r="H12" s="81"/>
      <c r="I12" s="81"/>
      <c r="J12" s="81"/>
      <c r="K12" s="81"/>
      <c r="L12" s="81"/>
      <c r="M12" s="81"/>
    </row>
    <row r="13" spans="1:13" ht="12.75">
      <c r="A13" s="260"/>
      <c r="B13" s="284"/>
      <c r="C13" s="284"/>
      <c r="D13" s="284"/>
      <c r="E13" s="284"/>
      <c r="F13" s="285"/>
      <c r="G13" s="80"/>
      <c r="H13" s="81"/>
      <c r="I13" s="81"/>
      <c r="J13" s="81"/>
      <c r="K13" s="81"/>
      <c r="L13" s="81"/>
      <c r="M13" s="81"/>
    </row>
    <row r="14" spans="1:13" ht="12.75">
      <c r="A14" s="261" t="s">
        <v>341</v>
      </c>
      <c r="B14" s="282">
        <v>75.987</v>
      </c>
      <c r="C14" s="282">
        <v>1198.1362</v>
      </c>
      <c r="D14" s="282">
        <v>404.8</v>
      </c>
      <c r="E14" s="282">
        <v>38.75</v>
      </c>
      <c r="F14" s="281" t="s">
        <v>378</v>
      </c>
      <c r="G14" s="80"/>
      <c r="H14" s="81"/>
      <c r="I14" s="81"/>
      <c r="J14" s="81"/>
      <c r="K14" s="81"/>
      <c r="L14" s="81"/>
      <c r="M14" s="81"/>
    </row>
    <row r="15" spans="1:13" ht="12.75">
      <c r="A15" s="260"/>
      <c r="B15" s="284"/>
      <c r="C15" s="284"/>
      <c r="D15" s="284"/>
      <c r="E15" s="284"/>
      <c r="F15" s="285"/>
      <c r="G15" s="80"/>
      <c r="H15" s="81"/>
      <c r="I15" s="81"/>
      <c r="J15" s="81"/>
      <c r="K15" s="81"/>
      <c r="L15" s="81"/>
      <c r="M15" s="81"/>
    </row>
    <row r="16" spans="1:13" ht="12.75">
      <c r="A16" s="261" t="s">
        <v>342</v>
      </c>
      <c r="B16" s="282" t="s">
        <v>378</v>
      </c>
      <c r="C16" s="282">
        <v>18.58</v>
      </c>
      <c r="D16" s="282" t="s">
        <v>378</v>
      </c>
      <c r="E16" s="282" t="s">
        <v>378</v>
      </c>
      <c r="F16" s="281" t="s">
        <v>378</v>
      </c>
      <c r="G16" s="80"/>
      <c r="H16" s="81"/>
      <c r="I16" s="81"/>
      <c r="J16" s="81"/>
      <c r="K16" s="81"/>
      <c r="L16" s="81"/>
      <c r="M16" s="81"/>
    </row>
    <row r="17" spans="1:13" ht="12.75">
      <c r="A17" s="260"/>
      <c r="B17" s="284"/>
      <c r="C17" s="284"/>
      <c r="D17" s="284"/>
      <c r="E17" s="284"/>
      <c r="F17" s="285"/>
      <c r="G17" s="80"/>
      <c r="H17" s="81"/>
      <c r="I17" s="81"/>
      <c r="J17" s="81"/>
      <c r="K17" s="81"/>
      <c r="L17" s="81"/>
      <c r="M17" s="81"/>
    </row>
    <row r="18" spans="1:13" ht="12.75">
      <c r="A18" s="261" t="s">
        <v>344</v>
      </c>
      <c r="B18" s="282">
        <v>10.8</v>
      </c>
      <c r="C18" s="282">
        <v>1588.38</v>
      </c>
      <c r="D18" s="282">
        <v>1528.9</v>
      </c>
      <c r="E18" s="282">
        <v>14.57</v>
      </c>
      <c r="F18" s="281" t="s">
        <v>378</v>
      </c>
      <c r="G18" s="80"/>
      <c r="H18" s="81"/>
      <c r="I18" s="81"/>
      <c r="J18" s="81"/>
      <c r="K18" s="81"/>
      <c r="L18" s="81"/>
      <c r="M18" s="81"/>
    </row>
    <row r="19" spans="1:13" ht="12.75">
      <c r="A19" s="260"/>
      <c r="B19" s="284"/>
      <c r="C19" s="284"/>
      <c r="D19" s="284"/>
      <c r="E19" s="284"/>
      <c r="F19" s="285"/>
      <c r="G19" s="80"/>
      <c r="H19" s="81"/>
      <c r="I19" s="81"/>
      <c r="J19" s="81"/>
      <c r="K19" s="81"/>
      <c r="L19" s="81"/>
      <c r="M19" s="81"/>
    </row>
    <row r="20" spans="1:13" ht="12.75">
      <c r="A20" s="261" t="s">
        <v>346</v>
      </c>
      <c r="B20" s="282" t="s">
        <v>378</v>
      </c>
      <c r="C20" s="282" t="s">
        <v>378</v>
      </c>
      <c r="D20" s="282" t="s">
        <v>378</v>
      </c>
      <c r="E20" s="282" t="s">
        <v>378</v>
      </c>
      <c r="F20" s="281" t="s">
        <v>378</v>
      </c>
      <c r="G20" s="279"/>
      <c r="H20" s="280"/>
      <c r="I20" s="280"/>
      <c r="J20" s="280"/>
      <c r="K20" s="280"/>
      <c r="L20" s="280"/>
      <c r="M20" s="280"/>
    </row>
    <row r="21" spans="1:13" ht="12.75">
      <c r="A21" s="260"/>
      <c r="B21" s="284"/>
      <c r="C21" s="284"/>
      <c r="D21" s="284"/>
      <c r="E21" s="284"/>
      <c r="F21" s="285"/>
      <c r="G21" s="80"/>
      <c r="H21" s="81"/>
      <c r="I21" s="81"/>
      <c r="J21" s="81"/>
      <c r="K21" s="81"/>
      <c r="L21" s="81"/>
      <c r="M21" s="81"/>
    </row>
    <row r="22" spans="1:13" ht="12.75">
      <c r="A22" s="261" t="s">
        <v>347</v>
      </c>
      <c r="B22" s="282">
        <v>7.21</v>
      </c>
      <c r="C22" s="282">
        <v>40158.153</v>
      </c>
      <c r="D22" s="282">
        <v>790.47</v>
      </c>
      <c r="E22" s="282">
        <v>259.59447</v>
      </c>
      <c r="F22" s="281" t="s">
        <v>378</v>
      </c>
      <c r="G22" s="80"/>
      <c r="H22" s="81"/>
      <c r="I22" s="81"/>
      <c r="J22" s="81"/>
      <c r="K22" s="81"/>
      <c r="L22" s="81"/>
      <c r="M22" s="81"/>
    </row>
    <row r="23" spans="1:13" ht="12.75">
      <c r="A23" s="260"/>
      <c r="B23" s="266"/>
      <c r="C23" s="266"/>
      <c r="D23" s="266"/>
      <c r="E23" s="266"/>
      <c r="F23" s="271"/>
      <c r="G23" s="80"/>
      <c r="H23" s="81"/>
      <c r="I23" s="81"/>
      <c r="J23" s="81"/>
      <c r="K23" s="81"/>
      <c r="L23" s="81"/>
      <c r="M23" s="81"/>
    </row>
    <row r="24" spans="1:13" ht="13.5" thickBot="1">
      <c r="A24" s="262" t="s">
        <v>204</v>
      </c>
      <c r="B24" s="272">
        <f>+SUM(B9:B23)</f>
        <v>2929.1070000000004</v>
      </c>
      <c r="C24" s="272">
        <f>+SUM(C9:C23)</f>
        <v>43384.0792</v>
      </c>
      <c r="D24" s="272">
        <f>+SUM(D9:D23)</f>
        <v>2724.17</v>
      </c>
      <c r="E24" s="272">
        <f>+SUM(E9:E23)</f>
        <v>312.91447</v>
      </c>
      <c r="F24" s="286" t="s">
        <v>378</v>
      </c>
      <c r="G24" s="80"/>
      <c r="H24" s="81"/>
      <c r="I24" s="81"/>
      <c r="J24" s="81"/>
      <c r="K24" s="81"/>
      <c r="L24" s="81"/>
      <c r="M24" s="81"/>
    </row>
    <row r="25" spans="2:13" ht="12.75">
      <c r="B25" s="265"/>
      <c r="C25" s="265"/>
      <c r="D25" s="265"/>
      <c r="E25" s="265"/>
      <c r="F25" s="265"/>
      <c r="G25" s="279"/>
      <c r="H25" s="279"/>
      <c r="I25" s="279"/>
      <c r="J25" s="279"/>
      <c r="K25" s="280"/>
      <c r="L25" s="280"/>
      <c r="M25" s="280"/>
    </row>
    <row r="26" spans="7:13" ht="12.75">
      <c r="G26" s="80"/>
      <c r="H26" s="81"/>
      <c r="I26" s="81"/>
      <c r="J26" s="81"/>
      <c r="K26" s="81"/>
      <c r="L26" s="81"/>
      <c r="M26" s="81"/>
    </row>
    <row r="27" spans="7:13" ht="12.75">
      <c r="G27" s="80"/>
      <c r="H27" s="81"/>
      <c r="I27" s="81"/>
      <c r="J27" s="81"/>
      <c r="K27" s="81"/>
      <c r="L27" s="81"/>
      <c r="M27" s="81"/>
    </row>
    <row r="28" spans="7:13" ht="12.75">
      <c r="G28" s="80"/>
      <c r="H28" s="81"/>
      <c r="I28" s="81"/>
      <c r="J28" s="81"/>
      <c r="K28" s="81"/>
      <c r="L28" s="81"/>
      <c r="M28" s="81"/>
    </row>
    <row r="29" spans="1:6" ht="12.75">
      <c r="A29" s="263"/>
      <c r="B29" s="263"/>
      <c r="C29" s="263"/>
      <c r="D29" s="263"/>
      <c r="E29" s="263"/>
      <c r="F29" s="263"/>
    </row>
    <row r="30" spans="1:6" ht="12.75">
      <c r="A30" s="80"/>
      <c r="B30" s="81"/>
      <c r="C30" s="81"/>
      <c r="D30" s="81"/>
      <c r="E30" s="81"/>
      <c r="F30" s="81"/>
    </row>
    <row r="31" spans="1:6" ht="12.75">
      <c r="A31" s="80"/>
      <c r="B31" s="81"/>
      <c r="C31" s="81"/>
      <c r="D31" s="81"/>
      <c r="E31" s="81"/>
      <c r="F31" s="81"/>
    </row>
    <row r="32" spans="1:6" ht="12.75">
      <c r="A32" s="80"/>
      <c r="B32" s="80"/>
      <c r="C32" s="80"/>
      <c r="D32" s="80"/>
      <c r="E32" s="81"/>
      <c r="F32" s="81"/>
    </row>
    <row r="33" spans="1:6" ht="12.75">
      <c r="A33" s="80"/>
      <c r="B33" s="81"/>
      <c r="C33" s="81"/>
      <c r="D33" s="81"/>
      <c r="E33" s="81"/>
      <c r="F33" s="81"/>
    </row>
    <row r="34" spans="1:6" ht="12.75">
      <c r="A34" s="80"/>
      <c r="B34" s="81"/>
      <c r="C34" s="81"/>
      <c r="D34" s="81"/>
      <c r="E34" s="81"/>
      <c r="F34" s="81"/>
    </row>
    <row r="35" spans="1:6" ht="12.75">
      <c r="A35" s="263"/>
      <c r="B35" s="263"/>
      <c r="C35" s="263"/>
      <c r="D35" s="263"/>
      <c r="E35" s="263"/>
      <c r="F35" s="263"/>
    </row>
    <row r="36" spans="1:6" ht="12.75">
      <c r="A36" s="263"/>
      <c r="B36" s="263"/>
      <c r="C36" s="263"/>
      <c r="D36" s="263"/>
      <c r="E36" s="263"/>
      <c r="F36" s="263"/>
    </row>
    <row r="37" spans="1:6" ht="12.75">
      <c r="A37" s="263"/>
      <c r="B37" s="263"/>
      <c r="C37" s="263"/>
      <c r="D37" s="263"/>
      <c r="E37" s="263"/>
      <c r="F37" s="263"/>
    </row>
  </sheetData>
  <mergeCells count="9">
    <mergeCell ref="A1:F1"/>
    <mergeCell ref="A3:F3"/>
    <mergeCell ref="A6:A8"/>
    <mergeCell ref="B6:B8"/>
    <mergeCell ref="C6:C8"/>
    <mergeCell ref="D6:D8"/>
    <mergeCell ref="E6:E8"/>
    <mergeCell ref="F6:F8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2012-09-27T08:52:04Z</cp:lastPrinted>
  <dcterms:created xsi:type="dcterms:W3CDTF">2001-05-18T10:12:47Z</dcterms:created>
  <dcterms:modified xsi:type="dcterms:W3CDTF">2012-09-28T06:30:01Z</dcterms:modified>
  <cp:category/>
  <cp:version/>
  <cp:contentType/>
  <cp:contentStatus/>
</cp:coreProperties>
</file>