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6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873" firstSheet="64" activeTab="73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5.1.1" sheetId="20" r:id="rId20"/>
    <sheet name="11.5.1.2" sheetId="21" r:id="rId21"/>
    <sheet name="11.5.2" sheetId="22" r:id="rId22"/>
    <sheet name="11.5.3" sheetId="23" r:id="rId23"/>
    <sheet name="11.5.4" sheetId="24" r:id="rId24"/>
    <sheet name="11.5.5.1" sheetId="25" r:id="rId25"/>
    <sheet name="11.5.5.2" sheetId="26" r:id="rId26"/>
    <sheet name="11.5.6.1" sheetId="27" r:id="rId27"/>
    <sheet name="11.5.6.2" sheetId="28" r:id="rId28"/>
    <sheet name="11.5.7.1" sheetId="29" r:id="rId29"/>
    <sheet name="11.5.7.2" sheetId="30" r:id="rId30"/>
    <sheet name="11.6.1" sheetId="31" r:id="rId31"/>
    <sheet name="11.6.2.1" sheetId="32" r:id="rId32"/>
    <sheet name="11.6.2.2" sheetId="33" r:id="rId33"/>
    <sheet name="11.6.3" sheetId="34" r:id="rId34"/>
    <sheet name="11.7.1" sheetId="35" r:id="rId35"/>
    <sheet name="11.7.2.1" sheetId="36" r:id="rId36"/>
    <sheet name="11.7.2.2" sheetId="37" r:id="rId37"/>
    <sheet name="11.7.2.3" sheetId="38" r:id="rId38"/>
    <sheet name="11.8.1" sheetId="39" r:id="rId39"/>
    <sheet name="11.8.2." sheetId="40" r:id="rId40"/>
    <sheet name="11.8.3" sheetId="41" r:id="rId41"/>
    <sheet name="11.8.4" sheetId="42" r:id="rId42"/>
    <sheet name="11.8.5" sheetId="43" r:id="rId43"/>
    <sheet name="11.9.1" sheetId="44" r:id="rId44"/>
    <sheet name="11.9.2." sheetId="45" r:id="rId45"/>
    <sheet name="11.9.3" sheetId="46" r:id="rId46"/>
    <sheet name="11.9.4" sheetId="47" r:id="rId47"/>
    <sheet name="11.9.5" sheetId="48" r:id="rId48"/>
    <sheet name="11.9.6" sheetId="49" r:id="rId49"/>
    <sheet name="11.9.7" sheetId="50" r:id="rId50"/>
    <sheet name="11.9.8" sheetId="51" r:id="rId51"/>
    <sheet name="11.10.1" sheetId="52" r:id="rId52"/>
    <sheet name="11.10.2" sheetId="53" r:id="rId53"/>
    <sheet name="11.10.3" sheetId="54" r:id="rId54"/>
    <sheet name="11.10.4" sheetId="55" r:id="rId55"/>
    <sheet name="11.10.5" sheetId="56" r:id="rId56"/>
    <sheet name="11.10.6" sheetId="57" r:id="rId57"/>
    <sheet name="11.11.1" sheetId="58" r:id="rId58"/>
    <sheet name="11.11.2" sheetId="59" r:id="rId59"/>
    <sheet name="11.11.3" sheetId="60" r:id="rId60"/>
    <sheet name="11.12.1" sheetId="61" r:id="rId61"/>
    <sheet name="11.12.2" sheetId="62" r:id="rId62"/>
    <sheet name="11.12.3" sheetId="63" r:id="rId63"/>
    <sheet name="11.12.4" sheetId="64" r:id="rId64"/>
    <sheet name="11.12.5" sheetId="65" r:id="rId65"/>
    <sheet name="11.12.6" sheetId="66" r:id="rId66"/>
    <sheet name="11.13.1" sheetId="67" r:id="rId67"/>
    <sheet name="11.13.2.1" sheetId="68" r:id="rId68"/>
    <sheet name="11.13.2.2" sheetId="69" r:id="rId69"/>
    <sheet name="11.13.3.1" sheetId="70" r:id="rId70"/>
    <sheet name="11.13.3.2" sheetId="71" r:id="rId71"/>
    <sheet name="11.13.4.1" sheetId="72" r:id="rId72"/>
    <sheet name="11.13.4.2" sheetId="73" r:id="rId73"/>
    <sheet name="11.13.5.1" sheetId="74" r:id="rId74"/>
    <sheet name="11.13.5.2" sheetId="75" r:id="rId75"/>
  </sheets>
  <externalReferences>
    <externalReference r:id="rId78"/>
  </externalReferences>
  <definedNames>
    <definedName name="_xlnm.Print_Area" localSheetId="0">'11.1.1'!$A$1:$I$49</definedName>
    <definedName name="_xlnm.Print_Area" localSheetId="1">'11.1.2'!$A$1:$J$51</definedName>
    <definedName name="_xlnm.Print_Area" localSheetId="2">'11.1.3'!$A$1:$J$48</definedName>
    <definedName name="_xlnm.Print_Area" localSheetId="51">'11.10.1'!$A$1:$E$25</definedName>
    <definedName name="_xlnm.Print_Area" localSheetId="52">'11.10.2'!$A$1:$D$32</definedName>
    <definedName name="_xlnm.Print_Area" localSheetId="53">'11.10.3'!$A$1:$C$22</definedName>
    <definedName name="_xlnm.Print_Area" localSheetId="54">'11.10.4'!$A$1:$U$24</definedName>
    <definedName name="_xlnm.Print_Area" localSheetId="55">'11.10.5'!$A$1:$H$23</definedName>
    <definedName name="_xlnm.Print_Area" localSheetId="56">'11.10.6'!$A$1:$K$27</definedName>
    <definedName name="_xlnm.Print_Area" localSheetId="57">'11.11.1'!$A$1:$F$36</definedName>
    <definedName name="_xlnm.Print_Area" localSheetId="58">'11.11.2'!$A$1:$E$17</definedName>
    <definedName name="_xlnm.Print_Area" localSheetId="59">'11.11.3'!$A$1:$E$24</definedName>
    <definedName name="_xlnm.Print_Area" localSheetId="60">'11.12.1'!$A$1:$F$19</definedName>
    <definedName name="_xlnm.Print_Area" localSheetId="61">'11.12.2'!$A$1:$E$28</definedName>
    <definedName name="_xlnm.Print_Area" localSheetId="62">'11.12.3'!$A$1:$H$15</definedName>
    <definedName name="_xlnm.Print_Area" localSheetId="63">'11.12.4'!$A$1:$E$30</definedName>
    <definedName name="_xlnm.Print_Area" localSheetId="64">'11.12.5'!$A$1:$E$21</definedName>
    <definedName name="_xlnm.Print_Area" localSheetId="65">'11.12.6'!$A$1:$J$28</definedName>
    <definedName name="_xlnm.Print_Area" localSheetId="66">'11.13.1'!$A$1:$E$25</definedName>
    <definedName name="_xlnm.Print_Area" localSheetId="67">'11.13.2.1'!$A$1:$E$22</definedName>
    <definedName name="_xlnm.Print_Area" localSheetId="68">'11.13.2.2'!$A$1:$P$40</definedName>
    <definedName name="_xlnm.Print_Area" localSheetId="69">'11.13.3.1'!$A$1:$G$32</definedName>
    <definedName name="_xlnm.Print_Area" localSheetId="70">'11.13.3.2'!$A$1:$J$22</definedName>
    <definedName name="_xlnm.Print_Area" localSheetId="71">'11.13.4.1'!$A$1:$F$19</definedName>
    <definedName name="_xlnm.Print_Area" localSheetId="72">'11.13.4.2'!$A$1:$F$31</definedName>
    <definedName name="_xlnm.Print_Area" localSheetId="73">'11.13.5.1'!$A$1:$I$25</definedName>
    <definedName name="_xlnm.Print_Area" localSheetId="74">'11.13.5.2'!$A$1:$C$22</definedName>
    <definedName name="_xlnm.Print_Area" localSheetId="3">'11.2.1.1'!$A$1:$H$54</definedName>
    <definedName name="_xlnm.Print_Area" localSheetId="4">'11.2.1.2'!$A$1:$G$29</definedName>
    <definedName name="_xlnm.Print_Area" localSheetId="5">'11.2.2.1'!$A$1:$H$36</definedName>
    <definedName name="_xlnm.Print_Area" localSheetId="6">'11.2.2.2'!$A$1:$H$28</definedName>
    <definedName name="_xlnm.Print_Area" localSheetId="7">'11.2.3'!$A$1:$G$21</definedName>
    <definedName name="_xlnm.Print_Area" localSheetId="8">'11.2.4.1'!$A$1:$C$25</definedName>
    <definedName name="_xlnm.Print_Area" localSheetId="9">'11.2.4.2'!$A$1:$E$27</definedName>
    <definedName name="_xlnm.Print_Area" localSheetId="10">'11.2.5.1'!$A$1:$E$19</definedName>
    <definedName name="_xlnm.Print_Area" localSheetId="11">'11.2.5.2'!$A$1:$E$28</definedName>
    <definedName name="_xlnm.Print_Area" localSheetId="12">'11.3.1'!$A$1:$F$21</definedName>
    <definedName name="_xlnm.Print_Area" localSheetId="13">'11.3.2'!$A$1:$H$21</definedName>
    <definedName name="_xlnm.Print_Area" localSheetId="14">'11.3.3'!$A$1:$E$18</definedName>
    <definedName name="_xlnm.Print_Area" localSheetId="15">'11.4.1'!$A$1:$O$23</definedName>
    <definedName name="_xlnm.Print_Area" localSheetId="16">'11.4.2'!$A$1:$G$24</definedName>
    <definedName name="_xlnm.Print_Area" localSheetId="17">'11.4.3'!$A$1:$F$20</definedName>
    <definedName name="_xlnm.Print_Area" localSheetId="18">'11.4.4'!$A$1:$E$21</definedName>
    <definedName name="_xlnm.Print_Area" localSheetId="19">'11.5.1.1'!$A$1:$D$20</definedName>
    <definedName name="_xlnm.Print_Area" localSheetId="20">'11.5.1.2'!$A$1:$E$29</definedName>
    <definedName name="_xlnm.Print_Area" localSheetId="21">'11.5.2'!$A$1:$E$25</definedName>
    <definedName name="_xlnm.Print_Area" localSheetId="22">'11.5.3'!$A$1:$H$18</definedName>
    <definedName name="_xlnm.Print_Area" localSheetId="23">'11.5.4'!$A$1:$E$20</definedName>
    <definedName name="_xlnm.Print_Area" localSheetId="24">'11.5.5.1'!$A$1:$E$19</definedName>
    <definedName name="_xlnm.Print_Area" localSheetId="25">'11.5.5.2'!$A$1:$G$26</definedName>
    <definedName name="_xlnm.Print_Area" localSheetId="26">'11.5.6.1'!$A$1:$I$19</definedName>
    <definedName name="_xlnm.Print_Area" localSheetId="27">'11.5.6.2'!$A$1:$I$29</definedName>
    <definedName name="_xlnm.Print_Area" localSheetId="28">'11.5.7.1'!$A$1:$H$21</definedName>
    <definedName name="_xlnm.Print_Area" localSheetId="29">'11.5.7.2'!$A$1:$D$32</definedName>
    <definedName name="_xlnm.Print_Area" localSheetId="30">'11.6.1'!$A$1:$D$24</definedName>
    <definedName name="_xlnm.Print_Area" localSheetId="31">'11.6.2.1'!$A$1:$H$20</definedName>
    <definedName name="_xlnm.Print_Area" localSheetId="32">'11.6.2.2'!$A$1:$C$29</definedName>
    <definedName name="_xlnm.Print_Area" localSheetId="33">'11.6.3'!$A$1:$D$31</definedName>
    <definedName name="_xlnm.Print_Area" localSheetId="34">'11.7.1'!$A$1:$J$26</definedName>
    <definedName name="_xlnm.Print_Area" localSheetId="35">'11.7.2.1'!$A$1:$C$19</definedName>
    <definedName name="_xlnm.Print_Area" localSheetId="36">'11.7.2.2'!$A$1:$E$14</definedName>
    <definedName name="_xlnm.Print_Area" localSheetId="37">'11.7.2.3'!$A$1:$H$17</definedName>
    <definedName name="_xlnm.Print_Area" localSheetId="38">'11.8.1'!$A$1:$E$16</definedName>
    <definedName name="_xlnm.Print_Area" localSheetId="39">'11.8.2.'!$A$1:$D$19</definedName>
    <definedName name="_xlnm.Print_Area" localSheetId="40">'11.8.3'!$A$1:$H$21</definedName>
    <definedName name="_xlnm.Print_Area" localSheetId="41">'11.8.4'!$A$1:$E$20</definedName>
    <definedName name="_xlnm.Print_Area" localSheetId="42">'11.8.5'!$A$1:$D$21</definedName>
    <definedName name="_xlnm.Print_Area" localSheetId="43">'11.9.1'!$A$1:$F$14</definedName>
    <definedName name="_xlnm.Print_Area" localSheetId="44">'11.9.2.'!$A$1:$C$40</definedName>
    <definedName name="_xlnm.Print_Area" localSheetId="45">'11.9.3'!$A$1:$J$17</definedName>
    <definedName name="_xlnm.Print_Area" localSheetId="46">'11.9.4'!$A$1:$G$22</definedName>
    <definedName name="_xlnm.Print_Area" localSheetId="47">'11.9.5'!$A$1:$D$21</definedName>
    <definedName name="_xlnm.Print_Area" localSheetId="48">'11.9.6'!$A$1:$D$26</definedName>
    <definedName name="_xlnm.Print_Area" localSheetId="49">'11.9.7'!$A$1:$D$36</definedName>
    <definedName name="_xlnm.Print_Area" localSheetId="50">'11.9.8'!$A$1:$E$24</definedName>
  </definedNames>
  <calcPr fullCalcOnLoad="1"/>
</workbook>
</file>

<file path=xl/sharedStrings.xml><?xml version="1.0" encoding="utf-8"?>
<sst xmlns="http://schemas.openxmlformats.org/spreadsheetml/2006/main" count="1202" uniqueCount="575">
  <si>
    <t>Años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</si>
  <si>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</si>
  <si>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</si>
  <si>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</si>
  <si>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</si>
  <si>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</si>
  <si>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</si>
  <si>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</si>
  <si>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HFCs</t>
  </si>
  <si>
    <t>PCFs</t>
  </si>
  <si>
    <t>Total</t>
  </si>
  <si>
    <t>Índice</t>
  </si>
  <si>
    <t>(1) Excluye los datos del sector de actividad "Cambio de uso de suelo y silvicultura</t>
  </si>
  <si>
    <t xml:space="preserve">                             1995 para los gases fluorados</t>
  </si>
  <si>
    <t>Emisiones (Kilotoneladas)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</si>
  <si>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</si>
  <si>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</si>
  <si>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</si>
  <si>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</si>
  <si>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</si>
  <si>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</si>
  <si>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</si>
  <si>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</si>
  <si>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</si>
  <si>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</si>
  <si>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</si>
  <si>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</si>
  <si>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</si>
  <si>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</si>
  <si>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</si>
  <si>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</si>
  <si>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</si>
  <si>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</si>
  <si>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</si>
  <si>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</si>
  <si>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</si>
  <si>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>TOTAL</t>
  </si>
  <si>
    <t>Insecticidas</t>
  </si>
  <si>
    <t>Fungicidas</t>
  </si>
  <si>
    <t>Herbicidas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</si>
  <si>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</si>
  <si>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</si>
  <si>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</si>
  <si>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</si>
  <si>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</si>
  <si>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</si>
  <si>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</si>
  <si>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</si>
  <si>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</si>
  <si>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agrícola total</t>
  </si>
  <si>
    <t>No aptas para baño</t>
  </si>
  <si>
    <t>De buena calidad</t>
  </si>
  <si>
    <t>De muy buena calidad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</si>
  <si>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</si>
  <si>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</si>
  <si>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</si>
  <si>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</si>
  <si>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</si>
  <si>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</si>
  <si>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</si>
  <si>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</si>
  <si>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</si>
  <si>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</si>
  <si>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</si>
  <si>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</si>
  <si>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</si>
  <si>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</si>
  <si>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</si>
  <si>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</si>
  <si>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</si>
  <si>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</si>
  <si>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</si>
  <si>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</si>
  <si>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</si>
  <si>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</si>
  <si>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</si>
  <si>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Biocarburantes</t>
  </si>
  <si>
    <t>11.2.3. AGRICULTURA: Serie histórica de la ecoeficiencia en la agricultura</t>
  </si>
  <si>
    <t>11.4.1 ENERGÍA: Serie histórica del consumo anual de energía primaria y distribución por tipo de fuente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</si>
  <si>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</si>
  <si>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</si>
  <si>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</si>
  <si>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</si>
  <si>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</si>
  <si>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</si>
  <si>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</si>
  <si>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</si>
  <si>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</si>
  <si>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</si>
  <si>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</si>
  <si>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</si>
  <si>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</si>
  <si>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</si>
  <si>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</si>
  <si>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</si>
  <si>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</si>
  <si>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</si>
  <si>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</si>
  <si>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</si>
  <si>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</si>
  <si>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</si>
  <si>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</si>
  <si>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</si>
  <si>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</si>
  <si>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</si>
  <si>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</si>
  <si>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Renta disponible bruta per cápita (Euros)</t>
  </si>
  <si>
    <t>Renta disponible bruta por hogar</t>
  </si>
  <si>
    <t>Euros</t>
  </si>
  <si>
    <t>Renta disponible bruta (euros)</t>
  </si>
  <si>
    <t>Por hogar</t>
  </si>
  <si>
    <t>Por habitante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</si>
  <si>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</si>
  <si>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</si>
  <si>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</si>
  <si>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</si>
  <si>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</si>
  <si>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</si>
  <si>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</si>
  <si>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</si>
  <si>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</si>
  <si>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</si>
  <si>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Asturias </t>
  </si>
  <si>
    <t>Cantabria</t>
  </si>
  <si>
    <t>Murcia</t>
  </si>
  <si>
    <t>(*) Se refiere a núcleos de población de más de 10.000 habitantes</t>
  </si>
  <si>
    <t xml:space="preserve">Taxones de vertebrados amenazados en España </t>
  </si>
  <si>
    <t xml:space="preserve">Peces </t>
  </si>
  <si>
    <t>Anfibios</t>
  </si>
  <si>
    <t>Reptiles</t>
  </si>
  <si>
    <t>Aves</t>
  </si>
  <si>
    <t>Mamíferos</t>
  </si>
  <si>
    <t>No evaluados</t>
  </si>
  <si>
    <t>Evaluados</t>
  </si>
  <si>
    <t>De los taxones evaluados</t>
  </si>
  <si>
    <t>Datos insuficientes</t>
  </si>
  <si>
    <t>Preocupación menos</t>
  </si>
  <si>
    <t>Casi amenazados</t>
  </si>
  <si>
    <t>Amenazados</t>
  </si>
  <si>
    <t>De los taxones amenazados:</t>
  </si>
  <si>
    <t>Vulnerable</t>
  </si>
  <si>
    <t>En peligro</t>
  </si>
  <si>
    <t>En peligro crítico</t>
  </si>
  <si>
    <r>
      <t>4</t>
    </r>
    <r>
      <rPr>
        <vertAlign val="superscript"/>
        <sz val="10"/>
        <rFont val="Arial"/>
        <family val="2"/>
      </rPr>
      <t>(2)</t>
    </r>
  </si>
  <si>
    <t>(1) De los 175 taxones evaluados de aves, 9 están extintos</t>
  </si>
  <si>
    <t>(2) Para la especie de Oso pardo sólo se consideran las poblaciones de la Cordillera Cantábrica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</si>
  <si>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</si>
  <si>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</si>
  <si>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</si>
  <si>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</si>
  <si>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</si>
  <si>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</si>
  <si>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</si>
  <si>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</si>
  <si>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</si>
  <si>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</si>
  <si>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</si>
  <si>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LIC</t>
  </si>
  <si>
    <t>Superficie (ha)</t>
  </si>
  <si>
    <t>ZEPA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</si>
  <si>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</si>
  <si>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</si>
  <si>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</si>
  <si>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</si>
  <si>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</si>
  <si>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</si>
  <si>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</si>
  <si>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</si>
  <si>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</si>
  <si>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</si>
  <si>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</si>
  <si>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</si>
  <si>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</si>
  <si>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Tipo de residuos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</si>
  <si>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</si>
  <si>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</si>
  <si>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</si>
  <si>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</si>
  <si>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</si>
  <si>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</si>
  <si>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</si>
  <si>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</si>
  <si>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</si>
  <si>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</si>
  <si>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</si>
  <si>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</si>
  <si>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</si>
  <si>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</si>
  <si>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Tipo de instalación</t>
  </si>
  <si>
    <t>Clasificación de envases</t>
  </si>
  <si>
    <t>Compostaje de fracción orgánica</t>
  </si>
  <si>
    <t>Triaje y compostaje</t>
  </si>
  <si>
    <t>Triaje, biometanización y compostaje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</si>
  <si>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</si>
  <si>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</si>
  <si>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</si>
  <si>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</si>
  <si>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</si>
  <si>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</si>
  <si>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</si>
  <si>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</si>
  <si>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</si>
  <si>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</si>
  <si>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</si>
  <si>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República Checa</t>
  </si>
  <si>
    <t>País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</si>
  <si>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</si>
  <si>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</si>
  <si>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</si>
  <si>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</si>
  <si>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</si>
  <si>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</si>
  <si>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 xml:space="preserve">– </t>
  </si>
  <si>
    <t>Número de accidentes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</si>
  <si>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</si>
  <si>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</si>
  <si>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</si>
  <si>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</si>
  <si>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</si>
  <si>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</si>
  <si>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</si>
  <si>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</si>
  <si>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</si>
  <si>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</si>
  <si>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</si>
  <si>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</si>
  <si>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</si>
  <si>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</si>
  <si>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</si>
  <si>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Bajo</t>
  </si>
  <si>
    <t>Medio</t>
  </si>
  <si>
    <t>Alto</t>
  </si>
  <si>
    <t>Muy alto</t>
  </si>
  <si>
    <t>Porcentaje de superficie en riesgo</t>
  </si>
  <si>
    <t>Nivel de riesgo de desertificación</t>
  </si>
  <si>
    <t>Melilla</t>
  </si>
  <si>
    <t>Ceuta</t>
  </si>
  <si>
    <t xml:space="preserve">Gasolina </t>
  </si>
  <si>
    <t>Gasóleo</t>
  </si>
  <si>
    <t>Bioetanol</t>
  </si>
  <si>
    <t>Biodiesel</t>
  </si>
  <si>
    <t>Consumo de energía (millón de tep)</t>
  </si>
  <si>
    <t xml:space="preserve">Total </t>
  </si>
  <si>
    <t>Transporte</t>
  </si>
  <si>
    <t>Aéreo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</si>
  <si>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</si>
  <si>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</si>
  <si>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</si>
  <si>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</si>
  <si>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</si>
  <si>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</si>
  <si>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</si>
  <si>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</si>
  <si>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</si>
  <si>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</si>
  <si>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</si>
  <si>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</si>
  <si>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</si>
  <si>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</si>
  <si>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</si>
  <si>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</si>
  <si>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</si>
  <si>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</si>
  <si>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</si>
  <si>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</si>
  <si>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</si>
  <si>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</si>
  <si>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</si>
  <si>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</si>
  <si>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</si>
  <si>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</si>
  <si>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</si>
  <si>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</si>
  <si>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</si>
  <si>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</si>
  <si>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</si>
  <si>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</si>
  <si>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</si>
  <si>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</si>
  <si>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</si>
  <si>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</si>
  <si>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</si>
  <si>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</si>
  <si>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</si>
  <si>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</si>
  <si>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</si>
  <si>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</si>
  <si>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</si>
  <si>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Consumo fertilizantes (Kg./ha)</t>
  </si>
  <si>
    <t>ESPAÑA</t>
  </si>
  <si>
    <t>Consumo fitosanitarios (Kg./ha)</t>
  </si>
  <si>
    <t>Consumo fitosanitario / ha</t>
  </si>
  <si>
    <t xml:space="preserve">11.2.4.1. AGRICULTURA: Serie histórica </t>
  </si>
  <si>
    <t>de la superficie de agricultura ecológica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</si>
  <si>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</si>
  <si>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</si>
  <si>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</si>
  <si>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</si>
  <si>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</si>
  <si>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</si>
  <si>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</si>
  <si>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</si>
  <si>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</si>
  <si>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</si>
  <si>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</si>
  <si>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</si>
  <si>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</si>
  <si>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</si>
  <si>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</si>
  <si>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</si>
  <si>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 xml:space="preserve">11.5.1.1. HOGARES: Serie histórica del </t>
  </si>
  <si>
    <t>consumo de agua  por hogar</t>
  </si>
  <si>
    <t xml:space="preserve">11.5.1.2. HOGARES: Análisis autonómico del volumen 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</si>
  <si>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</si>
  <si>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</si>
  <si>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</si>
  <si>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</si>
  <si>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</si>
  <si>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</si>
  <si>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</si>
  <si>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</si>
  <si>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>11.5.7.2. HOGARES: Análisis autonómico de la renta</t>
  </si>
  <si>
    <t>11.7.1. NATURALEZA Y BIODIVERSIDAD: Estados de conservación de las especies silvestres españolas, 2007</t>
  </si>
  <si>
    <t>11.7.2.1. NATURALEZA Y BIODIVERSIDAD: Serie histórica</t>
  </si>
  <si>
    <t xml:space="preserve"> del porcentaje de superficie ENP</t>
  </si>
  <si>
    <t xml:space="preserve">11.7.2.2. NATURALEZA Y BIODIVERSIDAD: Superficie protegida </t>
  </si>
  <si>
    <t>11.7.2.3. NATURALEZA Y BIODIVERSIDAD: Serie histórica de las figuras de protección</t>
  </si>
  <si>
    <t xml:space="preserve"> de espacios naturales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</si>
  <si>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</si>
  <si>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</si>
  <si>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</si>
  <si>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</si>
  <si>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</si>
  <si>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</si>
  <si>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>11.9.1. RESIDUOS: Serie histórica de recogida de residuos urbanos</t>
  </si>
  <si>
    <t>Residuos recogidos selectivamente (papel, vidrio , envases ligeros y fracción orgánica)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</si>
  <si>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</si>
  <si>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</si>
  <si>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</si>
  <si>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</si>
  <si>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</si>
  <si>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>11.9.7. RESIDUOS: Tasa de reciclado de vidrio</t>
  </si>
  <si>
    <t>Polonia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</si>
  <si>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</si>
  <si>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</si>
  <si>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</si>
  <si>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</si>
  <si>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</si>
  <si>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</si>
  <si>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</si>
  <si>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</si>
  <si>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</si>
  <si>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11.10.3. DESASTRES NATURALES Y TECNOLÓGICOS: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</si>
  <si>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</si>
  <si>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</si>
  <si>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</si>
  <si>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</si>
  <si>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</si>
  <si>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 xml:space="preserve">11.11.2. SUELOS: Porcentaje de superficie </t>
  </si>
  <si>
    <t xml:space="preserve">11.12.1. TRANSPORTE: Serie histórica del consumo 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</si>
  <si>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</si>
  <si>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</si>
  <si>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</si>
  <si>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</si>
  <si>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 xml:space="preserve">11.12.4. TRANSPORTE: Serie histórica de la emisión </t>
  </si>
  <si>
    <t>de contaminantes procedentes del transporte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</si>
  <si>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</si>
  <si>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</si>
  <si>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</si>
  <si>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</si>
  <si>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</si>
  <si>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</si>
  <si>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</si>
  <si>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 xml:space="preserve">11.13.3.1. TURISMO: Análisis autonómico </t>
  </si>
  <si>
    <t xml:space="preserve">del porcentaje de población turística equivalente 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</si>
  <si>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</si>
  <si>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</si>
  <si>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</si>
  <si>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</si>
  <si>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</si>
  <si>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</si>
  <si>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</si>
  <si>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</si>
  <si>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</si>
  <si>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</si>
  <si>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</si>
  <si>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 xml:space="preserve">11.13.5.1. TURISMO: Análisis autonómico de la evolución </t>
  </si>
  <si>
    <t xml:space="preserve">11.13.5.2.  TURISMO: Tasa de crecimiento de turistas extranjeros </t>
  </si>
  <si>
    <t>Fuente: Ministerio de Sanidad y Consumo</t>
  </si>
  <si>
    <t>Fuente: INE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</si>
  <si>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</si>
  <si>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</si>
  <si>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</si>
  <si>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 de Cultura</t>
  </si>
  <si>
    <t>Fuente: Ministerio de Cultura</t>
  </si>
  <si>
    <t>Fuente: Ministerio de Fomento</t>
  </si>
  <si>
    <t>Fuente: Aspapel</t>
  </si>
  <si>
    <t>Fuente: Dirección General de Protección Civil y Emergencias. Ministerio del Interior</t>
  </si>
  <si>
    <t>Fuente: Dirección General de Protección Civil y Emergencias</t>
  </si>
  <si>
    <t>Fuente: Ministerio de Industria, Turismo y Comercio</t>
  </si>
  <si>
    <t xml:space="preserve"> respecto a la superficie agrícola total</t>
  </si>
  <si>
    <t>Fuentes: DGT, INE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</si>
  <si>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</si>
  <si>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</si>
  <si>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</si>
  <si>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</si>
  <si>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</si>
  <si>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</si>
  <si>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</si>
  <si>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</si>
  <si>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</si>
  <si>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</si>
  <si>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</si>
  <si>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</si>
  <si>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</si>
  <si>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</si>
  <si>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</si>
  <si>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</si>
  <si>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 xml:space="preserve">Cantabria </t>
  </si>
  <si>
    <t>ESPAÑA (media)</t>
  </si>
  <si>
    <t xml:space="preserve">Aragón </t>
  </si>
  <si>
    <t>C.Valenciana</t>
  </si>
  <si>
    <t>Rioja, La</t>
  </si>
  <si>
    <t>del porcentaje de bienes de interés cultural, 2008</t>
  </si>
  <si>
    <t>Castilla - La Mancha</t>
  </si>
  <si>
    <t>TOTAL COSTA ESPAÑOLA</t>
  </si>
  <si>
    <t xml:space="preserve">Murcia </t>
  </si>
  <si>
    <t>Datos incluidos en Estrecho - Andalucía</t>
  </si>
  <si>
    <t>Sin riesgo: zonas húmedas, zonas subhúmedas e improductivo</t>
  </si>
  <si>
    <t>con riesgo de desertificación, 2008</t>
  </si>
  <si>
    <t>del consumo de energía del transporte por modos (porcentajes)</t>
  </si>
  <si>
    <t>en aeropuertos españoles (millones de pasajeros)</t>
  </si>
  <si>
    <t>Parques Nacionales</t>
  </si>
  <si>
    <t>Monfragüe</t>
  </si>
  <si>
    <t>Montfragüe</t>
  </si>
  <si>
    <t>con respecto a la población residente, 2005-2007</t>
  </si>
  <si>
    <t>Población Turística Equivalente (PTE): Nº total de pernoctaciones (de turistas residentes y no residentes) / 365 días</t>
  </si>
  <si>
    <t xml:space="preserve">PTE: señala a cuántas (personas que residiesen todo el año en España) equivalen las pernoctaciones del turismo </t>
  </si>
  <si>
    <t>Población Turística Equivalente (PTE): Nº total de pernocataciones (de turistas residentes y no residentes) /365 días</t>
  </si>
  <si>
    <t>PTE: señala a cuántas personas (que residiesen todo el año en España) equivalen las pernoctaciones del turismo</t>
  </si>
  <si>
    <t xml:space="preserve">(P): datos provisionales </t>
  </si>
  <si>
    <t>2004-2009 (%)</t>
  </si>
  <si>
    <t>PIB   a precios constantes</t>
  </si>
  <si>
    <t>Fuentes: MARM (GEI) y Ministerio de Industria, Turismo y comercio</t>
  </si>
  <si>
    <t xml:space="preserve">11.2.4.2. AGRICULTURA: Análisis autonómico de la superficie de agricultura ecológica </t>
  </si>
  <si>
    <t>Índice del total</t>
  </si>
  <si>
    <t>11.2.2.1. AGRICULTURA: Serie histórica del consumo de productos fitosanitarios por ingrediente activo</t>
  </si>
  <si>
    <t>Consumo (toneladas)</t>
  </si>
  <si>
    <t>Sup agricultura ecológica (ha)</t>
  </si>
  <si>
    <t>SAU (T. cultivo + prados + pastos)</t>
  </si>
  <si>
    <t>Superficie de regadío (ha)</t>
  </si>
  <si>
    <t>Porcentaje de puntos de muestreo aguas</t>
  </si>
  <si>
    <t>n.d. Datos no disponibles</t>
  </si>
  <si>
    <t xml:space="preserve">Fuentes: Instituto para la diversificación y ahorro de la energía (IDAE). Ministerio de Industria, Turismo y Comercio (MITC) </t>
  </si>
  <si>
    <t>Emisiones energéticas de GEI por unidad de PIB (kt de CO2-eq / miles de millones de euros))</t>
  </si>
  <si>
    <t>UE - 25 / UE-27</t>
  </si>
  <si>
    <t>UE-27: desde 2005</t>
  </si>
  <si>
    <t>Volumen de agua distribuida a los hogares (m3/hogar)</t>
  </si>
  <si>
    <t>Consumo medio por habitante y día (litros)</t>
  </si>
  <si>
    <t xml:space="preserve">11.6.1. MEDIO URBANO: Análisis autonómico de municipios </t>
  </si>
  <si>
    <t>11.6.2.1. MEDIO URBANO: Serie histórica del patrimonio histórico protegido</t>
  </si>
  <si>
    <t xml:space="preserve">11.6.3. MEDIO URBANO: Análisis autonómico </t>
  </si>
  <si>
    <t>Mejillón</t>
  </si>
  <si>
    <t>Peces: continentales y marinos</t>
  </si>
  <si>
    <t>TOTAL RESIDUOS URBANOS RECOGIDOS</t>
  </si>
  <si>
    <t>Fuente: MARM</t>
  </si>
  <si>
    <t>Recogida residuos urbanos (toneladas)</t>
  </si>
  <si>
    <t>País de la UE</t>
  </si>
  <si>
    <t>Eslovaquia</t>
  </si>
  <si>
    <t>Malta</t>
  </si>
  <si>
    <t>Lituania</t>
  </si>
  <si>
    <t>Chipre</t>
  </si>
  <si>
    <t>Rumanía</t>
  </si>
  <si>
    <t>UE-27</t>
  </si>
  <si>
    <t>Eslovenia</t>
  </si>
  <si>
    <t>Fuente: Eurostat</t>
  </si>
  <si>
    <t xml:space="preserve">11.9.3. RESIDUOS: Seria histórica de la cantidad de residuos urbanos ingresados </t>
  </si>
  <si>
    <t>en instalaciones de tratamiento (t/año)</t>
  </si>
  <si>
    <t>Letonia</t>
  </si>
  <si>
    <t xml:space="preserve"> Accidentes industriales en los que intervienen </t>
  </si>
  <si>
    <t>Total           1991-2008</t>
  </si>
  <si>
    <t>sd: sin datos; Temporales marítimos: fallecidos en tierra</t>
  </si>
  <si>
    <t xml:space="preserve">11.4.4. ENERGÍA: Serie histórica de la intensidad </t>
  </si>
  <si>
    <t>175 (1)</t>
  </si>
  <si>
    <t>Otras recogidas selectivas</t>
  </si>
  <si>
    <t>0.0</t>
  </si>
  <si>
    <t>Tasa de variación de turistas extranjeros</t>
  </si>
  <si>
    <t>(*) Se refiere a núcleos de población de más de 10.000 habitantes en relación con la superficie de la Comunidad Autónoma</t>
  </si>
  <si>
    <t xml:space="preserve">Fuente: MARM, 2011. Inventario de Gases de Efecto Invernadero de España. Años 1991-2009.  </t>
  </si>
  <si>
    <t xml:space="preserve">  Dirección General de Calidad y Evaluación Ambiental.</t>
  </si>
  <si>
    <t>Fuente: MARM, 2011. Inventario de Gases de Efecto Invernadero de España. Años 1991-2009.</t>
  </si>
  <si>
    <t>Dirección General de Calidad y Evaluación Ambiental.</t>
  </si>
  <si>
    <t>Fuente: MARM, 2011. Inventario de Gases de Efecto Invernadero de España. Edición 2011 (Serie 1990-2009). Sumario de</t>
  </si>
  <si>
    <t>resultados. Madrid, marzo de 2011. Dirección General de Calidad y Evaluación Ambiental.</t>
  </si>
  <si>
    <t>2005/2006</t>
  </si>
  <si>
    <t>2006/2007</t>
  </si>
  <si>
    <t>2007/2008</t>
  </si>
  <si>
    <t>2008/2009</t>
  </si>
  <si>
    <t>2009/2010</t>
  </si>
  <si>
    <t>del consumo de fertilizantes, 2009/10</t>
  </si>
  <si>
    <t>Fuente: ANFFE (fertilizantes) y MARM (superficie)</t>
  </si>
  <si>
    <t>11.2.2.2. AGRICULTURA: Análisis autonómico del consumo de productos fitosanitarios, 2009</t>
  </si>
  <si>
    <t>2000=100. VAB: Valor añadido bruto</t>
  </si>
  <si>
    <t>en relación con la superficie agrícola utilizada (SAU), 2009</t>
  </si>
  <si>
    <t>Agricultura ecológica / SAU (%)</t>
  </si>
  <si>
    <t>Superficie agrícola utilizada 2010 (ha)</t>
  </si>
  <si>
    <t>respecto a la superficie agrícola utilizada (SAU), 2010</t>
  </si>
  <si>
    <t>n.d</t>
  </si>
  <si>
    <t>Estructura del consumo de energia primaria</t>
  </si>
  <si>
    <t>Biomasa y residuos (biogas)</t>
  </si>
  <si>
    <t>Geotermica</t>
  </si>
  <si>
    <t>Solar</t>
  </si>
  <si>
    <t xml:space="preserve">La energía en España. Años 2003-2009. Ministerio de Industria, Turismo y Comercio (MITC) </t>
  </si>
  <si>
    <t>de agua distribuido a los hogares, 2008</t>
  </si>
  <si>
    <t xml:space="preserve"> </t>
  </si>
  <si>
    <t>11.5.5.2. HOGARES: Análisis autonómico del número de turismos por hogar, 2009</t>
  </si>
  <si>
    <t>11.5.6.2. HOGARES: Análisis autonómico de la producción de residuos urbanos por hogar, 2008</t>
  </si>
  <si>
    <t>s.d</t>
  </si>
  <si>
    <t>No se proporcionan datos de Ceuta y Melilla por confidencialidad estadística</t>
  </si>
  <si>
    <t>2007 (P)</t>
  </si>
  <si>
    <t>2008 (P)</t>
  </si>
  <si>
    <t>(P) Datos provisionales</t>
  </si>
  <si>
    <t>Índice 2000-2008</t>
  </si>
  <si>
    <t xml:space="preserve"> disponible bruta por hogar y por persona, 2008 (P)</t>
  </si>
  <si>
    <t>(P) Provisionales</t>
  </si>
  <si>
    <t>adheridos a la red de redes de desarrollo local sostenible, 2010</t>
  </si>
  <si>
    <t>Andalucía (*)</t>
  </si>
  <si>
    <r>
      <t>Fuente:</t>
    </r>
    <r>
      <rPr>
        <sz val="10"/>
        <rFont val="Arial"/>
        <family val="2"/>
      </rPr>
      <t xml:space="preserve"> MARM</t>
    </r>
  </si>
  <si>
    <t xml:space="preserve"> en cuenta esta circunstancia, descontando municipios y población duplicada </t>
  </si>
  <si>
    <t>(*) Andalucía algunos municipios pertenecen a varias redes. En el total  se ha tenido</t>
  </si>
  <si>
    <t xml:space="preserve">11.6.2.2. MEDIO URBANO: Análisis autonómico </t>
  </si>
  <si>
    <t>de la presión urbana en el territorio, 2010 (*)</t>
  </si>
  <si>
    <t>8.40</t>
  </si>
  <si>
    <t>según figuras de protección, 2010</t>
  </si>
  <si>
    <t>(2010) superficie marina LIC: 1.030505,59 ha; superficie marina ZEPA: 284,354,21 ha.</t>
  </si>
  <si>
    <t>Superficie ENP: terrestre y marina</t>
  </si>
  <si>
    <t xml:space="preserve"> y potencia de la flota pesquera, a 31 de diciembre 2009 </t>
  </si>
  <si>
    <t>(total caladeros)</t>
  </si>
  <si>
    <t xml:space="preserve">11.9.2. RESIDUOS: Generación de residuos urbanos </t>
  </si>
  <si>
    <t>por habitante (UE-27)</t>
  </si>
  <si>
    <t>Kg/habitante</t>
  </si>
  <si>
    <t>Residuos urbanos ingresados (t/año)</t>
  </si>
  <si>
    <t>Eliminación por incineración</t>
  </si>
  <si>
    <t>Eliminación en vertedero</t>
  </si>
  <si>
    <t>España:Tasa de reciclado de vidrio (Porcentaje)</t>
  </si>
  <si>
    <t>EU27:Tasa de reciclado de vidrio (Porcentaje)</t>
  </si>
  <si>
    <t>Fuente: FEVE (Federación Europea de Envases de Vidrio)</t>
  </si>
  <si>
    <t xml:space="preserve"> en la UE-27 en porcentajes, 2009</t>
  </si>
  <si>
    <t>periodo 1997-2009</t>
  </si>
  <si>
    <t>sustancias químicas peligrosas, periodo 1987-2010</t>
  </si>
  <si>
    <t>Fuente: Dirección Gral. de la Marina Mercante. MF</t>
  </si>
  <si>
    <t>11.11.1. SUELOS: Distribución de la ocupación del suelo. Comparación años 2000 y 2006</t>
  </si>
  <si>
    <t>CLC 2000</t>
  </si>
  <si>
    <t>CLC 2006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</si>
  <si>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</si>
  <si>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</si>
  <si>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</si>
  <si>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</si>
  <si>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</si>
  <si>
    <t>con riesgo de desertificación, 2009</t>
  </si>
  <si>
    <t>CCAA</t>
  </si>
  <si>
    <t>Procesos erosivos Moderados (%)</t>
  </si>
  <si>
    <t>Procesos erosivos Medios  (%)</t>
  </si>
  <si>
    <t>Procesos erosivos Altos        (%)</t>
  </si>
  <si>
    <t>Fuente: Inventario Nacional de Erosión de Suelos, 2002-2012. Secretaría General del Medio Rural, Dirección General de Medio Natural y Política Forestal. Ministerio de Medio Ambiente, y Medio Rural y Marino.</t>
  </si>
  <si>
    <t xml:space="preserve">11.11.3 SUELOS: Porcentaje de superficie </t>
  </si>
  <si>
    <t>Fuente: CORES</t>
  </si>
  <si>
    <t>de biocarburante según tipo (kt)</t>
  </si>
  <si>
    <t>Ordesa/M. Perdido</t>
  </si>
  <si>
    <t>Fuente: Organismo Autónomo Parques Nacionales. MARM</t>
  </si>
  <si>
    <t>de alojamientos, plazas, turistas y pernoctaciones, 2010 (P)</t>
  </si>
  <si>
    <t>de turistas extranjeros por kilómetro de costa, 2004-2010</t>
  </si>
  <si>
    <t>ESPAÑA (10 CCAA)</t>
  </si>
  <si>
    <t>Fuente: IET (2010: datos provisonales)</t>
  </si>
  <si>
    <t>en las comunidades autónomas costeras, 2004-2010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</si>
</sst>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2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5"/>
      <name val="Arial"/>
      <family val="0"/>
    </font>
    <font>
      <sz val="4.25"/>
      <name val="Arial"/>
      <family val="0"/>
    </font>
    <font>
      <sz val="4.5"/>
      <name val="Arial"/>
      <family val="0"/>
    </font>
    <font>
      <b/>
      <vertAlign val="subscript"/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0"/>
      <name val="Univers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.75"/>
      <color indexed="63"/>
      <name val="Arial"/>
      <family val="2"/>
    </font>
    <font>
      <sz val="8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/>
    </border>
  </borders>
  <cellStyleXfs count="25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192" fontId="14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0" fontId="2" fillId="2" borderId="8" xfId="0" applyFont="1" applyBorder="1" applyAlignment="1">
      <alignment vertical="center"/>
    </xf>
    <xf numFmtId="3" fontId="2" fillId="2" borderId="9" xfId="0" applyNumberFormat="1" applyFont="1" applyBorder="1" applyAlignment="1">
      <alignment vertical="center"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2" fillId="2" borderId="8" xfId="21" applyFont="1" applyFill="1" applyBorder="1" applyProtection="1">
      <alignment/>
      <protection/>
    </xf>
    <xf numFmtId="191" fontId="2" fillId="2" borderId="9" xfId="0" applyNumberFormat="1" applyFont="1" applyFill="1" applyBorder="1" applyAlignment="1" applyProtection="1">
      <alignment horizontal="right"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8" xfId="21" applyFont="1" applyFill="1" applyBorder="1" applyProtection="1">
      <alignment/>
      <protection/>
    </xf>
    <xf numFmtId="0" fontId="0" fillId="2" borderId="13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92" fontId="0" fillId="2" borderId="4" xfId="23" applyFont="1" applyFill="1" applyBorder="1">
      <alignment/>
      <protection/>
    </xf>
    <xf numFmtId="192" fontId="0" fillId="2" borderId="7" xfId="23" applyFont="1" applyFill="1" applyBorder="1">
      <alignment/>
      <protection/>
    </xf>
    <xf numFmtId="190" fontId="2" fillId="2" borderId="9" xfId="0" applyNumberFormat="1" applyFont="1" applyFill="1" applyBorder="1" applyAlignment="1" applyProtection="1">
      <alignment horizontal="right"/>
      <protection/>
    </xf>
    <xf numFmtId="192" fontId="2" fillId="2" borderId="10" xfId="23" applyFont="1" applyFill="1" applyBorder="1">
      <alignment/>
      <protection/>
    </xf>
    <xf numFmtId="0" fontId="0" fillId="3" borderId="16" xfId="0" applyFill="1" applyBorder="1" applyAlignment="1">
      <alignment horizontal="center" vertical="center" wrapText="1"/>
    </xf>
    <xf numFmtId="192" fontId="0" fillId="2" borderId="10" xfId="23" applyFont="1" applyFill="1" applyBorder="1">
      <alignment/>
      <protection/>
    </xf>
    <xf numFmtId="192" fontId="0" fillId="2" borderId="3" xfId="23" applyFont="1" applyFill="1" applyBorder="1">
      <alignment/>
      <protection/>
    </xf>
    <xf numFmtId="192" fontId="0" fillId="2" borderId="6" xfId="23" applyFont="1" applyFill="1" applyBorder="1">
      <alignment/>
      <protection/>
    </xf>
    <xf numFmtId="0" fontId="0" fillId="3" borderId="14" xfId="0" applyFill="1" applyBorder="1" applyAlignment="1">
      <alignment horizontal="center" vertical="center"/>
    </xf>
    <xf numFmtId="0" fontId="0" fillId="2" borderId="13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9" fontId="0" fillId="2" borderId="13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6" xfId="0" applyNumberFormat="1" applyFont="1" applyFill="1" applyBorder="1" applyAlignment="1" applyProtection="1">
      <alignment horizontal="right"/>
      <protection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horizontal="center" vertical="center" wrapText="1" shrinkToFit="1"/>
    </xf>
    <xf numFmtId="0" fontId="2" fillId="2" borderId="8" xfId="0" applyFont="1" applyBorder="1" applyAlignment="1">
      <alignment horizontal="left" vertical="center"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18" fillId="2" borderId="0" xfId="15" applyAlignment="1">
      <alignment vertical="center"/>
    </xf>
    <xf numFmtId="0" fontId="0" fillId="2" borderId="0" xfId="0" applyBorder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0" fillId="2" borderId="13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/>
      <protection/>
    </xf>
    <xf numFmtId="191" fontId="0" fillId="2" borderId="7" xfId="0" applyNumberFormat="1" applyFont="1" applyFill="1" applyBorder="1" applyAlignment="1" applyProtection="1">
      <alignment/>
      <protection/>
    </xf>
    <xf numFmtId="191" fontId="0" fillId="2" borderId="9" xfId="0" applyNumberFormat="1" applyFont="1" applyFill="1" applyBorder="1" applyAlignment="1" applyProtection="1">
      <alignment/>
      <protection/>
    </xf>
    <xf numFmtId="191" fontId="0" fillId="2" borderId="10" xfId="0" applyNumberFormat="1" applyFont="1" applyFill="1" applyBorder="1" applyAlignment="1" applyProtection="1">
      <alignment/>
      <protection/>
    </xf>
    <xf numFmtId="0" fontId="0" fillId="2" borderId="6" xfId="0" applyBorder="1" applyAlignment="1">
      <alignment horizontal="left" vertical="center"/>
    </xf>
    <xf numFmtId="1" fontId="0" fillId="2" borderId="0" xfId="0" applyNumberFormat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192" fontId="0" fillId="2" borderId="0" xfId="23" applyFont="1" applyFill="1" applyBorder="1">
      <alignment/>
      <protection/>
    </xf>
    <xf numFmtId="1" fontId="0" fillId="2" borderId="5" xfId="0" applyNumberFormat="1" applyBorder="1" applyAlignment="1">
      <alignment horizontal="left" vertical="center"/>
    </xf>
    <xf numFmtId="191" fontId="0" fillId="2" borderId="13" xfId="0" applyNumberFormat="1" applyBorder="1" applyAlignment="1">
      <alignment horizontal="left" vertical="center"/>
    </xf>
    <xf numFmtId="191" fontId="0" fillId="2" borderId="13" xfId="0" applyNumberFormat="1" applyBorder="1" applyAlignment="1">
      <alignment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0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0" xfId="0" applyFont="1" applyBorder="1" applyAlignment="1">
      <alignment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2" fillId="2" borderId="13" xfId="0" applyNumberFormat="1" applyFont="1" applyFill="1" applyBorder="1" applyAlignment="1" applyProtection="1">
      <alignment horizontal="right"/>
      <protection/>
    </xf>
    <xf numFmtId="3" fontId="0" fillId="2" borderId="7" xfId="21" applyNumberFormat="1" applyFont="1" applyFill="1" applyBorder="1" applyProtection="1">
      <alignment/>
      <protection/>
    </xf>
    <xf numFmtId="0" fontId="2" fillId="2" borderId="5" xfId="21" applyFont="1" applyFill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/>
      <protection/>
    </xf>
    <xf numFmtId="190" fontId="0" fillId="2" borderId="0" xfId="0" applyNumberFormat="1" applyAlignment="1">
      <alignment vertical="center"/>
    </xf>
    <xf numFmtId="188" fontId="0" fillId="2" borderId="3" xfId="0" applyNumberFormat="1" applyFont="1" applyFill="1" applyBorder="1" applyAlignment="1" applyProtection="1">
      <alignment horizontal="right"/>
      <protection/>
    </xf>
    <xf numFmtId="188" fontId="0" fillId="2" borderId="4" xfId="0" applyNumberFormat="1" applyFont="1" applyFill="1" applyBorder="1" applyAlignment="1" applyProtection="1">
      <alignment horizontal="right"/>
      <protection/>
    </xf>
    <xf numFmtId="188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2" borderId="13" xfId="22" applyFont="1" applyFill="1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" xfId="22" applyFont="1" applyFill="1" applyBorder="1" applyAlignment="1">
      <alignment horizontal="center" vertical="center"/>
      <protection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2" borderId="6" xfId="22" applyFont="1" applyFill="1" applyBorder="1" applyAlignment="1">
      <alignment horizontal="center" vertical="center"/>
      <protection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vertical="top" wrapText="1"/>
    </xf>
    <xf numFmtId="190" fontId="2" fillId="2" borderId="1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2" borderId="0" xfId="0" applyBorder="1" applyAlignment="1">
      <alignment horizontal="left" vertical="center"/>
    </xf>
    <xf numFmtId="0" fontId="4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0" xfId="0" applyAlignment="1">
      <alignment horizontal="left" vertical="center"/>
    </xf>
    <xf numFmtId="3" fontId="0" fillId="2" borderId="4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right" vertical="center"/>
    </xf>
    <xf numFmtId="190" fontId="0" fillId="2" borderId="1" xfId="0" applyNumberFormat="1" applyFont="1" applyFill="1" applyBorder="1" applyAlignment="1" applyProtection="1">
      <alignment horizontal="center"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2" borderId="13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Border="1" applyAlignment="1">
      <alignment horizontal="left" vertical="center" wrapText="1"/>
    </xf>
    <xf numFmtId="0" fontId="0" fillId="2" borderId="13" xfId="0" applyBorder="1" applyAlignment="1">
      <alignment horizontal="left" vertical="center"/>
    </xf>
    <xf numFmtId="0" fontId="0" fillId="2" borderId="13" xfId="21" applyFont="1" applyFill="1" applyBorder="1" applyAlignment="1" applyProtection="1">
      <alignment horizontal="left" wrapText="1"/>
      <protection/>
    </xf>
    <xf numFmtId="0" fontId="2" fillId="2" borderId="0" xfId="0" applyFont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7" fillId="2" borderId="0" xfId="0" applyFont="1" applyAlignment="1">
      <alignment horizontal="center" vertical="center" wrapText="1"/>
    </xf>
    <xf numFmtId="190" fontId="0" fillId="2" borderId="10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2" borderId="1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0" fillId="2" borderId="7" xfId="0" applyNumberFormat="1" applyBorder="1" applyAlignment="1">
      <alignment vertical="center"/>
    </xf>
    <xf numFmtId="3" fontId="2" fillId="2" borderId="7" xfId="0" applyNumberFormat="1" applyFont="1" applyBorder="1" applyAlignment="1">
      <alignment vertical="center"/>
    </xf>
    <xf numFmtId="0" fontId="0" fillId="2" borderId="7" xfId="0" applyBorder="1" applyAlignment="1">
      <alignment vertical="center"/>
    </xf>
    <xf numFmtId="0" fontId="0" fillId="3" borderId="13" xfId="0" applyFill="1" applyBorder="1" applyAlignment="1">
      <alignment horizontal="center" vertical="center" wrapText="1"/>
    </xf>
    <xf numFmtId="3" fontId="2" fillId="2" borderId="10" xfId="0" applyNumberFormat="1" applyFont="1" applyBorder="1" applyAlignment="1">
      <alignment vertical="center"/>
    </xf>
    <xf numFmtId="0" fontId="4" fillId="2" borderId="0" xfId="0" applyFont="1" applyAlignment="1">
      <alignment horizontal="left" vertical="center" wrapText="1"/>
    </xf>
    <xf numFmtId="190" fontId="0" fillId="2" borderId="26" xfId="0" applyNumberFormat="1" applyFont="1" applyFill="1" applyBorder="1" applyAlignment="1" applyProtection="1">
      <alignment horizontal="right"/>
      <protection/>
    </xf>
    <xf numFmtId="190" fontId="0" fillId="2" borderId="27" xfId="0" applyNumberFormat="1" applyFont="1" applyFill="1" applyBorder="1" applyAlignment="1" applyProtection="1">
      <alignment horizontal="right"/>
      <protection/>
    </xf>
    <xf numFmtId="190" fontId="2" fillId="2" borderId="28" xfId="0" applyNumberFormat="1" applyFont="1" applyFill="1" applyBorder="1" applyAlignment="1" applyProtection="1">
      <alignment horizontal="right"/>
      <protection/>
    </xf>
    <xf numFmtId="0" fontId="4" fillId="2" borderId="0" xfId="0" applyFont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189" fontId="0" fillId="2" borderId="6" xfId="0" applyNumberFormat="1" applyFont="1" applyFill="1" applyBorder="1" applyAlignment="1" applyProtection="1">
      <alignment horizontal="right"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9" xfId="0" applyNumberFormat="1" applyFont="1" applyFill="1" applyBorder="1" applyAlignment="1" applyProtection="1">
      <alignment horizontal="right"/>
      <protection/>
    </xf>
    <xf numFmtId="189" fontId="0" fillId="2" borderId="10" xfId="0" applyNumberFormat="1" applyFont="1" applyFill="1" applyBorder="1" applyAlignment="1" applyProtection="1">
      <alignment horizontal="right"/>
      <protection/>
    </xf>
    <xf numFmtId="0" fontId="0" fillId="2" borderId="29" xfId="0" applyBorder="1" applyAlignment="1">
      <alignment horizontal="left" vertical="center"/>
    </xf>
    <xf numFmtId="0" fontId="0" fillId="0" borderId="0" xfId="0" applyFill="1" applyAlignment="1">
      <alignment vertical="center"/>
    </xf>
    <xf numFmtId="189" fontId="2" fillId="2" borderId="1" xfId="0" applyNumberFormat="1" applyFont="1" applyBorder="1" applyAlignment="1">
      <alignment vertical="center"/>
    </xf>
    <xf numFmtId="3" fontId="0" fillId="2" borderId="6" xfId="0" applyNumberFormat="1" applyFont="1" applyFill="1" applyBorder="1" applyAlignment="1" applyProtection="1">
      <alignment horizontal="right"/>
      <protection/>
    </xf>
    <xf numFmtId="194" fontId="0" fillId="2" borderId="6" xfId="23" applyNumberFormat="1" applyFont="1" applyFill="1" applyBorder="1">
      <alignment/>
      <protection/>
    </xf>
    <xf numFmtId="194" fontId="0" fillId="2" borderId="7" xfId="23" applyNumberFormat="1" applyFont="1" applyFill="1" applyBorder="1">
      <alignment/>
      <protection/>
    </xf>
    <xf numFmtId="3" fontId="0" fillId="2" borderId="9" xfId="0" applyNumberFormat="1" applyFont="1" applyFill="1" applyBorder="1" applyAlignment="1" applyProtection="1">
      <alignment horizontal="right"/>
      <protection/>
    </xf>
    <xf numFmtId="194" fontId="0" fillId="2" borderId="9" xfId="23" applyNumberFormat="1" applyFont="1" applyFill="1" applyBorder="1">
      <alignment/>
      <protection/>
    </xf>
    <xf numFmtId="194" fontId="0" fillId="2" borderId="10" xfId="23" applyNumberFormat="1" applyFont="1" applyFill="1" applyBorder="1">
      <alignment/>
      <protection/>
    </xf>
    <xf numFmtId="2" fontId="2" fillId="2" borderId="1" xfId="0" applyNumberFormat="1" applyFont="1" applyBorder="1" applyAlignment="1">
      <alignment vertical="center"/>
    </xf>
    <xf numFmtId="192" fontId="0" fillId="2" borderId="0" xfId="23" applyFont="1" applyFill="1" applyBorder="1" applyAlignment="1">
      <alignment horizontal="right"/>
      <protection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21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0" fillId="2" borderId="5" xfId="21" applyFont="1" applyFill="1" applyBorder="1" applyAlignment="1" applyProtection="1">
      <alignment horizontal="left"/>
      <protection/>
    </xf>
    <xf numFmtId="0" fontId="2" fillId="2" borderId="13" xfId="21" applyFont="1" applyFill="1" applyBorder="1" applyProtection="1">
      <alignment/>
      <protection/>
    </xf>
    <xf numFmtId="0" fontId="0" fillId="2" borderId="30" xfId="0" applyBorder="1" applyAlignment="1">
      <alignment horizontal="left" vertical="center"/>
    </xf>
    <xf numFmtId="188" fontId="0" fillId="0" borderId="9" xfId="0" applyNumberFormat="1" applyFont="1" applyFill="1" applyBorder="1" applyAlignment="1" applyProtection="1">
      <alignment horizontal="right"/>
      <protection/>
    </xf>
    <xf numFmtId="188" fontId="0" fillId="0" borderId="10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0" fontId="2" fillId="2" borderId="1" xfId="0" applyFont="1" applyBorder="1" applyAlignment="1">
      <alignment horizontal="center" vertical="center"/>
    </xf>
    <xf numFmtId="1" fontId="0" fillId="2" borderId="7" xfId="0" applyNumberFormat="1" applyFont="1" applyFill="1" applyBorder="1" applyAlignment="1" applyProtection="1">
      <alignment horizontal="right"/>
      <protection/>
    </xf>
    <xf numFmtId="1" fontId="0" fillId="2" borderId="10" xfId="0" applyNumberFormat="1" applyFont="1" applyFill="1" applyBorder="1" applyAlignment="1" applyProtection="1">
      <alignment horizontal="right"/>
      <protection/>
    </xf>
    <xf numFmtId="0" fontId="2" fillId="3" borderId="5" xfId="0" applyFont="1" applyFill="1" applyBorder="1" applyAlignment="1">
      <alignment vertical="center"/>
    </xf>
    <xf numFmtId="1" fontId="2" fillId="3" borderId="7" xfId="0" applyNumberFormat="1" applyFont="1" applyFill="1" applyBorder="1" applyAlignment="1" applyProtection="1">
      <alignment horizontal="right"/>
      <protection/>
    </xf>
    <xf numFmtId="3" fontId="0" fillId="2" borderId="13" xfId="0" applyNumberFormat="1" applyBorder="1" applyAlignment="1">
      <alignment horizontal="right" vertical="center"/>
    </xf>
    <xf numFmtId="3" fontId="0" fillId="2" borderId="0" xfId="0" applyNumberFormat="1" applyBorder="1" applyAlignment="1">
      <alignment horizontal="right" vertical="center"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1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2" borderId="1" xfId="0" applyNumberFormat="1" applyBorder="1" applyAlignment="1">
      <alignment horizontal="right" vertical="center"/>
    </xf>
    <xf numFmtId="3" fontId="0" fillId="2" borderId="0" xfId="0" applyNumberFormat="1" applyBorder="1" applyAlignment="1">
      <alignment horizontal="right" vertical="center"/>
    </xf>
    <xf numFmtId="0" fontId="0" fillId="2" borderId="8" xfId="0" applyFont="1" applyBorder="1" applyAlignment="1">
      <alignment vertical="center"/>
    </xf>
    <xf numFmtId="3" fontId="0" fillId="2" borderId="10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/>
      <protection/>
    </xf>
    <xf numFmtId="191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191" fontId="0" fillId="2" borderId="10" xfId="0" applyNumberFormat="1" applyFont="1" applyFill="1" applyBorder="1" applyAlignment="1" applyProtection="1">
      <alignment horizontal="center"/>
      <protection/>
    </xf>
    <xf numFmtId="190" fontId="2" fillId="3" borderId="7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21" fillId="2" borderId="13" xfId="0" applyFont="1" applyFill="1" applyBorder="1" applyAlignment="1">
      <alignment vertical="center"/>
    </xf>
    <xf numFmtId="188" fontId="0" fillId="2" borderId="13" xfId="0" applyNumberFormat="1" applyBorder="1" applyAlignment="1">
      <alignment horizontal="center"/>
    </xf>
    <xf numFmtId="0" fontId="21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21" fillId="0" borderId="1" xfId="0" applyFont="1" applyFill="1" applyBorder="1" applyAlignment="1">
      <alignment vertical="center"/>
    </xf>
    <xf numFmtId="188" fontId="0" fillId="2" borderId="1" xfId="0" applyNumberForma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2" fontId="0" fillId="2" borderId="13" xfId="0" applyNumberForma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vertical="center"/>
    </xf>
    <xf numFmtId="2" fontId="0" fillId="2" borderId="6" xfId="0" applyNumberFormat="1" applyFill="1" applyBorder="1" applyAlignment="1">
      <alignment vertical="center"/>
    </xf>
    <xf numFmtId="2" fontId="0" fillId="2" borderId="9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26" fillId="2" borderId="13" xfId="0" applyFont="1" applyBorder="1" applyAlignment="1">
      <alignment horizontal="left" vertical="center" wrapText="1"/>
    </xf>
    <xf numFmtId="0" fontId="26" fillId="2" borderId="0" xfId="0" applyFont="1" applyBorder="1" applyAlignment="1">
      <alignment horizontal="left" vertical="center" wrapText="1"/>
    </xf>
    <xf numFmtId="0" fontId="0" fillId="2" borderId="13" xfId="0" applyFont="1" applyBorder="1" applyAlignment="1">
      <alignment horizontal="left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Hoja1" xfId="22"/>
    <cellStyle name="Normal_MEDPRO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externalLink" Target="externalLinks/externalLink1.xml" /><Relationship Id="rId7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125"/>
          <c:w val="0.965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/>
            </c:numRef>
          </c:cat>
          <c:val>
            <c:numRef>
              <c:f>'11.1.1'!$B$7:$B$25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/>
            </c:numRef>
          </c:val>
          <c:smooth val="0"/>
        </c:ser>
        <c:axId val="24692989"/>
        <c:axId val="45008042"/>
      </c:lineChart>
      <c:catAx>
        <c:axId val="24692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5008042"/>
        <c:crosses val="autoZero"/>
        <c:auto val="1"/>
        <c:lblOffset val="100"/>
        <c:noMultiLvlLbl val="0"/>
      </c:catAx>
      <c:valAx>
        <c:axId val="450080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69298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8"/>
          <c:y val="0.214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77"/>
          <c:w val="0.96425"/>
          <c:h val="0.72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'11.1.2'!$A$8:$A$27</c:f>
              <c:numCache/>
            </c:numRef>
          </c:cat>
          <c:val>
            <c:numRef>
              <c:f>'11.1.2'!$H$8:$H$27</c:f>
              <c:numCache/>
            </c:numRef>
          </c:val>
          <c:smooth val="0"/>
        </c:ser>
        <c:axId val="30164803"/>
        <c:axId val="2364056"/>
      </c:lineChart>
      <c:catAx>
        <c:axId val="30164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364056"/>
        <c:crosses val="autoZero"/>
        <c:auto val="1"/>
        <c:lblOffset val="100"/>
        <c:noMultiLvlLbl val="0"/>
      </c:catAx>
      <c:valAx>
        <c:axId val="2364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01648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76"/>
          <c:w val="0.97375"/>
          <c:h val="0.618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'11.1.3'!$B$8:$B$26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'11.1.3'!$C$8:$C$26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'11.1.3'!$D$8:$D$26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'11.1.3'!$E$8:$E$26</c:f>
              <c:numCache/>
            </c:numRef>
          </c:val>
          <c:smooth val="0"/>
        </c:ser>
        <c:axId val="1448761"/>
        <c:axId val="42014070"/>
      </c:lineChart>
      <c:catAx>
        <c:axId val="144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014070"/>
        <c:crosses val="autoZero"/>
        <c:auto val="1"/>
        <c:lblOffset val="100"/>
        <c:tickLblSkip val="2"/>
        <c:noMultiLvlLbl val="0"/>
      </c:catAx>
      <c:valAx>
        <c:axId val="42014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4487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525"/>
          <c:y val="0.260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'11.2.1.1'!$D$7:$D$10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2008/2009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'11.2.1.1'!$E$7:$E$10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'11.2.1.1'!$F$7:$F$10</c:f>
              <c:numCache/>
            </c:numRef>
          </c:val>
        </c:ser>
        <c:axId val="10448479"/>
        <c:axId val="34570436"/>
      </c:barChart>
      <c:catAx>
        <c:axId val="10448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4570436"/>
        <c:crosses val="autoZero"/>
        <c:auto val="1"/>
        <c:lblOffset val="100"/>
        <c:noMultiLvlLbl val="0"/>
      </c:catAx>
      <c:valAx>
        <c:axId val="34570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044847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2008/2009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'11.2.1.1'!$E$13:$E$15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'11.2.1.1'!$F$13:$F$15</c:f>
              <c:numCache/>
            </c:numRef>
          </c:val>
        </c:ser>
        <c:gapWidth val="240"/>
        <c:axId val="63018549"/>
        <c:axId val="15598594"/>
      </c:barChart>
      <c:catAx>
        <c:axId val="630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5598594"/>
        <c:crosses val="autoZero"/>
        <c:auto val="1"/>
        <c:lblOffset val="100"/>
        <c:noMultiLvlLbl val="0"/>
      </c:catAx>
      <c:valAx>
        <c:axId val="155985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301854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productos fitosanitarios  toneladas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255"/>
          <c:w val="0.967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'11.2.2.1'!$B$7:$B$10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'11.2.2.1'!$C$7:$C$10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'11.2.2.1'!$D$7:$D$10</c:f>
              <c:numCache/>
            </c:numRef>
          </c:val>
        </c:ser>
        <c:ser>
          <c:idx val="3"/>
          <c:order val="3"/>
          <c:tx>
            <c:strRef>
              <c:f>'11.2.2.1'!$E$6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'11.2.2.1'!$E$7:$E$10</c:f>
              <c:numCache/>
            </c:numRef>
          </c:val>
        </c:ser>
        <c:ser>
          <c:idx val="4"/>
          <c:order val="4"/>
          <c:tx>
            <c:strRef>
              <c:f>'11.2.2.1'!$F$6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'11.2.2.1'!$F$7:$F$10</c:f>
              <c:numCache/>
            </c:numRef>
          </c:val>
        </c:ser>
        <c:axId val="49706043"/>
        <c:axId val="32189104"/>
      </c:barChart>
      <c:catAx>
        <c:axId val="49706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189104"/>
        <c:crosses val="autoZero"/>
        <c:auto val="1"/>
        <c:lblOffset val="100"/>
        <c:noMultiLvlLbl val="0"/>
      </c:catAx>
      <c:valAx>
        <c:axId val="32189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970604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7"/>
          <c:y val="0.096"/>
          <c:w val="0.974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61068785"/>
        <c:axId val="26164302"/>
      </c:barChart>
      <c:catAx>
        <c:axId val="6106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164302"/>
        <c:crosses val="autoZero"/>
        <c:auto val="1"/>
        <c:lblOffset val="100"/>
        <c:noMultiLvlLbl val="0"/>
      </c:catAx>
      <c:valAx>
        <c:axId val="2616430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068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24"/>
          <c:w val="0.21975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34</xdr:row>
      <xdr:rowOff>0</xdr:rowOff>
    </xdr:from>
    <xdr:to>
      <xdr:col>8</xdr:col>
      <xdr:colOff>657225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219075" y="5667375"/>
        <a:ext cx="7219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</xdr:rowOff>
    </xdr:from>
    <xdr:to>
      <xdr:col>4</xdr:col>
      <xdr:colOff>990600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47625" y="49053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3</xdr:col>
      <xdr:colOff>962025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6675" y="2990850"/>
        <a:ext cx="5905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38100</xdr:rowOff>
    </xdr:from>
    <xdr:to>
      <xdr:col>3</xdr:col>
      <xdr:colOff>952500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85725" y="5905500"/>
        <a:ext cx="5876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47625</xdr:rowOff>
    </xdr:from>
    <xdr:to>
      <xdr:col>5</xdr:col>
      <xdr:colOff>923925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66675" y="2114550"/>
        <a:ext cx="7410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76200</xdr:rowOff>
    </xdr:from>
    <xdr:to>
      <xdr:col>3</xdr:col>
      <xdr:colOff>695325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81000" y="2305050"/>
        <a:ext cx="55721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zoomScaleNormal="75" workbookViewId="0" topLeftCell="A4">
      <selection activeCell="M43" sqref="M43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61" t="s">
        <v>4</v>
      </c>
      <c r="B1" s="161"/>
      <c r="C1" s="161"/>
      <c r="D1" s="161"/>
      <c r="E1" s="161"/>
      <c r="F1" s="161"/>
      <c r="G1" s="161"/>
    </row>
    <row r="3" spans="1:7" ht="15">
      <c r="A3" s="162" t="s">
        <v>284</v>
      </c>
      <c r="B3" s="162"/>
      <c r="C3" s="162"/>
      <c r="D3" s="162"/>
      <c r="E3" s="162"/>
      <c r="F3" s="162"/>
      <c r="G3" s="162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159" t="s">
        <v>0</v>
      </c>
      <c r="B5" s="156" t="s">
        <v>14</v>
      </c>
      <c r="C5" s="157"/>
      <c r="D5" s="158"/>
      <c r="E5" s="156" t="s">
        <v>42</v>
      </c>
      <c r="F5" s="157"/>
      <c r="G5" s="157"/>
    </row>
    <row r="6" spans="1:7" ht="16.5" thickBot="1">
      <c r="A6" s="160"/>
      <c r="B6" s="35" t="s">
        <v>1</v>
      </c>
      <c r="C6" s="35" t="s">
        <v>2</v>
      </c>
      <c r="D6" s="35" t="s">
        <v>3</v>
      </c>
      <c r="E6" s="35" t="s">
        <v>1</v>
      </c>
      <c r="F6" s="35" t="s">
        <v>2</v>
      </c>
      <c r="G6" s="36" t="s">
        <v>3</v>
      </c>
    </row>
    <row r="7" spans="1:7" ht="12.75">
      <c r="A7" s="23">
        <v>1991</v>
      </c>
      <c r="B7" s="24">
        <v>2178.549517038163</v>
      </c>
      <c r="C7" s="24">
        <v>1374.1209053610228</v>
      </c>
      <c r="D7" s="24">
        <v>318.157591251</v>
      </c>
      <c r="E7" s="25">
        <v>100.00480115255807</v>
      </c>
      <c r="F7" s="25">
        <v>103.22927572854955</v>
      </c>
      <c r="G7" s="26">
        <v>98.88112195002452</v>
      </c>
    </row>
    <row r="8" spans="1:7" ht="12.75">
      <c r="A8" s="27">
        <v>1992</v>
      </c>
      <c r="B8" s="28">
        <v>2130.069401116815</v>
      </c>
      <c r="C8" s="28">
        <v>1405.815152488688</v>
      </c>
      <c r="D8" s="28">
        <v>313.48838270043</v>
      </c>
      <c r="E8" s="29">
        <v>97.7793551323277</v>
      </c>
      <c r="F8" s="29">
        <v>105.61027012502949</v>
      </c>
      <c r="G8" s="30">
        <v>97.42996506175538</v>
      </c>
    </row>
    <row r="9" spans="1:7" ht="12.75">
      <c r="A9" s="27">
        <v>1993</v>
      </c>
      <c r="B9" s="28">
        <v>2006.0640450819433</v>
      </c>
      <c r="C9" s="28">
        <v>1371.7993348914388</v>
      </c>
      <c r="D9" s="28">
        <v>298.13792529576</v>
      </c>
      <c r="E9" s="29">
        <v>92.08697546634728</v>
      </c>
      <c r="F9" s="29">
        <v>103.05487037805023</v>
      </c>
      <c r="G9" s="30">
        <v>92.65915181586819</v>
      </c>
    </row>
    <row r="10" spans="1:7" ht="12.75">
      <c r="A10" s="27">
        <v>1994</v>
      </c>
      <c r="B10" s="28">
        <v>1956.8114567247094</v>
      </c>
      <c r="C10" s="28">
        <v>1411.3963284381666</v>
      </c>
      <c r="D10" s="28">
        <v>322.77010375303</v>
      </c>
      <c r="E10" s="29">
        <v>89.82606963593476</v>
      </c>
      <c r="F10" s="29">
        <v>106.02954964310575</v>
      </c>
      <c r="G10" s="30">
        <v>100.31465810868065</v>
      </c>
    </row>
    <row r="11" spans="1:7" ht="12.75">
      <c r="A11" s="27">
        <v>1995</v>
      </c>
      <c r="B11" s="28">
        <v>1793.6590598568437</v>
      </c>
      <c r="C11" s="28">
        <v>1392.9164260582234</v>
      </c>
      <c r="D11" s="28">
        <v>314.728879113</v>
      </c>
      <c r="E11" s="29">
        <v>82.3366722737318</v>
      </c>
      <c r="F11" s="29">
        <v>104.64126792002503</v>
      </c>
      <c r="G11" s="30">
        <v>97.81550254513773</v>
      </c>
    </row>
    <row r="12" spans="1:7" ht="12.75">
      <c r="A12" s="27">
        <v>1996</v>
      </c>
      <c r="B12" s="28">
        <v>1564.9164915148815</v>
      </c>
      <c r="C12" s="28">
        <v>1336.886664434033</v>
      </c>
      <c r="D12" s="28">
        <v>342.16488569305</v>
      </c>
      <c r="E12" s="29">
        <v>71.8364036852705</v>
      </c>
      <c r="F12" s="29">
        <v>100.4320955763521</v>
      </c>
      <c r="G12" s="30">
        <v>106.34241872462107</v>
      </c>
    </row>
    <row r="13" spans="1:7" ht="12.75">
      <c r="A13" s="27">
        <v>1997</v>
      </c>
      <c r="B13" s="28">
        <v>1743.3806525147197</v>
      </c>
      <c r="C13" s="28">
        <v>1362.132738718601</v>
      </c>
      <c r="D13" s="28">
        <v>345.5092618016789</v>
      </c>
      <c r="E13" s="29">
        <v>80.02867693591992</v>
      </c>
      <c r="F13" s="29">
        <v>102.32867829568741</v>
      </c>
      <c r="G13" s="30">
        <v>107.38182708996538</v>
      </c>
    </row>
    <row r="14" spans="1:7" ht="12.75">
      <c r="A14" s="27">
        <v>1998</v>
      </c>
      <c r="B14" s="28">
        <v>1588.5490814075508</v>
      </c>
      <c r="C14" s="28">
        <v>1338.7423945155263</v>
      </c>
      <c r="D14" s="28">
        <v>362.81881749986917</v>
      </c>
      <c r="E14" s="29">
        <v>72.9212412960077</v>
      </c>
      <c r="F14" s="29">
        <v>100.57150519563147</v>
      </c>
      <c r="G14" s="30">
        <v>112.76151418516717</v>
      </c>
    </row>
    <row r="15" spans="1:7" ht="12.75">
      <c r="A15" s="27">
        <v>1999</v>
      </c>
      <c r="B15" s="28">
        <v>1603.4292452806556</v>
      </c>
      <c r="C15" s="28">
        <v>1390.6458049801697</v>
      </c>
      <c r="D15" s="28">
        <v>372.3692589031583</v>
      </c>
      <c r="E15" s="29">
        <v>73.60430487459939</v>
      </c>
      <c r="F15" s="29">
        <v>104.47069008482363</v>
      </c>
      <c r="G15" s="30">
        <v>115.72972361044592</v>
      </c>
    </row>
    <row r="16" spans="1:7" ht="12.75">
      <c r="A16" s="27">
        <v>2000</v>
      </c>
      <c r="B16" s="28">
        <v>1465.832449098701</v>
      </c>
      <c r="C16" s="28">
        <v>1423.2141796245833</v>
      </c>
      <c r="D16" s="28">
        <v>385.01659993342</v>
      </c>
      <c r="E16" s="29">
        <v>67.28801959680906</v>
      </c>
      <c r="F16" s="29">
        <v>106.91735232035347</v>
      </c>
      <c r="G16" s="30">
        <v>119.6604274664801</v>
      </c>
    </row>
    <row r="17" spans="1:7" ht="12.75">
      <c r="A17" s="27">
        <v>2001</v>
      </c>
      <c r="B17" s="28">
        <v>1440.690138287782</v>
      </c>
      <c r="C17" s="28">
        <v>1388.9731069254074</v>
      </c>
      <c r="D17" s="28">
        <v>384.76775897834</v>
      </c>
      <c r="E17" s="29">
        <v>66.13387929680792</v>
      </c>
      <c r="F17" s="29">
        <v>104.34503053912283</v>
      </c>
      <c r="G17" s="30">
        <v>119.58308946323247</v>
      </c>
    </row>
    <row r="18" spans="1:8" ht="12.75">
      <c r="A18" s="27">
        <v>2002</v>
      </c>
      <c r="B18" s="28">
        <v>1543.6494061178585</v>
      </c>
      <c r="C18" s="28">
        <v>1429.1318197123376</v>
      </c>
      <c r="D18" s="28">
        <v>381.78068212591</v>
      </c>
      <c r="E18" s="29">
        <v>70.86015291401641</v>
      </c>
      <c r="F18" s="29">
        <v>107.36190832550398</v>
      </c>
      <c r="G18" s="30">
        <v>118.65472717158373</v>
      </c>
      <c r="H18" s="2"/>
    </row>
    <row r="19" spans="1:8" ht="12.75">
      <c r="A19" s="27">
        <v>2003</v>
      </c>
      <c r="B19" s="28">
        <v>1279.3953805775723</v>
      </c>
      <c r="C19" s="28">
        <v>1418.6604723009525</v>
      </c>
      <c r="D19" s="28">
        <v>395.85910149943004</v>
      </c>
      <c r="E19" s="29">
        <v>58.729755568792136</v>
      </c>
      <c r="F19" s="29">
        <v>106.57526021836722</v>
      </c>
      <c r="G19" s="30">
        <v>123.03020002282987</v>
      </c>
      <c r="H19" s="2"/>
    </row>
    <row r="20" spans="1:7" ht="12.75">
      <c r="A20" s="27">
        <v>2004</v>
      </c>
      <c r="B20" s="28">
        <v>1322.3226367925395</v>
      </c>
      <c r="C20" s="28">
        <v>1457.6154237626797</v>
      </c>
      <c r="D20" s="28">
        <v>388.92635079517</v>
      </c>
      <c r="E20" s="29">
        <v>60.700301424292896</v>
      </c>
      <c r="F20" s="29">
        <v>109.50170679941125</v>
      </c>
      <c r="G20" s="30">
        <v>120.87555029361364</v>
      </c>
    </row>
    <row r="21" spans="1:7" ht="12.75">
      <c r="A21" s="27">
        <v>2005</v>
      </c>
      <c r="B21" s="28">
        <v>1277.721198145459</v>
      </c>
      <c r="C21" s="28">
        <v>1453.3622401972618</v>
      </c>
      <c r="D21" s="28">
        <v>372.13042027503997</v>
      </c>
      <c r="E21" s="29">
        <v>58.652903388060345</v>
      </c>
      <c r="F21" s="29">
        <v>109.18219120417817</v>
      </c>
      <c r="G21" s="30">
        <v>115.65549425944884</v>
      </c>
    </row>
    <row r="22" spans="1:7" ht="12.75">
      <c r="A22" s="27">
        <v>2006</v>
      </c>
      <c r="B22" s="28">
        <v>1175.4162908079825</v>
      </c>
      <c r="C22" s="28">
        <v>1416.0299124298294</v>
      </c>
      <c r="D22" s="28">
        <v>384.95557616894</v>
      </c>
      <c r="E22" s="29">
        <v>53.95666773438344</v>
      </c>
      <c r="F22" s="29">
        <v>106.37764238925394</v>
      </c>
      <c r="G22" s="30">
        <v>119.64146171345918</v>
      </c>
    </row>
    <row r="23" spans="1:7" ht="12.75">
      <c r="A23" s="27">
        <v>2007</v>
      </c>
      <c r="B23" s="28">
        <v>1171.565552420066</v>
      </c>
      <c r="C23" s="28">
        <v>1401.6959385840946</v>
      </c>
      <c r="D23" s="28">
        <v>390.70896075897997</v>
      </c>
      <c r="E23" s="29">
        <v>53.77990226554174</v>
      </c>
      <c r="F23" s="29">
        <v>105.30081884873849</v>
      </c>
      <c r="G23" s="30">
        <v>121.42957282228485</v>
      </c>
    </row>
    <row r="24" spans="1:7" s="4" customFormat="1" ht="12.75">
      <c r="A24" s="27">
        <v>2008</v>
      </c>
      <c r="B24" s="28">
        <v>534.5576773241717</v>
      </c>
      <c r="C24" s="28">
        <v>1219.2112111030362</v>
      </c>
      <c r="D24" s="28">
        <v>359.359078233</v>
      </c>
      <c r="E24" s="29">
        <v>24.538498577739986</v>
      </c>
      <c r="F24" s="29">
        <v>91.59186050606472</v>
      </c>
      <c r="G24" s="30">
        <v>111.68625176877337</v>
      </c>
    </row>
    <row r="25" spans="1:7" s="4" customFormat="1" ht="13.5" thickBot="1">
      <c r="A25" s="31">
        <v>2009</v>
      </c>
      <c r="B25" s="32">
        <v>432.36098932772086</v>
      </c>
      <c r="C25" s="32">
        <v>1107.6535148534826</v>
      </c>
      <c r="D25" s="32">
        <v>358.080984473</v>
      </c>
      <c r="E25" s="33">
        <v>19.847230657683777</v>
      </c>
      <c r="F25" s="33">
        <v>83.21121500328682</v>
      </c>
      <c r="G25" s="34">
        <v>111.28902929657274</v>
      </c>
    </row>
    <row r="26" spans="1:7" s="4" customFormat="1" ht="12.75">
      <c r="A26" s="178" t="s">
        <v>490</v>
      </c>
      <c r="B26" s="178"/>
      <c r="C26" s="178"/>
      <c r="D26" s="178"/>
      <c r="E26" s="178"/>
      <c r="F26" s="178"/>
      <c r="G26" s="95"/>
    </row>
    <row r="27" spans="1:6" ht="12.75">
      <c r="A27" s="150" t="s">
        <v>489</v>
      </c>
      <c r="B27" s="150"/>
      <c r="C27" s="150"/>
      <c r="D27" s="150"/>
      <c r="E27" s="150"/>
      <c r="F27" s="150"/>
    </row>
    <row r="48" ht="12.75">
      <c r="A48" s="91"/>
    </row>
  </sheetData>
  <mergeCells count="7">
    <mergeCell ref="A26:F26"/>
    <mergeCell ref="A27:F27"/>
    <mergeCell ref="B5:D5"/>
    <mergeCell ref="E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Normal="75" workbookViewId="0" topLeftCell="A1">
      <selection activeCell="C11" sqref="C11"/>
    </sheetView>
  </sheetViews>
  <sheetFormatPr defaultColWidth="11.421875" defaultRowHeight="12.75"/>
  <cols>
    <col min="1" max="1" width="24.7109375" style="0" customWidth="1"/>
    <col min="2" max="2" width="29.8515625" style="0" customWidth="1"/>
    <col min="3" max="3" width="32.00390625" style="0" customWidth="1"/>
    <col min="4" max="4" width="29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444</v>
      </c>
      <c r="B3" s="162"/>
      <c r="C3" s="162"/>
      <c r="D3" s="162"/>
    </row>
    <row r="4" spans="1:4" ht="15">
      <c r="A4" s="162" t="s">
        <v>503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24.75" customHeight="1" thickBot="1">
      <c r="A6" s="60" t="s">
        <v>32</v>
      </c>
      <c r="B6" s="66" t="s">
        <v>448</v>
      </c>
      <c r="C6" s="66" t="s">
        <v>449</v>
      </c>
      <c r="D6" s="61" t="s">
        <v>504</v>
      </c>
      <c r="E6" s="8"/>
    </row>
    <row r="7" spans="1:4" ht="12.75">
      <c r="A7" s="51" t="s">
        <v>402</v>
      </c>
      <c r="B7" s="24">
        <v>22154</v>
      </c>
      <c r="C7" s="24">
        <v>5570125</v>
      </c>
      <c r="D7" s="62">
        <v>0.4</v>
      </c>
    </row>
    <row r="8" spans="1:4" ht="12.75">
      <c r="A8" s="52" t="s">
        <v>403</v>
      </c>
      <c r="B8" s="28">
        <v>1484</v>
      </c>
      <c r="C8" s="28">
        <v>222659</v>
      </c>
      <c r="D8" s="63">
        <v>0.67</v>
      </c>
    </row>
    <row r="9" spans="1:4" ht="12.75">
      <c r="A9" s="52" t="s">
        <v>404</v>
      </c>
      <c r="B9" s="28">
        <v>246076</v>
      </c>
      <c r="C9" s="28">
        <v>4239385</v>
      </c>
      <c r="D9" s="63">
        <v>5.8</v>
      </c>
    </row>
    <row r="10" spans="1:4" ht="12.75">
      <c r="A10" s="52" t="s">
        <v>405</v>
      </c>
      <c r="B10" s="28">
        <v>14238</v>
      </c>
      <c r="C10" s="28">
        <v>860827</v>
      </c>
      <c r="D10" s="63">
        <v>1.65</v>
      </c>
    </row>
    <row r="11" spans="1:4" ht="12.75">
      <c r="A11" s="52" t="s">
        <v>406</v>
      </c>
      <c r="B11" s="28">
        <v>14019</v>
      </c>
      <c r="C11" s="28">
        <v>418665</v>
      </c>
      <c r="D11" s="63">
        <v>3.35</v>
      </c>
    </row>
    <row r="12" spans="1:4" ht="12.75">
      <c r="A12" s="52" t="s">
        <v>407</v>
      </c>
      <c r="B12" s="28">
        <v>6043</v>
      </c>
      <c r="C12" s="28">
        <v>328890</v>
      </c>
      <c r="D12" s="63">
        <v>1.84</v>
      </c>
    </row>
    <row r="13" spans="1:4" ht="12.75">
      <c r="A13" s="52" t="s">
        <v>408</v>
      </c>
      <c r="B13" s="28">
        <v>115018</v>
      </c>
      <c r="C13" s="28">
        <v>3135431</v>
      </c>
      <c r="D13" s="63">
        <v>3.67</v>
      </c>
    </row>
    <row r="14" spans="1:4" ht="12.75">
      <c r="A14" s="52" t="s">
        <v>123</v>
      </c>
      <c r="B14" s="28">
        <v>5796</v>
      </c>
      <c r="C14" s="28">
        <v>239693</v>
      </c>
      <c r="D14" s="63">
        <v>2.42</v>
      </c>
    </row>
    <row r="15" spans="1:4" ht="12.75">
      <c r="A15" s="52" t="s">
        <v>409</v>
      </c>
      <c r="B15" s="28">
        <v>66730</v>
      </c>
      <c r="C15" s="28">
        <v>2045562</v>
      </c>
      <c r="D15" s="63">
        <v>3.26</v>
      </c>
    </row>
    <row r="16" spans="1:4" ht="12.75">
      <c r="A16" s="52" t="s">
        <v>410</v>
      </c>
      <c r="B16" s="28">
        <v>8634</v>
      </c>
      <c r="C16" s="28">
        <v>217086</v>
      </c>
      <c r="D16" s="63">
        <v>3.98</v>
      </c>
    </row>
    <row r="17" spans="1:4" ht="12.75">
      <c r="A17" s="52" t="s">
        <v>411</v>
      </c>
      <c r="B17" s="28">
        <v>38754</v>
      </c>
      <c r="C17" s="28">
        <v>741960</v>
      </c>
      <c r="D17" s="63">
        <v>5.22</v>
      </c>
    </row>
    <row r="18" spans="1:4" ht="12.75">
      <c r="A18" s="52" t="s">
        <v>124</v>
      </c>
      <c r="B18" s="28">
        <v>60742</v>
      </c>
      <c r="C18" s="28">
        <v>471640</v>
      </c>
      <c r="D18" s="63">
        <v>12.88</v>
      </c>
    </row>
    <row r="19" spans="1:4" ht="12.75">
      <c r="A19" s="52" t="s">
        <v>412</v>
      </c>
      <c r="B19" s="28">
        <v>71734</v>
      </c>
      <c r="C19" s="28">
        <v>1035209</v>
      </c>
      <c r="D19" s="63">
        <v>6.93</v>
      </c>
    </row>
    <row r="20" spans="1:4" ht="12.75">
      <c r="A20" s="52" t="s">
        <v>413</v>
      </c>
      <c r="B20" s="28">
        <v>30843</v>
      </c>
      <c r="C20" s="28">
        <v>462475</v>
      </c>
      <c r="D20" s="63">
        <v>6.67</v>
      </c>
    </row>
    <row r="21" spans="1:4" ht="12.75">
      <c r="A21" s="52" t="s">
        <v>414</v>
      </c>
      <c r="B21" s="28">
        <v>4236</v>
      </c>
      <c r="C21" s="28">
        <v>64623</v>
      </c>
      <c r="D21" s="63">
        <v>6.55</v>
      </c>
    </row>
    <row r="22" spans="1:4" ht="12.75">
      <c r="A22" s="52" t="s">
        <v>415</v>
      </c>
      <c r="B22" s="28">
        <v>29569</v>
      </c>
      <c r="C22" s="28">
        <v>191047</v>
      </c>
      <c r="D22" s="63">
        <v>15.48</v>
      </c>
    </row>
    <row r="23" spans="1:4" ht="12.75">
      <c r="A23" s="52" t="s">
        <v>416</v>
      </c>
      <c r="B23" s="28">
        <v>866799</v>
      </c>
      <c r="C23" s="28">
        <v>5065785</v>
      </c>
      <c r="D23" s="63">
        <v>17.11</v>
      </c>
    </row>
    <row r="24" spans="1:4" ht="12.75">
      <c r="A24" s="52"/>
      <c r="B24" s="28"/>
      <c r="C24" s="28"/>
      <c r="D24" s="63"/>
    </row>
    <row r="25" spans="1:4" ht="13.5" thickBot="1">
      <c r="A25" s="53" t="s">
        <v>289</v>
      </c>
      <c r="B25" s="64">
        <v>1602869</v>
      </c>
      <c r="C25" s="64">
        <v>25311062</v>
      </c>
      <c r="D25" s="65">
        <v>6.33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zoomScaleNormal="75" workbookViewId="0" topLeftCell="A1">
      <selection activeCell="D13" sqref="D13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29.281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296</v>
      </c>
      <c r="B3" s="162"/>
      <c r="C3" s="162"/>
      <c r="D3" s="162"/>
    </row>
    <row r="4" spans="1:4" ht="15">
      <c r="A4" s="145" t="s">
        <v>400</v>
      </c>
      <c r="B4" s="145"/>
      <c r="C4" s="145"/>
      <c r="D4" s="145"/>
    </row>
    <row r="5" spans="1:4" ht="13.5" thickBot="1">
      <c r="A5" s="22"/>
      <c r="B5" s="22"/>
      <c r="C5" s="22"/>
      <c r="D5" s="22"/>
    </row>
    <row r="6" spans="1:7" ht="33.75" customHeight="1" thickBot="1">
      <c r="A6" s="60" t="s">
        <v>5</v>
      </c>
      <c r="B6" s="66" t="s">
        <v>49</v>
      </c>
      <c r="C6" s="66" t="s">
        <v>295</v>
      </c>
      <c r="D6" s="61" t="s">
        <v>294</v>
      </c>
      <c r="E6" s="8"/>
      <c r="F6" s="8"/>
      <c r="G6" s="8"/>
    </row>
    <row r="7" spans="1:4" ht="12.75">
      <c r="A7" s="23">
        <v>2002</v>
      </c>
      <c r="B7" s="24">
        <v>25254678</v>
      </c>
      <c r="C7" s="24">
        <v>3316682</v>
      </c>
      <c r="D7" s="26">
        <v>13.1</v>
      </c>
    </row>
    <row r="8" spans="1:4" ht="12.75">
      <c r="A8" s="27">
        <v>2003</v>
      </c>
      <c r="B8" s="28">
        <v>25029424</v>
      </c>
      <c r="C8" s="28">
        <v>3335540</v>
      </c>
      <c r="D8" s="30">
        <v>13.3</v>
      </c>
    </row>
    <row r="9" spans="1:4" ht="12.75">
      <c r="A9" s="27">
        <v>2004</v>
      </c>
      <c r="B9" s="28">
        <v>24942736</v>
      </c>
      <c r="C9" s="28">
        <v>3354416</v>
      </c>
      <c r="D9" s="30">
        <v>13.4</v>
      </c>
    </row>
    <row r="10" spans="1:4" ht="12.75">
      <c r="A10" s="27">
        <v>2005</v>
      </c>
      <c r="B10" s="28">
        <v>24973015</v>
      </c>
      <c r="C10" s="28">
        <v>3396601</v>
      </c>
      <c r="D10" s="30">
        <v>13.6</v>
      </c>
    </row>
    <row r="11" spans="1:4" ht="12.75">
      <c r="A11" s="27">
        <v>2006</v>
      </c>
      <c r="B11" s="28">
        <v>25096200</v>
      </c>
      <c r="C11" s="28">
        <v>3319790</v>
      </c>
      <c r="D11" s="30">
        <v>13.2</v>
      </c>
    </row>
    <row r="12" spans="1:4" ht="12.75">
      <c r="A12" s="27">
        <v>2007</v>
      </c>
      <c r="B12" s="28">
        <v>25143903</v>
      </c>
      <c r="C12" s="28">
        <v>3398738</v>
      </c>
      <c r="D12" s="30">
        <v>13.5</v>
      </c>
    </row>
    <row r="13" spans="1:4" ht="12.75">
      <c r="A13" s="27">
        <v>2008</v>
      </c>
      <c r="B13" s="28">
        <v>25491069</v>
      </c>
      <c r="C13" s="28">
        <v>3241163</v>
      </c>
      <c r="D13" s="30">
        <v>13.4</v>
      </c>
    </row>
    <row r="14" spans="1:4" ht="12.75">
      <c r="A14" s="27">
        <v>2009</v>
      </c>
      <c r="B14" s="28">
        <v>25311062</v>
      </c>
      <c r="C14" s="28">
        <v>3456006</v>
      </c>
      <c r="D14" s="30">
        <v>13.7</v>
      </c>
    </row>
    <row r="15" spans="1:4" ht="13.5" thickBot="1">
      <c r="A15" s="31">
        <v>2010</v>
      </c>
      <c r="B15" s="32">
        <v>25271187</v>
      </c>
      <c r="C15" s="32">
        <v>3444080</v>
      </c>
      <c r="D15" s="34">
        <v>13.6</v>
      </c>
    </row>
    <row r="28" ht="12.75">
      <c r="F28" s="4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60" zoomScaleNormal="75" workbookViewId="0" topLeftCell="A1">
      <selection activeCell="D19" sqref="D19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7.8515625" style="0" customWidth="1"/>
    <col min="4" max="4" width="2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297</v>
      </c>
      <c r="B3" s="162"/>
      <c r="C3" s="162"/>
      <c r="D3" s="162"/>
    </row>
    <row r="4" spans="1:4" ht="15">
      <c r="A4" s="145" t="s">
        <v>506</v>
      </c>
      <c r="B4" s="145"/>
      <c r="C4" s="145"/>
      <c r="D4" s="145"/>
    </row>
    <row r="5" spans="1:4" ht="13.5" thickBot="1">
      <c r="A5" s="22"/>
      <c r="B5" s="22"/>
      <c r="C5" s="22"/>
      <c r="D5" s="22"/>
    </row>
    <row r="6" spans="1:4" ht="37.5" customHeight="1" thickBot="1">
      <c r="A6" s="60" t="s">
        <v>32</v>
      </c>
      <c r="B6" s="66" t="s">
        <v>450</v>
      </c>
      <c r="C6" s="66" t="s">
        <v>505</v>
      </c>
      <c r="D6" s="61" t="s">
        <v>294</v>
      </c>
    </row>
    <row r="7" spans="1:4" ht="12.75">
      <c r="A7" s="51" t="s">
        <v>123</v>
      </c>
      <c r="B7" s="24">
        <v>831</v>
      </c>
      <c r="C7" s="24">
        <v>239383</v>
      </c>
      <c r="D7" s="26">
        <f>B7*100/C7</f>
        <v>0.34714244536997196</v>
      </c>
    </row>
    <row r="8" spans="1:4" ht="12.75">
      <c r="A8" s="52" t="s">
        <v>406</v>
      </c>
      <c r="B8" s="28">
        <v>2065</v>
      </c>
      <c r="C8" s="28">
        <v>430702</v>
      </c>
      <c r="D8" s="30">
        <f aca="true" t="shared" si="0" ref="D8:D25">B8*100/C8</f>
        <v>0.4794498284196498</v>
      </c>
    </row>
    <row r="9" spans="1:4" ht="12.75">
      <c r="A9" s="52" t="s">
        <v>405</v>
      </c>
      <c r="B9" s="28">
        <v>30804</v>
      </c>
      <c r="C9" s="28">
        <v>864639</v>
      </c>
      <c r="D9" s="30">
        <f t="shared" si="0"/>
        <v>3.562642906461541</v>
      </c>
    </row>
    <row r="10" spans="1:4" ht="12.75">
      <c r="A10" s="52" t="s">
        <v>403</v>
      </c>
      <c r="B10" s="28">
        <v>9026</v>
      </c>
      <c r="C10" s="28">
        <v>221857</v>
      </c>
      <c r="D10" s="30">
        <f t="shared" si="0"/>
        <v>4.068386393036956</v>
      </c>
    </row>
    <row r="11" spans="1:4" ht="12.75">
      <c r="A11" s="52" t="s">
        <v>407</v>
      </c>
      <c r="B11" s="28">
        <v>17254</v>
      </c>
      <c r="C11" s="28">
        <v>330474</v>
      </c>
      <c r="D11" s="30">
        <f t="shared" si="0"/>
        <v>5.220985614602056</v>
      </c>
    </row>
    <row r="12" spans="1:4" ht="12.75">
      <c r="A12" s="52" t="s">
        <v>402</v>
      </c>
      <c r="B12" s="28">
        <v>412352</v>
      </c>
      <c r="C12" s="28">
        <v>5561048</v>
      </c>
      <c r="D12" s="30">
        <f t="shared" si="0"/>
        <v>7.415005229230174</v>
      </c>
    </row>
    <row r="13" spans="1:4" ht="12.75">
      <c r="A13" s="52" t="s">
        <v>408</v>
      </c>
      <c r="B13" s="28">
        <v>234839</v>
      </c>
      <c r="C13" s="28">
        <v>3147120</v>
      </c>
      <c r="D13" s="30">
        <f t="shared" si="0"/>
        <v>7.462028775515392</v>
      </c>
    </row>
    <row r="14" spans="1:4" ht="12.75">
      <c r="A14" s="52" t="s">
        <v>415</v>
      </c>
      <c r="B14" s="28">
        <v>17903</v>
      </c>
      <c r="C14" s="28">
        <v>187904</v>
      </c>
      <c r="D14" s="30">
        <f t="shared" si="0"/>
        <v>9.52773756811989</v>
      </c>
    </row>
    <row r="15" spans="1:4" ht="12.75">
      <c r="A15" s="52" t="s">
        <v>404</v>
      </c>
      <c r="B15" s="28">
        <v>478713</v>
      </c>
      <c r="C15" s="28">
        <v>4212834</v>
      </c>
      <c r="D15" s="30">
        <f t="shared" si="0"/>
        <v>11.363205860947762</v>
      </c>
    </row>
    <row r="16" spans="1:4" ht="12.75">
      <c r="A16" s="52" t="s">
        <v>413</v>
      </c>
      <c r="B16" s="28">
        <v>92822</v>
      </c>
      <c r="C16" s="28">
        <v>461801</v>
      </c>
      <c r="D16" s="30">
        <f t="shared" si="0"/>
        <v>20.09999978345651</v>
      </c>
    </row>
    <row r="17" spans="1:4" ht="12.75">
      <c r="A17" s="52" t="s">
        <v>409</v>
      </c>
      <c r="B17" s="28">
        <v>377773</v>
      </c>
      <c r="C17" s="28">
        <v>2048126</v>
      </c>
      <c r="D17" s="30">
        <f t="shared" si="0"/>
        <v>18.44481247735735</v>
      </c>
    </row>
    <row r="18" spans="1:4" ht="12.75">
      <c r="A18" s="52" t="s">
        <v>416</v>
      </c>
      <c r="B18" s="28">
        <v>984481</v>
      </c>
      <c r="C18" s="28">
        <v>5047194</v>
      </c>
      <c r="D18" s="30">
        <f t="shared" si="0"/>
        <v>19.50551137919406</v>
      </c>
    </row>
    <row r="19" spans="1:4" ht="12.75">
      <c r="A19" s="52" t="s">
        <v>410</v>
      </c>
      <c r="B19" s="28">
        <v>50378</v>
      </c>
      <c r="C19" s="28">
        <v>221325</v>
      </c>
      <c r="D19" s="30">
        <f t="shared" si="0"/>
        <v>22.76200158138484</v>
      </c>
    </row>
    <row r="20" spans="1:4" ht="12.75">
      <c r="A20" s="52" t="s">
        <v>412</v>
      </c>
      <c r="B20" s="28">
        <v>244042</v>
      </c>
      <c r="C20" s="28">
        <v>1034595</v>
      </c>
      <c r="D20" s="30">
        <f t="shared" si="0"/>
        <v>23.588167350509135</v>
      </c>
    </row>
    <row r="21" spans="1:4" ht="12.75">
      <c r="A21" s="52" t="s">
        <v>124</v>
      </c>
      <c r="B21" s="28">
        <v>162791</v>
      </c>
      <c r="C21" s="28">
        <v>467279</v>
      </c>
      <c r="D21" s="30">
        <f t="shared" si="0"/>
        <v>34.838073185398876</v>
      </c>
    </row>
    <row r="22" spans="1:4" ht="12.75">
      <c r="A22" s="52" t="s">
        <v>414</v>
      </c>
      <c r="B22" s="28">
        <v>23384</v>
      </c>
      <c r="C22" s="28">
        <v>63635</v>
      </c>
      <c r="D22" s="30">
        <f t="shared" si="0"/>
        <v>36.747073151567534</v>
      </c>
    </row>
    <row r="23" spans="1:4" ht="12.75">
      <c r="A23" s="52" t="s">
        <v>411</v>
      </c>
      <c r="B23" s="28">
        <v>304624</v>
      </c>
      <c r="C23" s="28">
        <v>731269</v>
      </c>
      <c r="D23" s="30">
        <f t="shared" si="0"/>
        <v>41.65690053865267</v>
      </c>
    </row>
    <row r="24" spans="1:4" ht="12.75">
      <c r="A24" s="52"/>
      <c r="B24" s="28"/>
      <c r="C24" s="28"/>
      <c r="D24" s="30"/>
    </row>
    <row r="25" spans="1:4" ht="13.5" thickBot="1">
      <c r="A25" s="53" t="s">
        <v>289</v>
      </c>
      <c r="B25" s="64">
        <f>SUM(B7:B24)</f>
        <v>3444082</v>
      </c>
      <c r="C25" s="64">
        <f>SUM(C7:C24)</f>
        <v>25271185</v>
      </c>
      <c r="D25" s="55">
        <f t="shared" si="0"/>
        <v>13.628494271242127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75" workbookViewId="0" topLeftCell="A1">
      <selection activeCell="C20" sqref="C20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171" t="s">
        <v>4</v>
      </c>
      <c r="B1" s="171"/>
      <c r="C1" s="171"/>
      <c r="D1" s="171"/>
    </row>
    <row r="3" spans="1:4" ht="14.25" customHeight="1">
      <c r="A3" s="147" t="s">
        <v>281</v>
      </c>
      <c r="B3" s="147"/>
      <c r="C3" s="147"/>
      <c r="D3" s="147"/>
    </row>
    <row r="4" spans="1:4" ht="13.5" thickBot="1">
      <c r="A4" s="22"/>
      <c r="B4" s="22"/>
      <c r="C4" s="22"/>
      <c r="D4" s="22"/>
    </row>
    <row r="5" spans="1:5" ht="15.75" customHeight="1">
      <c r="A5" s="167" t="s">
        <v>5</v>
      </c>
      <c r="B5" s="169" t="s">
        <v>451</v>
      </c>
      <c r="C5" s="170"/>
      <c r="D5" s="170"/>
      <c r="E5" s="4"/>
    </row>
    <row r="6" spans="1:5" ht="16.5" customHeight="1" thickBot="1">
      <c r="A6" s="168"/>
      <c r="B6" s="35" t="s">
        <v>50</v>
      </c>
      <c r="C6" s="35" t="s">
        <v>51</v>
      </c>
      <c r="D6" s="36" t="s">
        <v>52</v>
      </c>
      <c r="E6" s="1"/>
    </row>
    <row r="7" spans="1:5" ht="12.75">
      <c r="A7" s="27">
        <v>1999</v>
      </c>
      <c r="B7" s="29">
        <v>2.1</v>
      </c>
      <c r="C7" s="29">
        <v>16.6</v>
      </c>
      <c r="D7" s="30">
        <v>81.3</v>
      </c>
      <c r="E7" s="4"/>
    </row>
    <row r="8" spans="1:5" ht="12.75">
      <c r="A8" s="27">
        <v>2000</v>
      </c>
      <c r="B8" s="29">
        <v>1.6</v>
      </c>
      <c r="C8" s="29">
        <v>15.7</v>
      </c>
      <c r="D8" s="30">
        <v>82.7</v>
      </c>
      <c r="E8" s="4"/>
    </row>
    <row r="9" spans="1:5" ht="12.75">
      <c r="A9" s="27">
        <v>2001</v>
      </c>
      <c r="B9" s="29">
        <v>1.2</v>
      </c>
      <c r="C9" s="29">
        <v>14.1</v>
      </c>
      <c r="D9" s="30">
        <v>84.1</v>
      </c>
      <c r="E9" s="4"/>
    </row>
    <row r="10" spans="1:5" ht="12.75">
      <c r="A10" s="27">
        <v>2002</v>
      </c>
      <c r="B10" s="29">
        <v>1.2</v>
      </c>
      <c r="C10" s="29">
        <v>14.3</v>
      </c>
      <c r="D10" s="30">
        <v>84.5</v>
      </c>
      <c r="E10" s="4"/>
    </row>
    <row r="11" spans="1:5" ht="12.75">
      <c r="A11" s="27">
        <v>2003</v>
      </c>
      <c r="B11" s="29">
        <v>1.8</v>
      </c>
      <c r="C11" s="29">
        <v>14.1</v>
      </c>
      <c r="D11" s="30">
        <v>84.5</v>
      </c>
      <c r="E11" s="4"/>
    </row>
    <row r="12" spans="1:5" ht="12.75">
      <c r="A12" s="27">
        <v>2004</v>
      </c>
      <c r="B12" s="29">
        <v>1.2</v>
      </c>
      <c r="C12" s="29">
        <v>14.3</v>
      </c>
      <c r="D12" s="30">
        <v>84.8</v>
      </c>
      <c r="E12" s="4"/>
    </row>
    <row r="13" spans="1:5" ht="12.75">
      <c r="A13" s="27">
        <v>2005</v>
      </c>
      <c r="B13" s="29">
        <v>1</v>
      </c>
      <c r="C13" s="29">
        <v>13.2</v>
      </c>
      <c r="D13" s="30">
        <v>85.9</v>
      </c>
      <c r="E13" s="4"/>
    </row>
    <row r="14" spans="1:5" ht="12.75">
      <c r="A14" s="27">
        <v>2006</v>
      </c>
      <c r="B14" s="97">
        <v>0.7</v>
      </c>
      <c r="C14" s="97">
        <v>10.8</v>
      </c>
      <c r="D14" s="98">
        <v>88.5</v>
      </c>
      <c r="E14" s="4"/>
    </row>
    <row r="15" spans="1:5" ht="12.75">
      <c r="A15" s="27">
        <v>2007</v>
      </c>
      <c r="B15" s="97">
        <v>0.9</v>
      </c>
      <c r="C15" s="97">
        <v>10.4</v>
      </c>
      <c r="D15" s="98">
        <v>88.7</v>
      </c>
      <c r="E15" s="4"/>
    </row>
    <row r="16" spans="1:5" ht="12.75">
      <c r="A16" s="27">
        <v>2008</v>
      </c>
      <c r="B16" s="97">
        <v>0.2</v>
      </c>
      <c r="C16" s="97">
        <v>16.1</v>
      </c>
      <c r="D16" s="98">
        <v>83.8</v>
      </c>
      <c r="E16" s="4"/>
    </row>
    <row r="17" spans="1:5" ht="12.75">
      <c r="A17" s="27">
        <v>2009</v>
      </c>
      <c r="B17" s="97">
        <v>0.5</v>
      </c>
      <c r="C17" s="97">
        <v>10.2</v>
      </c>
      <c r="D17" s="98">
        <v>89.3</v>
      </c>
      <c r="E17" s="4"/>
    </row>
    <row r="18" spans="1:5" ht="13.5" thickBot="1">
      <c r="A18" s="31">
        <v>2010</v>
      </c>
      <c r="B18" s="99">
        <v>0.5</v>
      </c>
      <c r="C18" s="99">
        <v>12.1</v>
      </c>
      <c r="D18" s="100">
        <v>87.4</v>
      </c>
      <c r="E18" s="4"/>
    </row>
    <row r="19" spans="1:5" ht="12.75">
      <c r="A19" s="178" t="s">
        <v>388</v>
      </c>
      <c r="B19" s="178"/>
      <c r="C19" s="4"/>
      <c r="D19" s="4"/>
      <c r="E19" s="4"/>
    </row>
    <row r="20" ht="12.75">
      <c r="E20" s="4"/>
    </row>
    <row r="21" ht="12.75">
      <c r="E21" s="4"/>
    </row>
    <row r="22" ht="12.75">
      <c r="E22" s="4"/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</sheetData>
  <mergeCells count="5">
    <mergeCell ref="A19:B19"/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Normal="75" workbookViewId="0" topLeftCell="A1">
      <selection activeCell="H18" sqref="H18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6" ht="14.25" customHeight="1">
      <c r="A3" s="147" t="s">
        <v>307</v>
      </c>
      <c r="B3" s="147"/>
      <c r="C3" s="147"/>
      <c r="D3" s="147"/>
      <c r="E3" s="147"/>
      <c r="F3" s="147"/>
    </row>
    <row r="4" spans="1:6" ht="13.5" thickBot="1">
      <c r="A4" s="22"/>
      <c r="B4" s="22"/>
      <c r="C4" s="22"/>
      <c r="D4" s="22"/>
      <c r="E4" s="22"/>
      <c r="F4" s="22"/>
    </row>
    <row r="5" spans="1:6" ht="14.25">
      <c r="A5" s="167" t="s">
        <v>5</v>
      </c>
      <c r="B5" s="148" t="s">
        <v>56</v>
      </c>
      <c r="C5" s="169" t="s">
        <v>57</v>
      </c>
      <c r="D5" s="170"/>
      <c r="E5" s="170"/>
      <c r="F5" s="170"/>
    </row>
    <row r="6" spans="1:6" ht="26.25" thickBot="1">
      <c r="A6" s="168"/>
      <c r="B6" s="149"/>
      <c r="C6" s="35" t="s">
        <v>53</v>
      </c>
      <c r="D6" s="35" t="s">
        <v>54</v>
      </c>
      <c r="E6" s="35" t="s">
        <v>55</v>
      </c>
      <c r="F6" s="36" t="s">
        <v>10</v>
      </c>
    </row>
    <row r="7" spans="1:6" ht="12.75">
      <c r="A7" s="27">
        <v>1999</v>
      </c>
      <c r="B7" s="28">
        <v>17681327</v>
      </c>
      <c r="C7" s="28">
        <v>754551</v>
      </c>
      <c r="D7" s="28">
        <v>2368128</v>
      </c>
      <c r="E7" s="28">
        <v>413039</v>
      </c>
      <c r="F7" s="41">
        <f aca="true" t="shared" si="0" ref="F7:F16">SUM(C7:E7)</f>
        <v>3535718</v>
      </c>
    </row>
    <row r="8" spans="1:6" ht="12.75">
      <c r="A8" s="27">
        <v>2000</v>
      </c>
      <c r="B8" s="28">
        <v>17027790</v>
      </c>
      <c r="C8" s="28">
        <v>840165</v>
      </c>
      <c r="D8" s="28">
        <v>2482085</v>
      </c>
      <c r="E8" s="28">
        <v>459430</v>
      </c>
      <c r="F8" s="41">
        <f t="shared" si="0"/>
        <v>3781680</v>
      </c>
    </row>
    <row r="9" spans="1:6" ht="12.75">
      <c r="A9" s="27">
        <v>2001</v>
      </c>
      <c r="B9" s="28">
        <v>16663038</v>
      </c>
      <c r="C9" s="28">
        <v>920127</v>
      </c>
      <c r="D9" s="28">
        <v>2459548</v>
      </c>
      <c r="E9" s="28">
        <v>490975</v>
      </c>
      <c r="F9" s="41">
        <f t="shared" si="0"/>
        <v>3870650</v>
      </c>
    </row>
    <row r="10" spans="1:6" ht="12.75">
      <c r="A10" s="27">
        <v>2002</v>
      </c>
      <c r="B10" s="28">
        <v>17038136</v>
      </c>
      <c r="C10" s="28">
        <v>891039</v>
      </c>
      <c r="D10" s="28">
        <v>2511810</v>
      </c>
      <c r="E10" s="28">
        <v>452848</v>
      </c>
      <c r="F10" s="41">
        <f t="shared" si="0"/>
        <v>3855697</v>
      </c>
    </row>
    <row r="11" spans="1:6" ht="12.75">
      <c r="A11" s="27">
        <v>2003</v>
      </c>
      <c r="B11" s="28">
        <v>17568073</v>
      </c>
      <c r="C11" s="28">
        <v>933309</v>
      </c>
      <c r="D11" s="28">
        <v>2602904</v>
      </c>
      <c r="E11" s="28">
        <v>483402</v>
      </c>
      <c r="F11" s="41">
        <f t="shared" si="0"/>
        <v>4019615</v>
      </c>
    </row>
    <row r="12" spans="1:6" ht="12.75">
      <c r="A12" s="27">
        <v>2004</v>
      </c>
      <c r="B12" s="28">
        <v>17807665</v>
      </c>
      <c r="C12" s="28">
        <v>969340</v>
      </c>
      <c r="D12" s="28">
        <v>2700928</v>
      </c>
      <c r="E12" s="28">
        <v>372131</v>
      </c>
      <c r="F12" s="41">
        <f t="shared" si="0"/>
        <v>4042399</v>
      </c>
    </row>
    <row r="13" spans="1:6" ht="12.75">
      <c r="A13" s="27">
        <v>2005</v>
      </c>
      <c r="B13" s="28">
        <v>16504842</v>
      </c>
      <c r="C13" s="28">
        <v>947955</v>
      </c>
      <c r="D13" s="28">
        <v>2673564</v>
      </c>
      <c r="E13" s="28">
        <v>380661</v>
      </c>
      <c r="F13" s="41">
        <f t="shared" si="0"/>
        <v>4002180</v>
      </c>
    </row>
    <row r="14" spans="1:11" ht="12.75">
      <c r="A14" s="27">
        <v>2006</v>
      </c>
      <c r="B14" s="28">
        <v>15864955</v>
      </c>
      <c r="C14" s="28">
        <v>911264</v>
      </c>
      <c r="D14" s="28">
        <v>2615751</v>
      </c>
      <c r="E14" s="28">
        <v>386044</v>
      </c>
      <c r="F14" s="41">
        <f t="shared" si="0"/>
        <v>3913059</v>
      </c>
      <c r="J14" s="96"/>
      <c r="K14" s="96"/>
    </row>
    <row r="15" spans="1:11" ht="12.75">
      <c r="A15" s="27">
        <v>2007</v>
      </c>
      <c r="B15" s="28">
        <v>16210879</v>
      </c>
      <c r="C15" s="28">
        <v>852276</v>
      </c>
      <c r="D15" s="28">
        <v>2543714</v>
      </c>
      <c r="E15" s="28">
        <v>382046</v>
      </c>
      <c r="F15" s="41">
        <f t="shared" si="0"/>
        <v>3778036</v>
      </c>
      <c r="J15" s="96"/>
      <c r="K15" s="96"/>
    </row>
    <row r="16" spans="1:11" ht="13.5" thickBot="1">
      <c r="A16" s="31">
        <v>2008</v>
      </c>
      <c r="B16" s="32">
        <v>15313507</v>
      </c>
      <c r="C16" s="32">
        <v>832701</v>
      </c>
      <c r="D16" s="32">
        <v>2539891</v>
      </c>
      <c r="E16" s="32">
        <v>358807</v>
      </c>
      <c r="F16" s="42">
        <f t="shared" si="0"/>
        <v>3731399</v>
      </c>
      <c r="J16" s="96"/>
      <c r="K16" s="96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Normal="75" workbookViewId="0" topLeftCell="A1">
      <selection activeCell="A8" sqref="A8:D15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171" t="s">
        <v>4</v>
      </c>
      <c r="B1" s="171"/>
      <c r="C1" s="171"/>
      <c r="D1" s="171"/>
      <c r="E1" s="9"/>
      <c r="F1" s="9"/>
      <c r="G1" s="9"/>
    </row>
    <row r="3" spans="1:7" ht="15">
      <c r="A3" s="162" t="s">
        <v>308</v>
      </c>
      <c r="B3" s="162"/>
      <c r="C3" s="162"/>
      <c r="D3" s="162"/>
      <c r="E3" s="10"/>
      <c r="F3" s="10"/>
      <c r="G3" s="10"/>
    </row>
    <row r="4" spans="1:7" ht="15">
      <c r="A4" s="162" t="s">
        <v>298</v>
      </c>
      <c r="B4" s="162"/>
      <c r="C4" s="162"/>
      <c r="D4" s="162"/>
      <c r="E4" s="10"/>
      <c r="F4" s="10"/>
      <c r="G4" s="10"/>
    </row>
    <row r="5" spans="1:4" ht="13.5" thickBot="1">
      <c r="A5" s="22"/>
      <c r="B5" s="22"/>
      <c r="C5" s="22"/>
      <c r="D5" s="22"/>
    </row>
    <row r="6" spans="1:4" ht="27" customHeight="1">
      <c r="A6" s="167" t="s">
        <v>5</v>
      </c>
      <c r="B6" s="156" t="s">
        <v>61</v>
      </c>
      <c r="C6" s="157"/>
      <c r="D6" s="157"/>
    </row>
    <row r="7" spans="1:4" ht="13.5" thickBot="1">
      <c r="A7" s="168"/>
      <c r="B7" s="56" t="s">
        <v>58</v>
      </c>
      <c r="C7" s="56" t="s">
        <v>59</v>
      </c>
      <c r="D7" s="57" t="s">
        <v>60</v>
      </c>
    </row>
    <row r="8" spans="1:4" ht="12.75">
      <c r="A8" s="23">
        <v>1995</v>
      </c>
      <c r="B8" s="24">
        <v>41</v>
      </c>
      <c r="C8" s="24">
        <v>13</v>
      </c>
      <c r="D8" s="40">
        <v>46</v>
      </c>
    </row>
    <row r="9" spans="1:4" ht="12.75">
      <c r="A9" s="27">
        <v>1998</v>
      </c>
      <c r="B9" s="28">
        <v>48</v>
      </c>
      <c r="C9" s="28">
        <v>16</v>
      </c>
      <c r="D9" s="41">
        <v>36</v>
      </c>
    </row>
    <row r="10" spans="1:4" ht="12.75">
      <c r="A10" s="27">
        <v>2000</v>
      </c>
      <c r="B10" s="28">
        <v>58</v>
      </c>
      <c r="C10" s="28">
        <v>20</v>
      </c>
      <c r="D10" s="41">
        <v>22</v>
      </c>
    </row>
    <row r="11" spans="1:4" ht="12.75">
      <c r="A11" s="27">
        <v>2005</v>
      </c>
      <c r="B11" s="28">
        <v>76</v>
      </c>
      <c r="C11" s="28">
        <v>13</v>
      </c>
      <c r="D11" s="41">
        <v>11</v>
      </c>
    </row>
    <row r="12" spans="1:4" ht="12.75">
      <c r="A12" s="27">
        <v>2006</v>
      </c>
      <c r="B12" s="28">
        <v>77</v>
      </c>
      <c r="C12" s="28">
        <v>14</v>
      </c>
      <c r="D12" s="41">
        <v>9</v>
      </c>
    </row>
    <row r="13" spans="1:4" ht="12.75">
      <c r="A13" s="27">
        <v>2007</v>
      </c>
      <c r="B13" s="28">
        <v>76</v>
      </c>
      <c r="C13" s="28">
        <v>13</v>
      </c>
      <c r="D13" s="41">
        <v>11</v>
      </c>
    </row>
    <row r="14" spans="1:4" ht="12.75">
      <c r="A14" s="27">
        <v>2008</v>
      </c>
      <c r="B14" s="28">
        <v>78</v>
      </c>
      <c r="C14" s="28" t="s">
        <v>507</v>
      </c>
      <c r="D14" s="41" t="s">
        <v>507</v>
      </c>
    </row>
    <row r="15" spans="1:4" ht="13.5" thickBot="1">
      <c r="A15" s="31">
        <v>2009</v>
      </c>
      <c r="B15" s="32">
        <v>83</v>
      </c>
      <c r="C15" s="32" t="s">
        <v>507</v>
      </c>
      <c r="D15" s="42">
        <v>17</v>
      </c>
    </row>
    <row r="16" ht="12.75">
      <c r="A16" t="s">
        <v>452</v>
      </c>
    </row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="60" zoomScaleNormal="75" workbookViewId="0" topLeftCell="A1">
      <selection activeCell="M22" sqref="M22"/>
    </sheetView>
  </sheetViews>
  <sheetFormatPr defaultColWidth="11.421875" defaultRowHeight="12.75"/>
  <cols>
    <col min="1" max="9" width="13.7109375" style="0" customWidth="1"/>
  </cols>
  <sheetData>
    <row r="1" spans="1:9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</row>
    <row r="3" spans="1:11" ht="15">
      <c r="A3" s="207" t="s">
        <v>78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9" ht="13.5" thickBot="1">
      <c r="A4" s="22"/>
      <c r="B4" s="22"/>
      <c r="C4" s="22"/>
      <c r="D4" s="22"/>
      <c r="E4" s="22"/>
      <c r="F4" s="22"/>
      <c r="G4" s="22"/>
      <c r="H4" s="22"/>
      <c r="I4" s="22"/>
    </row>
    <row r="5" spans="1:14" ht="12.75" customHeight="1">
      <c r="A5" s="159" t="s">
        <v>5</v>
      </c>
      <c r="B5" s="148" t="s">
        <v>68</v>
      </c>
      <c r="C5" s="156" t="s">
        <v>508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12.75">
      <c r="A6" s="175"/>
      <c r="B6" s="176"/>
      <c r="C6" s="172" t="s">
        <v>62</v>
      </c>
      <c r="D6" s="172" t="s">
        <v>63</v>
      </c>
      <c r="E6" s="172" t="s">
        <v>64</v>
      </c>
      <c r="F6" s="172" t="s">
        <v>65</v>
      </c>
      <c r="G6" s="173" t="s">
        <v>66</v>
      </c>
      <c r="H6" s="174"/>
      <c r="I6" s="174"/>
      <c r="J6" s="174"/>
      <c r="K6" s="174"/>
      <c r="L6" s="174"/>
      <c r="M6" s="174"/>
      <c r="N6" s="174"/>
    </row>
    <row r="7" spans="1:14" ht="39" thickBot="1">
      <c r="A7" s="160"/>
      <c r="B7" s="149"/>
      <c r="C7" s="149"/>
      <c r="D7" s="149"/>
      <c r="E7" s="149"/>
      <c r="F7" s="149"/>
      <c r="G7" s="35" t="s">
        <v>299</v>
      </c>
      <c r="H7" s="35" t="s">
        <v>75</v>
      </c>
      <c r="I7" s="35" t="s">
        <v>509</v>
      </c>
      <c r="J7" s="35" t="s">
        <v>76</v>
      </c>
      <c r="K7" s="35" t="s">
        <v>510</v>
      </c>
      <c r="L7" s="35" t="s">
        <v>511</v>
      </c>
      <c r="M7" s="35" t="s">
        <v>67</v>
      </c>
      <c r="N7" s="36" t="s">
        <v>10</v>
      </c>
    </row>
    <row r="8" spans="1:14" ht="12.75">
      <c r="A8" s="23">
        <v>2000</v>
      </c>
      <c r="B8" s="24">
        <v>124889</v>
      </c>
      <c r="C8" s="25">
        <v>17.3</v>
      </c>
      <c r="D8" s="25">
        <v>51.8</v>
      </c>
      <c r="E8" s="25">
        <v>12.2</v>
      </c>
      <c r="F8" s="25">
        <v>13</v>
      </c>
      <c r="G8" s="25">
        <v>2</v>
      </c>
      <c r="H8" s="25"/>
      <c r="I8" s="25"/>
      <c r="J8" s="25"/>
      <c r="K8" s="25"/>
      <c r="L8" s="25"/>
      <c r="M8" s="25">
        <v>3.4</v>
      </c>
      <c r="N8" s="26">
        <v>5.4</v>
      </c>
    </row>
    <row r="9" spans="1:14" ht="12.75">
      <c r="A9" s="27">
        <v>2001</v>
      </c>
      <c r="B9" s="28">
        <v>127734</v>
      </c>
      <c r="C9" s="29">
        <v>15.3</v>
      </c>
      <c r="D9" s="29">
        <v>52.2</v>
      </c>
      <c r="E9" s="29">
        <v>12.8</v>
      </c>
      <c r="F9" s="29">
        <v>13</v>
      </c>
      <c r="G9" s="29">
        <v>2.8</v>
      </c>
      <c r="H9" s="29"/>
      <c r="I9" s="29"/>
      <c r="J9" s="29"/>
      <c r="K9" s="29"/>
      <c r="L9" s="29"/>
      <c r="M9" s="29">
        <v>3.6</v>
      </c>
      <c r="N9" s="30">
        <v>6.4</v>
      </c>
    </row>
    <row r="10" spans="1:14" ht="12.75">
      <c r="A10" s="27">
        <v>2002</v>
      </c>
      <c r="B10" s="28">
        <v>132264</v>
      </c>
      <c r="C10" s="29">
        <v>16.6</v>
      </c>
      <c r="D10" s="29">
        <v>51.1</v>
      </c>
      <c r="E10" s="29">
        <v>14.2</v>
      </c>
      <c r="F10" s="29">
        <v>12.4</v>
      </c>
      <c r="G10" s="29">
        <v>1.5</v>
      </c>
      <c r="H10" s="29"/>
      <c r="I10" s="29"/>
      <c r="J10" s="29"/>
      <c r="K10" s="29"/>
      <c r="L10" s="29"/>
      <c r="M10" s="29">
        <v>3.9</v>
      </c>
      <c r="N10" s="30">
        <v>5.4</v>
      </c>
    </row>
    <row r="11" spans="1:14" ht="12.75">
      <c r="A11" s="27">
        <v>2003</v>
      </c>
      <c r="B11" s="28">
        <v>136297</v>
      </c>
      <c r="C11" s="29">
        <v>14.9</v>
      </c>
      <c r="D11" s="29">
        <v>50.9</v>
      </c>
      <c r="E11" s="29">
        <v>15.6</v>
      </c>
      <c r="F11" s="29">
        <v>11.8</v>
      </c>
      <c r="G11" s="29">
        <v>2.6</v>
      </c>
      <c r="H11" s="29"/>
      <c r="I11" s="29"/>
      <c r="J11" s="29"/>
      <c r="K11" s="29"/>
      <c r="L11" s="29"/>
      <c r="M11" s="29">
        <v>4.1</v>
      </c>
      <c r="N11" s="30">
        <v>6.7</v>
      </c>
    </row>
    <row r="12" spans="1:14" ht="12.75">
      <c r="A12" s="27">
        <v>2004</v>
      </c>
      <c r="B12" s="28">
        <v>141846</v>
      </c>
      <c r="C12" s="29">
        <v>14.7</v>
      </c>
      <c r="D12" s="29">
        <v>50.1</v>
      </c>
      <c r="E12" s="29">
        <v>17.4</v>
      </c>
      <c r="F12" s="29">
        <v>11.7</v>
      </c>
      <c r="G12" s="29">
        <v>1.9</v>
      </c>
      <c r="H12" s="29"/>
      <c r="I12" s="29"/>
      <c r="J12" s="29"/>
      <c r="K12" s="29"/>
      <c r="L12" s="29"/>
      <c r="M12" s="29">
        <v>4.3</v>
      </c>
      <c r="N12" s="30">
        <v>6.3</v>
      </c>
    </row>
    <row r="13" spans="1:14" ht="12.75">
      <c r="A13" s="27">
        <v>2005</v>
      </c>
      <c r="B13" s="28">
        <v>145844</v>
      </c>
      <c r="C13" s="29">
        <v>14.5</v>
      </c>
      <c r="D13" s="29">
        <v>49.2</v>
      </c>
      <c r="E13" s="29">
        <v>20</v>
      </c>
      <c r="F13" s="29">
        <v>10.3</v>
      </c>
      <c r="G13" s="29">
        <v>1.2</v>
      </c>
      <c r="H13" s="29">
        <v>1.3</v>
      </c>
      <c r="I13" s="29">
        <v>3.4</v>
      </c>
      <c r="J13" s="29">
        <v>0.2</v>
      </c>
      <c r="K13" s="29">
        <v>0</v>
      </c>
      <c r="L13" s="29">
        <v>0</v>
      </c>
      <c r="M13" s="29"/>
      <c r="N13" s="30">
        <v>6.1</v>
      </c>
    </row>
    <row r="14" spans="1:14" ht="12.75">
      <c r="A14" s="27">
        <v>2006</v>
      </c>
      <c r="B14" s="28">
        <v>144132</v>
      </c>
      <c r="C14" s="29">
        <v>12.8</v>
      </c>
      <c r="D14" s="29">
        <v>49.1</v>
      </c>
      <c r="E14" s="29">
        <v>21</v>
      </c>
      <c r="F14" s="29">
        <v>10.9</v>
      </c>
      <c r="G14" s="29">
        <v>1.5</v>
      </c>
      <c r="H14" s="29">
        <v>1.4</v>
      </c>
      <c r="I14" s="29">
        <v>3.3</v>
      </c>
      <c r="J14" s="29">
        <v>0.1</v>
      </c>
      <c r="K14" s="29">
        <v>0</v>
      </c>
      <c r="L14" s="29">
        <v>0.1</v>
      </c>
      <c r="M14" s="29"/>
      <c r="N14" s="30">
        <v>6.39</v>
      </c>
    </row>
    <row r="15" spans="1:14" ht="12.75">
      <c r="A15" s="102">
        <v>2007</v>
      </c>
      <c r="B15" s="28">
        <v>146634</v>
      </c>
      <c r="C15" s="29">
        <v>13.9</v>
      </c>
      <c r="D15" s="29">
        <v>48.3</v>
      </c>
      <c r="E15" s="29">
        <v>21.6</v>
      </c>
      <c r="F15" s="29">
        <v>9.8</v>
      </c>
      <c r="G15" s="29">
        <v>1.6</v>
      </c>
      <c r="H15" s="29">
        <v>1.6</v>
      </c>
      <c r="I15" s="29">
        <v>3.2</v>
      </c>
      <c r="J15" s="29">
        <v>0.3</v>
      </c>
      <c r="K15" s="29">
        <v>0</v>
      </c>
      <c r="L15" s="29">
        <v>0.1</v>
      </c>
      <c r="M15" s="29"/>
      <c r="N15" s="30">
        <v>6.8</v>
      </c>
    </row>
    <row r="16" spans="1:14" ht="12.75">
      <c r="A16" s="208">
        <v>2008</v>
      </c>
      <c r="B16" s="28">
        <v>142308</v>
      </c>
      <c r="C16" s="29">
        <v>9.8</v>
      </c>
      <c r="D16" s="29">
        <v>47.9</v>
      </c>
      <c r="E16" s="29">
        <v>24.4</v>
      </c>
      <c r="F16" s="29">
        <v>10.8</v>
      </c>
      <c r="G16" s="29">
        <v>1.4</v>
      </c>
      <c r="H16" s="29">
        <v>2</v>
      </c>
      <c r="I16" s="29">
        <v>3.6</v>
      </c>
      <c r="J16" s="29">
        <v>0.4</v>
      </c>
      <c r="K16" s="29">
        <v>0</v>
      </c>
      <c r="L16" s="29">
        <v>0.2</v>
      </c>
      <c r="M16" s="29"/>
      <c r="N16" s="30">
        <v>7.7</v>
      </c>
    </row>
    <row r="17" spans="1:14" ht="13.5" thickBot="1">
      <c r="A17" s="103">
        <v>2009</v>
      </c>
      <c r="B17" s="32">
        <v>130508</v>
      </c>
      <c r="C17" s="33">
        <v>7.9</v>
      </c>
      <c r="D17" s="33">
        <v>48.8</v>
      </c>
      <c r="E17" s="33">
        <v>23.8</v>
      </c>
      <c r="F17" s="33">
        <v>10.5</v>
      </c>
      <c r="G17" s="33">
        <v>1.7</v>
      </c>
      <c r="H17" s="33">
        <v>2.4</v>
      </c>
      <c r="I17" s="33">
        <v>3.9</v>
      </c>
      <c r="J17" s="33">
        <v>0.8</v>
      </c>
      <c r="K17" s="33">
        <v>0</v>
      </c>
      <c r="L17" s="33">
        <v>0.5</v>
      </c>
      <c r="M17" s="33"/>
      <c r="N17" s="34">
        <v>9.4</v>
      </c>
    </row>
    <row r="18" spans="1:14" ht="14.25">
      <c r="A18" s="146" t="s">
        <v>300</v>
      </c>
      <c r="B18" s="146"/>
      <c r="C18" s="2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3" ht="12.75">
      <c r="A19" s="150" t="s">
        <v>453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</row>
    <row r="20" ht="12.75">
      <c r="A20" t="s">
        <v>512</v>
      </c>
    </row>
  </sheetData>
  <mergeCells count="12">
    <mergeCell ref="A18:B18"/>
    <mergeCell ref="A19:M19"/>
    <mergeCell ref="A5:A7"/>
    <mergeCell ref="B5:B7"/>
    <mergeCell ref="A3:K3"/>
    <mergeCell ref="C5:N5"/>
    <mergeCell ref="G6:N6"/>
    <mergeCell ref="A1:I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60" zoomScaleNormal="75" workbookViewId="0" topLeftCell="A1">
      <selection activeCell="C23" sqref="C23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161" t="s">
        <v>4</v>
      </c>
      <c r="B1" s="161"/>
      <c r="C1" s="161"/>
      <c r="D1" s="161"/>
    </row>
    <row r="3" spans="1:4" ht="15">
      <c r="A3" s="162" t="s">
        <v>301</v>
      </c>
      <c r="B3" s="162"/>
      <c r="C3" s="162"/>
      <c r="D3" s="162"/>
    </row>
    <row r="4" spans="1:4" ht="15">
      <c r="A4" s="162" t="s">
        <v>302</v>
      </c>
      <c r="B4" s="162"/>
      <c r="C4" s="162"/>
      <c r="D4" s="162"/>
    </row>
    <row r="5" spans="1:5" ht="13.5" thickBot="1">
      <c r="A5" s="22"/>
      <c r="B5" s="22"/>
      <c r="C5" s="22"/>
      <c r="D5" s="22"/>
      <c r="E5" s="4"/>
    </row>
    <row r="6" spans="1:5" ht="12.75">
      <c r="A6" s="167" t="s">
        <v>5</v>
      </c>
      <c r="B6" s="169" t="s">
        <v>42</v>
      </c>
      <c r="C6" s="170"/>
      <c r="D6" s="170"/>
      <c r="E6" s="4"/>
    </row>
    <row r="7" spans="1:5" ht="26.25" thickBot="1">
      <c r="A7" s="168"/>
      <c r="B7" s="35" t="s">
        <v>69</v>
      </c>
      <c r="C7" s="35" t="s">
        <v>303</v>
      </c>
      <c r="D7" s="36" t="s">
        <v>70</v>
      </c>
      <c r="E7" s="4"/>
    </row>
    <row r="8" spans="1:5" ht="12.75">
      <c r="A8" s="27">
        <v>1999</v>
      </c>
      <c r="B8" s="209">
        <v>125.73344509639564</v>
      </c>
      <c r="C8" s="209">
        <v>131.63186476108245</v>
      </c>
      <c r="D8" s="210">
        <v>130.3249563090217</v>
      </c>
      <c r="E8" s="4"/>
    </row>
    <row r="9" spans="1:4" ht="12.75">
      <c r="A9" s="27">
        <v>2000</v>
      </c>
      <c r="B9" s="209">
        <v>132.0829840737636</v>
      </c>
      <c r="C9" s="209">
        <v>138.0995660175865</v>
      </c>
      <c r="D9" s="210">
        <v>135.84339515139655</v>
      </c>
    </row>
    <row r="10" spans="1:4" ht="12.75">
      <c r="A10" s="27">
        <v>2001</v>
      </c>
      <c r="B10" s="209">
        <v>136.90276613579212</v>
      </c>
      <c r="C10" s="209">
        <v>141.06018949808004</v>
      </c>
      <c r="D10" s="210">
        <v>128.26135451482332</v>
      </c>
    </row>
    <row r="11" spans="1:4" ht="12.75">
      <c r="A11" s="27">
        <v>2002</v>
      </c>
      <c r="B11" s="209">
        <v>140.59094719195306</v>
      </c>
      <c r="C11" s="209">
        <v>145.93737929154076</v>
      </c>
      <c r="D11" s="210">
        <v>146.12559361732187</v>
      </c>
    </row>
    <row r="12" spans="1:4" ht="12.75">
      <c r="A12" s="27">
        <v>2003</v>
      </c>
      <c r="B12" s="209">
        <v>144.88683989941325</v>
      </c>
      <c r="C12" s="209">
        <v>150.3624093976506</v>
      </c>
      <c r="D12" s="210">
        <v>136.889923377117</v>
      </c>
    </row>
    <row r="13" spans="1:4" ht="12.75">
      <c r="A13" s="27">
        <v>2004</v>
      </c>
      <c r="B13" s="209">
        <v>149.58088851634534</v>
      </c>
      <c r="C13" s="209">
        <v>156.93008566040308</v>
      </c>
      <c r="D13" s="210">
        <v>149.4203312562828</v>
      </c>
    </row>
    <row r="14" spans="1:4" ht="12.75">
      <c r="A14" s="27">
        <v>2005</v>
      </c>
      <c r="B14" s="209">
        <v>154.86169321039398</v>
      </c>
      <c r="C14" s="209">
        <v>161.1029060916589</v>
      </c>
      <c r="D14" s="210">
        <v>162.06270855513625</v>
      </c>
    </row>
    <row r="15" spans="1:4" ht="12.75">
      <c r="A15" s="27">
        <v>2006</v>
      </c>
      <c r="B15" s="209">
        <v>160.8549874266555</v>
      </c>
      <c r="C15" s="209">
        <v>159.64190770489196</v>
      </c>
      <c r="D15" s="210">
        <v>150.27326468768226</v>
      </c>
    </row>
    <row r="16" spans="1:4" ht="12.75">
      <c r="A16" s="27">
        <v>2007</v>
      </c>
      <c r="B16" s="209">
        <v>167.01592623637887</v>
      </c>
      <c r="C16" s="209">
        <v>162.40598941173798</v>
      </c>
      <c r="D16" s="210">
        <v>157.81924794039887</v>
      </c>
    </row>
    <row r="17" spans="1:4" ht="12.75">
      <c r="A17" s="27">
        <v>2008</v>
      </c>
      <c r="B17" s="209">
        <v>168.35</v>
      </c>
      <c r="C17" s="209">
        <v>156.59</v>
      </c>
      <c r="D17" s="210">
        <v>135.7</v>
      </c>
    </row>
    <row r="18" spans="1:4" ht="13.5" thickBot="1">
      <c r="A18" s="31">
        <v>2009</v>
      </c>
      <c r="B18" s="211">
        <v>162.3</v>
      </c>
      <c r="C18" s="211">
        <v>142.88</v>
      </c>
      <c r="D18" s="212">
        <v>114.78</v>
      </c>
    </row>
    <row r="19" spans="1:4" ht="12.75">
      <c r="A19" s="59" t="s">
        <v>71</v>
      </c>
      <c r="B19" s="59"/>
      <c r="C19" s="59"/>
      <c r="D19" s="59"/>
    </row>
    <row r="20" spans="1:4" ht="12.75">
      <c r="A20" s="4" t="s">
        <v>442</v>
      </c>
      <c r="B20" s="4"/>
      <c r="C20" s="4"/>
      <c r="D20" s="4"/>
    </row>
    <row r="21" spans="1:4" ht="12.75">
      <c r="A21" s="4" t="s">
        <v>443</v>
      </c>
      <c r="B21" s="4"/>
      <c r="C21" s="4"/>
      <c r="D21" s="4"/>
    </row>
  </sheetData>
  <mergeCells count="5">
    <mergeCell ref="A1:D1"/>
    <mergeCell ref="A3:D3"/>
    <mergeCell ref="A6:A7"/>
    <mergeCell ref="B6:D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A7" sqref="A7:IV14"/>
    </sheetView>
  </sheetViews>
  <sheetFormatPr defaultColWidth="11.421875" defaultRowHeight="12.75"/>
  <cols>
    <col min="1" max="1" width="27.57421875" style="0" customWidth="1"/>
    <col min="2" max="2" width="32.00390625" style="0" customWidth="1"/>
    <col min="6" max="6" width="19.421875" style="0" customWidth="1"/>
  </cols>
  <sheetData>
    <row r="1" spans="1:3" ht="18">
      <c r="A1" s="171" t="s">
        <v>4</v>
      </c>
      <c r="B1" s="171"/>
      <c r="C1" s="9"/>
    </row>
    <row r="3" spans="1:3" ht="15">
      <c r="A3" s="162" t="s">
        <v>304</v>
      </c>
      <c r="B3" s="162"/>
      <c r="C3" s="6"/>
    </row>
    <row r="4" spans="1:3" ht="15">
      <c r="A4" s="162" t="s">
        <v>305</v>
      </c>
      <c r="B4" s="162"/>
      <c r="C4" s="7"/>
    </row>
    <row r="5" spans="1:2" ht="13.5" thickBot="1">
      <c r="A5" s="22"/>
      <c r="B5" s="22"/>
    </row>
    <row r="6" spans="1:3" ht="46.5" customHeight="1" thickBot="1">
      <c r="A6" s="60" t="s">
        <v>5</v>
      </c>
      <c r="B6" s="61" t="s">
        <v>454</v>
      </c>
      <c r="C6" s="4"/>
    </row>
    <row r="7" spans="1:3" ht="12.75">
      <c r="A7" s="27">
        <v>1999</v>
      </c>
      <c r="B7" s="63">
        <v>168.55454926015526</v>
      </c>
      <c r="C7" s="4"/>
    </row>
    <row r="8" spans="1:3" ht="12.75">
      <c r="A8" s="27">
        <v>2000</v>
      </c>
      <c r="B8" s="63">
        <v>167.24585428646827</v>
      </c>
      <c r="C8" s="4"/>
    </row>
    <row r="9" spans="1:3" ht="12.75">
      <c r="A9" s="27">
        <v>2001</v>
      </c>
      <c r="B9" s="63">
        <v>152.35170004868735</v>
      </c>
      <c r="C9" s="4"/>
    </row>
    <row r="10" spans="1:3" ht="12.75">
      <c r="A10" s="27">
        <v>2002</v>
      </c>
      <c r="B10" s="63">
        <v>169.01787512510236</v>
      </c>
      <c r="C10" s="4"/>
    </row>
    <row r="11" spans="1:3" ht="12.75">
      <c r="A11" s="27">
        <v>2003</v>
      </c>
      <c r="B11" s="63">
        <v>153.6406890144454</v>
      </c>
      <c r="C11" s="4"/>
    </row>
    <row r="12" spans="1:3" ht="12.75">
      <c r="A12" s="27">
        <v>2004</v>
      </c>
      <c r="B12" s="63">
        <v>162.4416126002686</v>
      </c>
      <c r="C12" s="4"/>
    </row>
    <row r="13" spans="1:3" ht="12.75">
      <c r="A13" s="27">
        <v>2005</v>
      </c>
      <c r="B13" s="63">
        <v>170.17775712765035</v>
      </c>
      <c r="C13" s="4"/>
    </row>
    <row r="14" spans="1:3" ht="12.75">
      <c r="A14" s="27">
        <v>2006</v>
      </c>
      <c r="B14" s="63">
        <v>151.7</v>
      </c>
      <c r="C14" s="4"/>
    </row>
    <row r="15" spans="1:3" ht="12.75">
      <c r="A15" s="27">
        <v>2007</v>
      </c>
      <c r="B15" s="63">
        <v>153.82</v>
      </c>
      <c r="C15" s="104"/>
    </row>
    <row r="16" spans="1:3" ht="12.75">
      <c r="A16" s="213">
        <v>2008</v>
      </c>
      <c r="B16" s="104">
        <v>131.08</v>
      </c>
      <c r="C16" s="104"/>
    </row>
    <row r="17" spans="1:3" ht="13.5" thickBot="1">
      <c r="A17" s="31">
        <v>2009</v>
      </c>
      <c r="B17" s="67">
        <v>115</v>
      </c>
      <c r="C17" s="104"/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60" zoomScaleNormal="75" workbookViewId="0" topLeftCell="A1">
      <selection activeCell="A8" sqref="A8:IV8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20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482</v>
      </c>
      <c r="B3" s="162"/>
      <c r="C3" s="162"/>
      <c r="D3" s="162"/>
    </row>
    <row r="4" spans="1:4" ht="15">
      <c r="A4" s="162" t="s">
        <v>306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39" customHeight="1">
      <c r="A6" s="159" t="s">
        <v>5</v>
      </c>
      <c r="B6" s="156" t="s">
        <v>309</v>
      </c>
      <c r="C6" s="157"/>
      <c r="D6" s="157"/>
      <c r="E6" s="4"/>
    </row>
    <row r="7" spans="1:5" ht="13.5" thickBot="1">
      <c r="A7" s="160"/>
      <c r="B7" s="56" t="s">
        <v>455</v>
      </c>
      <c r="C7" s="56" t="s">
        <v>72</v>
      </c>
      <c r="D7" s="57" t="s">
        <v>73</v>
      </c>
      <c r="E7" s="4"/>
    </row>
    <row r="8" spans="1:5" ht="12.75">
      <c r="A8" s="27">
        <v>1998</v>
      </c>
      <c r="B8" s="69">
        <v>0.194</v>
      </c>
      <c r="C8" s="69">
        <v>0.177</v>
      </c>
      <c r="D8" s="63">
        <v>0.197</v>
      </c>
      <c r="E8" s="4"/>
    </row>
    <row r="9" spans="1:5" ht="12.75">
      <c r="A9" s="27">
        <v>1999</v>
      </c>
      <c r="B9" s="69">
        <v>0.188</v>
      </c>
      <c r="C9" s="69">
        <v>0.172</v>
      </c>
      <c r="D9" s="63">
        <v>0.197</v>
      </c>
      <c r="E9" s="4"/>
    </row>
    <row r="10" spans="1:5" ht="12.75">
      <c r="A10" s="27">
        <v>2000</v>
      </c>
      <c r="B10" s="69">
        <v>0.182</v>
      </c>
      <c r="C10" s="69">
        <v>0.168</v>
      </c>
      <c r="D10" s="63">
        <v>0.196</v>
      </c>
      <c r="E10" s="4"/>
    </row>
    <row r="11" spans="1:5" ht="12.75">
      <c r="A11" s="27">
        <v>2001</v>
      </c>
      <c r="B11" s="69">
        <v>0.183</v>
      </c>
      <c r="C11" s="69">
        <v>0.168</v>
      </c>
      <c r="D11" s="63">
        <v>0.195</v>
      </c>
      <c r="E11" s="4"/>
    </row>
    <row r="12" spans="1:5" ht="12.75">
      <c r="A12" s="27">
        <v>2002</v>
      </c>
      <c r="B12" s="69">
        <v>0.18</v>
      </c>
      <c r="C12" s="69">
        <v>0.166</v>
      </c>
      <c r="D12" s="63">
        <v>0.195</v>
      </c>
      <c r="E12" s="4"/>
    </row>
    <row r="13" spans="1:5" ht="12.75">
      <c r="A13" s="27">
        <v>2003</v>
      </c>
      <c r="B13" s="69">
        <v>0.182</v>
      </c>
      <c r="C13" s="69">
        <v>0.167</v>
      </c>
      <c r="D13" s="63">
        <v>0.196</v>
      </c>
      <c r="E13" s="4"/>
    </row>
    <row r="14" spans="1:5" ht="12.75">
      <c r="A14" s="27">
        <v>2004</v>
      </c>
      <c r="B14" s="69">
        <v>0.18</v>
      </c>
      <c r="C14" s="69">
        <v>0.166</v>
      </c>
      <c r="D14" s="63">
        <v>0.198</v>
      </c>
      <c r="E14" s="4"/>
    </row>
    <row r="15" spans="1:5" ht="12.75">
      <c r="A15" s="27">
        <v>2005</v>
      </c>
      <c r="B15" s="69">
        <v>0.182</v>
      </c>
      <c r="C15" s="69">
        <v>0.163</v>
      </c>
      <c r="D15" s="63">
        <v>0.195</v>
      </c>
      <c r="E15" s="4"/>
    </row>
    <row r="16" spans="1:5" ht="12.75">
      <c r="A16" s="27">
        <v>2006</v>
      </c>
      <c r="B16" s="69">
        <v>0.176</v>
      </c>
      <c r="C16" s="69">
        <v>0.158</v>
      </c>
      <c r="D16" s="63">
        <v>0.187</v>
      </c>
      <c r="E16" s="4"/>
    </row>
    <row r="17" spans="1:5" ht="12.75">
      <c r="A17" s="27">
        <v>2007</v>
      </c>
      <c r="B17" s="69">
        <v>0.169</v>
      </c>
      <c r="C17" s="69">
        <v>0.152</v>
      </c>
      <c r="D17" s="63">
        <v>0.184</v>
      </c>
      <c r="E17" s="4"/>
    </row>
    <row r="18" spans="1:5" ht="13.5" thickBot="1">
      <c r="A18" s="27">
        <v>2008</v>
      </c>
      <c r="B18" s="69">
        <v>0.16711</v>
      </c>
      <c r="C18" s="69">
        <v>0.14998</v>
      </c>
      <c r="D18" s="63">
        <v>0.17644</v>
      </c>
      <c r="E18" s="4"/>
    </row>
    <row r="19" spans="1:5" ht="14.25">
      <c r="A19" s="59" t="s">
        <v>74</v>
      </c>
      <c r="B19" s="59"/>
      <c r="C19" s="59"/>
      <c r="D19" s="59"/>
      <c r="E19" s="4"/>
    </row>
    <row r="20" spans="1:5" ht="12.75">
      <c r="A20" s="4" t="s">
        <v>456</v>
      </c>
      <c r="B20" s="4"/>
      <c r="E20" s="4"/>
    </row>
    <row r="21" spans="1:5" ht="12.75">
      <c r="A21" s="150" t="s">
        <v>390</v>
      </c>
      <c r="B21" s="150"/>
      <c r="E21" s="4"/>
    </row>
    <row r="31" ht="12.75">
      <c r="F31" s="4"/>
    </row>
  </sheetData>
  <mergeCells count="6">
    <mergeCell ref="A21:B21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60" zoomScaleNormal="75" workbookViewId="0" topLeftCell="A1">
      <selection activeCell="K16" sqref="K16"/>
    </sheetView>
  </sheetViews>
  <sheetFormatPr defaultColWidth="11.421875" defaultRowHeight="12.75"/>
  <cols>
    <col min="1" max="8" width="12.7109375" style="0" customWidth="1"/>
    <col min="9" max="9" width="10.421875" style="0" customWidth="1"/>
    <col min="10" max="16384" width="9.140625" style="0" customWidth="1"/>
  </cols>
  <sheetData>
    <row r="1" spans="1:8" ht="18" customHeight="1">
      <c r="A1" s="161" t="s">
        <v>4</v>
      </c>
      <c r="B1" s="161"/>
      <c r="C1" s="161"/>
      <c r="D1" s="161"/>
      <c r="E1" s="161"/>
      <c r="F1" s="161"/>
      <c r="G1" s="161"/>
      <c r="H1" s="161"/>
    </row>
    <row r="3" spans="1:8" ht="15" customHeight="1">
      <c r="A3" s="162" t="s">
        <v>285</v>
      </c>
      <c r="B3" s="162"/>
      <c r="C3" s="162"/>
      <c r="D3" s="162"/>
      <c r="E3" s="162"/>
      <c r="F3" s="162"/>
      <c r="G3" s="162"/>
      <c r="H3" s="162"/>
    </row>
    <row r="4" spans="1:9" ht="13.5" thickBot="1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159" t="s">
        <v>5</v>
      </c>
      <c r="B5" s="156" t="s">
        <v>7</v>
      </c>
      <c r="C5" s="157"/>
      <c r="D5" s="157"/>
      <c r="E5" s="157"/>
      <c r="F5" s="157"/>
      <c r="G5" s="157"/>
      <c r="H5" s="157"/>
      <c r="I5" s="163" t="s">
        <v>445</v>
      </c>
    </row>
    <row r="6" spans="1:9" ht="16.5" thickBot="1">
      <c r="A6" s="160"/>
      <c r="B6" s="35" t="s">
        <v>15</v>
      </c>
      <c r="C6" s="35" t="s">
        <v>16</v>
      </c>
      <c r="D6" s="35" t="s">
        <v>17</v>
      </c>
      <c r="E6" s="35" t="s">
        <v>8</v>
      </c>
      <c r="F6" s="35" t="s">
        <v>9</v>
      </c>
      <c r="G6" s="35" t="s">
        <v>18</v>
      </c>
      <c r="H6" s="36" t="s">
        <v>10</v>
      </c>
      <c r="I6" s="164"/>
    </row>
    <row r="7" spans="1:9" ht="12.75">
      <c r="A7" s="37" t="s">
        <v>6</v>
      </c>
      <c r="B7" s="24">
        <v>228508</v>
      </c>
      <c r="C7" s="24">
        <v>28031</v>
      </c>
      <c r="D7" s="24">
        <v>27795</v>
      </c>
      <c r="E7" s="24">
        <v>4645</v>
      </c>
      <c r="F7" s="24">
        <v>833</v>
      </c>
      <c r="G7" s="24">
        <v>108</v>
      </c>
      <c r="H7" s="40">
        <v>289920</v>
      </c>
      <c r="I7" s="118">
        <f aca="true" t="shared" si="0" ref="I7:I27">H7*100/$H$7</f>
        <v>100</v>
      </c>
    </row>
    <row r="8" spans="1:9" ht="12.75">
      <c r="A8" s="27">
        <v>1990</v>
      </c>
      <c r="B8" s="28">
        <v>228228.16308775698</v>
      </c>
      <c r="C8" s="28">
        <v>26291.28717918779</v>
      </c>
      <c r="D8" s="28">
        <v>27250.8210294691</v>
      </c>
      <c r="E8" s="28">
        <v>2403.1799976132</v>
      </c>
      <c r="F8" s="28">
        <v>882.9165518</v>
      </c>
      <c r="G8" s="28">
        <v>66.92</v>
      </c>
      <c r="H8" s="41">
        <v>285123.287845827</v>
      </c>
      <c r="I8" s="98">
        <f t="shared" si="0"/>
        <v>98.34550491370965</v>
      </c>
    </row>
    <row r="9" spans="1:9" ht="12.75">
      <c r="A9" s="27">
        <v>1991</v>
      </c>
      <c r="B9" s="28">
        <v>234938.72968665804</v>
      </c>
      <c r="C9" s="28">
        <v>26948.066604254665</v>
      </c>
      <c r="D9" s="28">
        <v>26585.94924144277</v>
      </c>
      <c r="E9" s="28">
        <v>2179.0079991576004</v>
      </c>
      <c r="F9" s="28">
        <v>827.4250131000001</v>
      </c>
      <c r="G9" s="28">
        <v>72.895</v>
      </c>
      <c r="H9" s="41">
        <v>291552.0735446131</v>
      </c>
      <c r="I9" s="98">
        <f t="shared" si="0"/>
        <v>100.56293927449403</v>
      </c>
    </row>
    <row r="10" spans="1:9" ht="12.75">
      <c r="A10" s="27">
        <v>1992</v>
      </c>
      <c r="B10" s="28">
        <v>242042.76954341502</v>
      </c>
      <c r="C10" s="28">
        <v>27684.926319991988</v>
      </c>
      <c r="D10" s="28">
        <v>25423.588814682942</v>
      </c>
      <c r="E10" s="28">
        <v>2762.6040012987005</v>
      </c>
      <c r="F10" s="28">
        <v>789.9144368000001</v>
      </c>
      <c r="G10" s="28">
        <v>75.8825</v>
      </c>
      <c r="H10" s="41">
        <v>298779.6856161887</v>
      </c>
      <c r="I10" s="98">
        <f t="shared" si="0"/>
        <v>103.05590701441386</v>
      </c>
    </row>
    <row r="11" spans="1:9" ht="12.75">
      <c r="A11" s="27">
        <v>1993</v>
      </c>
      <c r="B11" s="28">
        <v>232657.25439137</v>
      </c>
      <c r="C11" s="28">
        <v>27998.86667405543</v>
      </c>
      <c r="D11" s="28">
        <v>23513.283380714925</v>
      </c>
      <c r="E11" s="28">
        <v>2258.390003720601</v>
      </c>
      <c r="F11" s="28">
        <v>830.7875335000001</v>
      </c>
      <c r="G11" s="28">
        <v>80.2801</v>
      </c>
      <c r="H11" s="41">
        <v>287338.8620833609</v>
      </c>
      <c r="I11" s="98">
        <f t="shared" si="0"/>
        <v>99.10970684442636</v>
      </c>
    </row>
    <row r="12" spans="1:9" ht="12.75">
      <c r="A12" s="27">
        <v>1994</v>
      </c>
      <c r="B12" s="28">
        <v>244190.22771321202</v>
      </c>
      <c r="C12" s="28">
        <v>28576.68306091862</v>
      </c>
      <c r="D12" s="28">
        <v>25991.331288656645</v>
      </c>
      <c r="E12" s="28">
        <v>3458.2055041652</v>
      </c>
      <c r="F12" s="28">
        <v>818.8768362000002</v>
      </c>
      <c r="G12" s="28">
        <v>89.33820000000001</v>
      </c>
      <c r="H12" s="41">
        <v>303124.6626031525</v>
      </c>
      <c r="I12" s="98">
        <f t="shared" si="0"/>
        <v>104.55458837029266</v>
      </c>
    </row>
    <row r="13" spans="1:9" ht="12.75">
      <c r="A13" s="27">
        <v>1995</v>
      </c>
      <c r="B13" s="28">
        <v>254832.22842612106</v>
      </c>
      <c r="C13" s="28">
        <v>29127.692999586463</v>
      </c>
      <c r="D13" s="28">
        <v>25420.567262590084</v>
      </c>
      <c r="E13" s="28">
        <v>4645.4357288142</v>
      </c>
      <c r="F13" s="28">
        <v>832.5118675000002</v>
      </c>
      <c r="G13" s="28">
        <v>108.33869999999999</v>
      </c>
      <c r="H13" s="41">
        <v>314966.7749846119</v>
      </c>
      <c r="I13" s="98">
        <f t="shared" si="0"/>
        <v>108.6392021884009</v>
      </c>
    </row>
    <row r="14" spans="1:9" ht="12.75">
      <c r="A14" s="27">
        <v>1996</v>
      </c>
      <c r="B14" s="28">
        <v>242409.94224266606</v>
      </c>
      <c r="C14" s="28">
        <v>30602.24681342055</v>
      </c>
      <c r="D14" s="28">
        <v>28659.188686405912</v>
      </c>
      <c r="E14" s="28">
        <v>5168.426402420002</v>
      </c>
      <c r="F14" s="28">
        <v>797.0207211000002</v>
      </c>
      <c r="G14" s="28">
        <v>114.786442</v>
      </c>
      <c r="H14" s="41">
        <v>307751.61130801245</v>
      </c>
      <c r="I14" s="98">
        <f t="shared" si="0"/>
        <v>106.15052818295132</v>
      </c>
    </row>
    <row r="15" spans="1:9" ht="12.75">
      <c r="A15" s="27">
        <v>1997</v>
      </c>
      <c r="B15" s="28">
        <v>262007.83408841904</v>
      </c>
      <c r="C15" s="28">
        <v>31436.722839235288</v>
      </c>
      <c r="D15" s="28">
        <v>27790.408366753567</v>
      </c>
      <c r="E15" s="28">
        <v>6094.722535317601</v>
      </c>
      <c r="F15" s="28">
        <v>820.0891079000002</v>
      </c>
      <c r="G15" s="28">
        <v>129.90128</v>
      </c>
      <c r="H15" s="41">
        <v>328279.6782176254</v>
      </c>
      <c r="I15" s="98">
        <f t="shared" si="0"/>
        <v>113.23112521303305</v>
      </c>
    </row>
    <row r="16" spans="1:9" ht="12.75">
      <c r="A16" s="27">
        <v>1998</v>
      </c>
      <c r="B16" s="28">
        <v>270535.08793657</v>
      </c>
      <c r="C16" s="28">
        <v>32381.776421976178</v>
      </c>
      <c r="D16" s="28">
        <v>29153.849260127514</v>
      </c>
      <c r="E16" s="28">
        <v>5761.8505799442</v>
      </c>
      <c r="F16" s="28">
        <v>769.4779533000002</v>
      </c>
      <c r="G16" s="28">
        <v>139.11234000000002</v>
      </c>
      <c r="H16" s="41">
        <v>338741.15449191787</v>
      </c>
      <c r="I16" s="98">
        <f t="shared" si="0"/>
        <v>116.8395262458326</v>
      </c>
    </row>
    <row r="17" spans="1:9" ht="12.75">
      <c r="A17" s="27">
        <v>1999</v>
      </c>
      <c r="B17" s="28">
        <v>296247.71032295405</v>
      </c>
      <c r="C17" s="28">
        <v>32742.684536401688</v>
      </c>
      <c r="D17" s="28">
        <v>30340.593439240958</v>
      </c>
      <c r="E17" s="28">
        <v>7111.1144916268995</v>
      </c>
      <c r="F17" s="28">
        <v>704.2089803000001</v>
      </c>
      <c r="G17" s="28">
        <v>175.36481600000002</v>
      </c>
      <c r="H17" s="41">
        <v>367321.6765865236</v>
      </c>
      <c r="I17" s="98">
        <f t="shared" si="0"/>
        <v>126.69759816036272</v>
      </c>
    </row>
    <row r="18" spans="1:9" ht="12.75">
      <c r="A18" s="27">
        <v>2000</v>
      </c>
      <c r="B18" s="28">
        <v>307021.42157093</v>
      </c>
      <c r="C18" s="28">
        <v>33658.52935242407</v>
      </c>
      <c r="D18" s="28">
        <v>31380.990192383913</v>
      </c>
      <c r="E18" s="28">
        <v>8120.228182336001</v>
      </c>
      <c r="F18" s="28">
        <v>411.71050160000004</v>
      </c>
      <c r="G18" s="28">
        <v>204.597384</v>
      </c>
      <c r="H18" s="41">
        <v>380797.47718367405</v>
      </c>
      <c r="I18" s="98">
        <f t="shared" si="0"/>
        <v>131.34570818973305</v>
      </c>
    </row>
    <row r="19" spans="1:9" ht="12.75">
      <c r="A19" s="27">
        <v>2001</v>
      </c>
      <c r="B19" s="28">
        <v>310616.231680417</v>
      </c>
      <c r="C19" s="28">
        <v>34588.687234435514</v>
      </c>
      <c r="D19" s="28">
        <v>29632.925024644348</v>
      </c>
      <c r="E19" s="28">
        <v>5239.684012979001</v>
      </c>
      <c r="F19" s="28">
        <v>239.76881760000003</v>
      </c>
      <c r="G19" s="28">
        <v>182.792936</v>
      </c>
      <c r="H19" s="41">
        <v>380500.08970607584</v>
      </c>
      <c r="I19" s="98">
        <f t="shared" si="0"/>
        <v>131.2431324869191</v>
      </c>
    </row>
    <row r="20" spans="1:9" ht="12.75">
      <c r="A20" s="27">
        <v>2002</v>
      </c>
      <c r="B20" s="28">
        <v>329448.76493565505</v>
      </c>
      <c r="C20" s="28">
        <v>35063.357261640995</v>
      </c>
      <c r="D20" s="28">
        <v>28556.592769401523</v>
      </c>
      <c r="E20" s="28">
        <v>3850.2163431020003</v>
      </c>
      <c r="F20" s="28">
        <v>264.0196401</v>
      </c>
      <c r="G20" s="28">
        <v>207.12815500000002</v>
      </c>
      <c r="H20" s="41">
        <v>397390.07910489955</v>
      </c>
      <c r="I20" s="98">
        <f t="shared" si="0"/>
        <v>137.06887386344494</v>
      </c>
    </row>
    <row r="21" spans="1:9" ht="12.75">
      <c r="A21" s="27">
        <v>2003</v>
      </c>
      <c r="B21" s="28">
        <v>333516.7050099891</v>
      </c>
      <c r="C21" s="28">
        <v>35415.1072203924</v>
      </c>
      <c r="D21" s="28">
        <v>30207.310974429914</v>
      </c>
      <c r="E21" s="28">
        <v>4986.944505896801</v>
      </c>
      <c r="F21" s="28">
        <v>267.30991960000006</v>
      </c>
      <c r="G21" s="28">
        <v>207.660886</v>
      </c>
      <c r="H21" s="41">
        <v>404601.03851630824</v>
      </c>
      <c r="I21" s="98">
        <f t="shared" si="0"/>
        <v>139.55609772223656</v>
      </c>
    </row>
    <row r="22" spans="1:9" ht="12.75">
      <c r="A22" s="27">
        <v>2004</v>
      </c>
      <c r="B22" s="28">
        <v>351218.518515392</v>
      </c>
      <c r="C22" s="28">
        <v>35266.07919080443</v>
      </c>
      <c r="D22" s="28">
        <v>28788.627780752988</v>
      </c>
      <c r="E22" s="28">
        <v>4648.218345103701</v>
      </c>
      <c r="F22" s="28">
        <v>272.0354256</v>
      </c>
      <c r="G22" s="28">
        <v>253.999162</v>
      </c>
      <c r="H22" s="41">
        <v>420447.4784196532</v>
      </c>
      <c r="I22" s="98">
        <f t="shared" si="0"/>
        <v>145.0218951502667</v>
      </c>
    </row>
    <row r="23" spans="1:9" ht="12.75">
      <c r="A23" s="27">
        <v>2005</v>
      </c>
      <c r="B23" s="28">
        <v>367181.98990089906</v>
      </c>
      <c r="C23" s="28">
        <v>35393.89892382769</v>
      </c>
      <c r="D23" s="28">
        <v>27034.628386541706</v>
      </c>
      <c r="E23" s="28">
        <v>4985.705465783251</v>
      </c>
      <c r="F23" s="28">
        <v>244.41056600000002</v>
      </c>
      <c r="G23" s="28">
        <v>271.634255</v>
      </c>
      <c r="H23" s="41">
        <v>435112.26749805163</v>
      </c>
      <c r="I23" s="98">
        <f t="shared" si="0"/>
        <v>150.08011434121536</v>
      </c>
    </row>
    <row r="24" spans="1:9" ht="12.75">
      <c r="A24" s="27">
        <v>2006</v>
      </c>
      <c r="B24" s="28">
        <v>358023.08374738105</v>
      </c>
      <c r="C24" s="28">
        <v>35865.19979369195</v>
      </c>
      <c r="D24" s="28">
        <v>27286.882313852555</v>
      </c>
      <c r="E24" s="28">
        <v>5534.9734083867015</v>
      </c>
      <c r="F24" s="28">
        <v>247.62866150000005</v>
      </c>
      <c r="G24" s="28">
        <v>323.62077020000004</v>
      </c>
      <c r="H24" s="41">
        <v>427281.3886950122</v>
      </c>
      <c r="I24" s="98">
        <f t="shared" si="0"/>
        <v>147.3790661889529</v>
      </c>
    </row>
    <row r="25" spans="1:9" ht="12.75">
      <c r="A25" s="27">
        <v>2007</v>
      </c>
      <c r="B25" s="28">
        <v>367812.232639165</v>
      </c>
      <c r="C25" s="28">
        <v>36568.059327258576</v>
      </c>
      <c r="D25" s="28">
        <v>27880.23031419902</v>
      </c>
      <c r="E25" s="28">
        <v>5827.177414688001</v>
      </c>
      <c r="F25" s="28">
        <v>249.11425370000006</v>
      </c>
      <c r="G25" s="28">
        <v>339.9683702000001</v>
      </c>
      <c r="H25" s="41">
        <v>438676.7823192106</v>
      </c>
      <c r="I25" s="98">
        <f t="shared" si="0"/>
        <v>151.30959655050034</v>
      </c>
    </row>
    <row r="26" spans="1:9" ht="12.75">
      <c r="A26" s="27">
        <v>2008</v>
      </c>
      <c r="B26" s="28">
        <v>337516.18374800996</v>
      </c>
      <c r="C26" s="28">
        <v>36042.78644984107</v>
      </c>
      <c r="D26" s="28">
        <v>25316.19922174141</v>
      </c>
      <c r="E26" s="28">
        <v>6255.0018467318505</v>
      </c>
      <c r="F26" s="28">
        <v>256.0488553</v>
      </c>
      <c r="G26" s="28">
        <v>354.06560069200003</v>
      </c>
      <c r="H26" s="41">
        <v>405740.2857223163</v>
      </c>
      <c r="I26" s="98">
        <f t="shared" si="0"/>
        <v>139.94904998700204</v>
      </c>
    </row>
    <row r="27" spans="1:9" ht="13.5" thickBot="1">
      <c r="A27" s="31">
        <v>2009</v>
      </c>
      <c r="B27" s="32">
        <v>296942.31</v>
      </c>
      <c r="C27" s="32">
        <v>36387.22</v>
      </c>
      <c r="D27" s="32">
        <v>26209.49</v>
      </c>
      <c r="E27" s="32">
        <v>7361.15</v>
      </c>
      <c r="F27" s="32">
        <v>297.28</v>
      </c>
      <c r="G27" s="32">
        <v>350.98</v>
      </c>
      <c r="H27" s="42">
        <v>367548.42</v>
      </c>
      <c r="I27" s="100">
        <f t="shared" si="0"/>
        <v>126.7758071192053</v>
      </c>
    </row>
    <row r="28" spans="1:9" ht="12.75">
      <c r="A28" s="166" t="s">
        <v>12</v>
      </c>
      <c r="B28" s="166"/>
      <c r="C28" s="166"/>
      <c r="D28" s="166"/>
      <c r="E28" s="166"/>
      <c r="F28" s="166"/>
      <c r="G28" s="166"/>
      <c r="H28" s="166"/>
      <c r="I28" s="4"/>
    </row>
    <row r="29" spans="1:8" ht="12.75">
      <c r="A29" s="165" t="s">
        <v>19</v>
      </c>
      <c r="B29" s="165"/>
      <c r="C29" s="165"/>
      <c r="D29" s="165"/>
      <c r="E29" s="165"/>
      <c r="F29" s="165"/>
      <c r="G29" s="165"/>
      <c r="H29" s="165"/>
    </row>
    <row r="30" spans="1:6" ht="12.75">
      <c r="A30" s="165" t="s">
        <v>13</v>
      </c>
      <c r="B30" s="165"/>
      <c r="C30" s="165"/>
      <c r="D30" s="165"/>
      <c r="E30" s="165"/>
      <c r="F30" s="165"/>
    </row>
    <row r="31" spans="1:6" ht="12.75">
      <c r="A31" s="144"/>
      <c r="B31" s="144"/>
      <c r="C31" s="144"/>
      <c r="D31" s="144"/>
      <c r="E31" s="144"/>
      <c r="F31" s="144"/>
    </row>
    <row r="32" spans="1:9" ht="12.75" customHeight="1">
      <c r="A32" s="165" t="s">
        <v>492</v>
      </c>
      <c r="B32" s="165"/>
      <c r="C32" s="165"/>
      <c r="D32" s="165"/>
      <c r="E32" s="165"/>
      <c r="F32" s="165"/>
      <c r="G32" s="165"/>
      <c r="H32" s="165"/>
      <c r="I32" s="165"/>
    </row>
    <row r="33" spans="1:7" ht="12.75" customHeight="1">
      <c r="A33" s="165" t="s">
        <v>493</v>
      </c>
      <c r="B33" s="165"/>
      <c r="C33" s="165"/>
      <c r="D33" s="165"/>
      <c r="E33" s="165"/>
      <c r="F33" s="165"/>
      <c r="G33" s="165"/>
    </row>
  </sheetData>
  <mergeCells count="10">
    <mergeCell ref="A33:G33"/>
    <mergeCell ref="A32:I32"/>
    <mergeCell ref="I5:I6"/>
    <mergeCell ref="A29:H29"/>
    <mergeCell ref="A30:F30"/>
    <mergeCell ref="A1:H1"/>
    <mergeCell ref="A3:H3"/>
    <mergeCell ref="A5:A6"/>
    <mergeCell ref="B5:H5"/>
    <mergeCell ref="A28:H2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colBreaks count="1" manualBreakCount="1">
    <brk id="8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Normal="75" workbookViewId="0" topLeftCell="A1">
      <selection activeCell="D17" sqref="D17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  <col min="4" max="4" width="31.42187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310</v>
      </c>
      <c r="B3" s="162"/>
      <c r="C3" s="162"/>
    </row>
    <row r="4" spans="1:3" ht="15">
      <c r="A4" s="162" t="s">
        <v>311</v>
      </c>
      <c r="B4" s="162"/>
      <c r="C4" s="162"/>
    </row>
    <row r="5" spans="1:3" ht="13.5" thickBot="1">
      <c r="A5" s="22"/>
      <c r="B5" s="22"/>
      <c r="C5" s="22"/>
    </row>
    <row r="6" spans="1:3" ht="26.25" thickBot="1">
      <c r="A6" s="70" t="s">
        <v>0</v>
      </c>
      <c r="B6" s="66" t="s">
        <v>457</v>
      </c>
      <c r="C6" s="61" t="s">
        <v>458</v>
      </c>
    </row>
    <row r="7" spans="1:3" s="214" customFormat="1" ht="12.75">
      <c r="A7" s="23">
        <v>1998</v>
      </c>
      <c r="B7" s="24">
        <v>187</v>
      </c>
      <c r="C7" s="40">
        <v>159</v>
      </c>
    </row>
    <row r="8" spans="1:3" ht="12.75">
      <c r="A8" s="27">
        <v>1999</v>
      </c>
      <c r="B8" s="28">
        <v>187</v>
      </c>
      <c r="C8" s="41">
        <v>165</v>
      </c>
    </row>
    <row r="9" spans="1:3" ht="12.75">
      <c r="A9" s="27">
        <v>2000</v>
      </c>
      <c r="B9" s="28">
        <v>190</v>
      </c>
      <c r="C9" s="41">
        <v>168</v>
      </c>
    </row>
    <row r="10" spans="1:3" ht="12.75">
      <c r="A10" s="27">
        <v>2001</v>
      </c>
      <c r="B10" s="28">
        <v>183</v>
      </c>
      <c r="C10" s="41">
        <v>165</v>
      </c>
    </row>
    <row r="11" spans="1:3" ht="12.75">
      <c r="A11" s="27">
        <v>2002</v>
      </c>
      <c r="B11" s="28">
        <v>181</v>
      </c>
      <c r="C11" s="41">
        <v>164</v>
      </c>
    </row>
    <row r="12" spans="1:3" ht="12.75">
      <c r="A12" s="27">
        <v>2003</v>
      </c>
      <c r="B12" s="28">
        <v>183</v>
      </c>
      <c r="C12" s="41">
        <v>167</v>
      </c>
    </row>
    <row r="13" spans="1:3" ht="12.75">
      <c r="A13" s="27">
        <v>2004</v>
      </c>
      <c r="B13" s="28">
        <v>186</v>
      </c>
      <c r="C13" s="41">
        <v>171</v>
      </c>
    </row>
    <row r="14" spans="1:3" ht="12.75">
      <c r="A14" s="27">
        <v>2005</v>
      </c>
      <c r="B14" s="28">
        <v>180</v>
      </c>
      <c r="C14" s="41">
        <v>166</v>
      </c>
    </row>
    <row r="15" spans="1:3" ht="12.75">
      <c r="A15" s="27">
        <v>2006</v>
      </c>
      <c r="B15" s="28">
        <v>168</v>
      </c>
      <c r="C15" s="41">
        <v>160</v>
      </c>
    </row>
    <row r="16" spans="1:3" ht="12.75">
      <c r="A16" s="27">
        <v>2007</v>
      </c>
      <c r="B16" s="28">
        <v>156</v>
      </c>
      <c r="C16" s="41">
        <v>157</v>
      </c>
    </row>
    <row r="17" spans="1:3" ht="13.5" thickBot="1">
      <c r="A17" s="31">
        <v>2008</v>
      </c>
      <c r="B17" s="32">
        <v>152</v>
      </c>
      <c r="C17" s="42">
        <v>154</v>
      </c>
    </row>
    <row r="18" spans="1:3" ht="12.75">
      <c r="A18" s="4" t="s">
        <v>389</v>
      </c>
      <c r="B18" s="96"/>
      <c r="C18" s="96"/>
    </row>
    <row r="19" spans="2:3" ht="12.75">
      <c r="B19" s="4"/>
      <c r="C19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Normal="75" workbookViewId="0" topLeftCell="A1">
      <selection activeCell="A7" sqref="A7:D26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312</v>
      </c>
      <c r="B3" s="162"/>
      <c r="C3" s="162"/>
      <c r="D3" s="162"/>
    </row>
    <row r="4" spans="1:4" ht="15">
      <c r="A4" s="162" t="s">
        <v>513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5" thickBot="1">
      <c r="A6" s="60" t="s">
        <v>32</v>
      </c>
      <c r="B6" s="66" t="s">
        <v>79</v>
      </c>
      <c r="C6" s="66" t="s">
        <v>80</v>
      </c>
      <c r="D6" s="61" t="s">
        <v>81</v>
      </c>
    </row>
    <row r="7" spans="1:4" ht="12.75">
      <c r="A7" s="51" t="s">
        <v>403</v>
      </c>
      <c r="B7" s="24">
        <v>108694</v>
      </c>
      <c r="C7" s="204">
        <v>842188</v>
      </c>
      <c r="D7" s="95">
        <f>B7*1000/C7</f>
        <v>129.06144471305694</v>
      </c>
    </row>
    <row r="8" spans="1:4" ht="12.75">
      <c r="A8" s="52" t="s">
        <v>413</v>
      </c>
      <c r="B8" s="28">
        <v>28878</v>
      </c>
      <c r="C8" s="205">
        <v>228391</v>
      </c>
      <c r="D8" s="95">
        <f aca="true" t="shared" si="0" ref="D8:D24">B8*1000/C8</f>
        <v>126.44105941127278</v>
      </c>
    </row>
    <row r="9" spans="1:4" ht="12.75">
      <c r="A9" s="52" t="s">
        <v>415</v>
      </c>
      <c r="B9" s="28">
        <v>52986</v>
      </c>
      <c r="C9" s="205">
        <v>402089</v>
      </c>
      <c r="D9" s="95">
        <f t="shared" si="0"/>
        <v>131.7767956845375</v>
      </c>
    </row>
    <row r="10" spans="1:4" ht="12.75">
      <c r="A10" s="52" t="s">
        <v>409</v>
      </c>
      <c r="B10" s="28">
        <v>71233</v>
      </c>
      <c r="C10" s="205">
        <v>504080</v>
      </c>
      <c r="D10" s="95">
        <f t="shared" si="0"/>
        <v>141.3128868433582</v>
      </c>
    </row>
    <row r="11" spans="1:4" ht="12.75">
      <c r="A11" s="52" t="s">
        <v>410</v>
      </c>
      <c r="B11" s="28">
        <v>17190</v>
      </c>
      <c r="C11" s="205">
        <v>118743</v>
      </c>
      <c r="D11" s="95">
        <f t="shared" si="0"/>
        <v>144.76642833682828</v>
      </c>
    </row>
    <row r="12" spans="1:4" ht="12.75">
      <c r="A12" s="52" t="s">
        <v>412</v>
      </c>
      <c r="B12" s="28">
        <v>367529</v>
      </c>
      <c r="C12" s="205">
        <v>2755175</v>
      </c>
      <c r="D12" s="95">
        <f t="shared" si="0"/>
        <v>133.39588229422813</v>
      </c>
    </row>
    <row r="13" spans="1:4" ht="12.75">
      <c r="A13" s="52" t="s">
        <v>402</v>
      </c>
      <c r="B13" s="28">
        <v>139558</v>
      </c>
      <c r="C13" s="205">
        <v>964369</v>
      </c>
      <c r="D13" s="95">
        <f t="shared" si="0"/>
        <v>144.7143157857625</v>
      </c>
    </row>
    <row r="14" spans="1:4" ht="12.75">
      <c r="A14" s="52" t="s">
        <v>405</v>
      </c>
      <c r="B14" s="28">
        <v>145691</v>
      </c>
      <c r="C14" s="205">
        <v>994426</v>
      </c>
      <c r="D14" s="95">
        <f t="shared" si="0"/>
        <v>146.50763354940437</v>
      </c>
    </row>
    <row r="15" spans="1:4" ht="12.75">
      <c r="A15" s="52" t="s">
        <v>407</v>
      </c>
      <c r="B15" s="28">
        <v>324291</v>
      </c>
      <c r="C15" s="205">
        <v>2249309</v>
      </c>
      <c r="D15" s="95">
        <f t="shared" si="0"/>
        <v>144.1736106510933</v>
      </c>
    </row>
    <row r="16" spans="1:4" ht="12.75">
      <c r="A16" s="52" t="s">
        <v>414</v>
      </c>
      <c r="B16" s="28">
        <v>116812</v>
      </c>
      <c r="C16" s="205">
        <v>730142</v>
      </c>
      <c r="D16" s="95">
        <f t="shared" si="0"/>
        <v>159.98531792445854</v>
      </c>
    </row>
    <row r="17" spans="1:4" ht="12.75">
      <c r="A17" s="52" t="s">
        <v>417</v>
      </c>
      <c r="B17" s="28">
        <v>6869</v>
      </c>
      <c r="C17" s="205">
        <v>43647</v>
      </c>
      <c r="D17" s="95">
        <f t="shared" si="0"/>
        <v>157.37622287900658</v>
      </c>
    </row>
    <row r="18" spans="1:4" ht="12.75">
      <c r="A18" s="52" t="s">
        <v>416</v>
      </c>
      <c r="B18" s="28">
        <v>460019</v>
      </c>
      <c r="C18" s="205">
        <v>2826659</v>
      </c>
      <c r="D18" s="95">
        <f t="shared" si="0"/>
        <v>162.74301215675467</v>
      </c>
    </row>
    <row r="19" spans="1:4" ht="12.75">
      <c r="A19" s="52" t="s">
        <v>404</v>
      </c>
      <c r="B19" s="28">
        <v>111701</v>
      </c>
      <c r="C19" s="205">
        <v>711231</v>
      </c>
      <c r="D19" s="95">
        <f t="shared" si="0"/>
        <v>157.05305308683114</v>
      </c>
    </row>
    <row r="20" spans="1:4" ht="12.75">
      <c r="A20" s="52" t="s">
        <v>406</v>
      </c>
      <c r="B20" s="28">
        <v>68449</v>
      </c>
      <c r="C20" s="205">
        <v>414722</v>
      </c>
      <c r="D20" s="95">
        <f t="shared" si="0"/>
        <v>165.04791161308057</v>
      </c>
    </row>
    <row r="21" spans="1:4" ht="12.75">
      <c r="A21" s="52" t="s">
        <v>124</v>
      </c>
      <c r="B21" s="28">
        <v>81921</v>
      </c>
      <c r="C21" s="205">
        <v>487901</v>
      </c>
      <c r="D21" s="95">
        <f t="shared" si="0"/>
        <v>167.9049643267794</v>
      </c>
    </row>
    <row r="22" spans="1:4" ht="12.75">
      <c r="A22" s="52" t="s">
        <v>411</v>
      </c>
      <c r="B22" s="28">
        <v>336757</v>
      </c>
      <c r="C22" s="205">
        <v>1876195</v>
      </c>
      <c r="D22" s="95">
        <f t="shared" si="0"/>
        <v>179.48933879474149</v>
      </c>
    </row>
    <row r="23" spans="1:4" ht="12.75">
      <c r="A23" s="52" t="s">
        <v>418</v>
      </c>
      <c r="B23" s="28">
        <v>39128</v>
      </c>
      <c r="C23" s="205">
        <v>204161</v>
      </c>
      <c r="D23" s="95">
        <f t="shared" si="0"/>
        <v>191.65266627808444</v>
      </c>
    </row>
    <row r="24" spans="1:4" ht="12.75">
      <c r="A24" s="52" t="s">
        <v>408</v>
      </c>
      <c r="B24" s="28">
        <v>62185</v>
      </c>
      <c r="C24" s="205">
        <v>387952</v>
      </c>
      <c r="D24" s="95">
        <f t="shared" si="0"/>
        <v>160.29044830288282</v>
      </c>
    </row>
    <row r="25" spans="1:4" ht="12.75">
      <c r="A25" s="52"/>
      <c r="B25" s="28"/>
      <c r="C25" s="205"/>
      <c r="D25" s="95"/>
    </row>
    <row r="26" spans="1:4" ht="13.5" thickBot="1">
      <c r="A26" s="53" t="s">
        <v>289</v>
      </c>
      <c r="B26" s="64">
        <f>SUM(B7:B25)</f>
        <v>2539891</v>
      </c>
      <c r="C26" s="206">
        <f>SUM(C7:C25)</f>
        <v>16741380</v>
      </c>
      <c r="D26" s="215">
        <f>B26*1000/C26</f>
        <v>151.71335935269374</v>
      </c>
    </row>
    <row r="27" spans="1:4" ht="12.75">
      <c r="A27" s="71" t="s">
        <v>389</v>
      </c>
      <c r="B27" s="59"/>
      <c r="C27" s="59"/>
      <c r="D27" s="59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60" zoomScaleNormal="75" workbookViewId="0" topLeftCell="A1">
      <selection activeCell="E21" sqref="E21"/>
    </sheetView>
  </sheetViews>
  <sheetFormatPr defaultColWidth="11.421875" defaultRowHeight="12.75"/>
  <cols>
    <col min="1" max="4" width="15.7109375" style="0" customWidth="1"/>
    <col min="5" max="5" width="40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313</v>
      </c>
      <c r="B3" s="162"/>
      <c r="C3" s="162"/>
      <c r="D3" s="162"/>
    </row>
    <row r="4" spans="1:4" ht="15">
      <c r="A4" s="162" t="s">
        <v>314</v>
      </c>
      <c r="B4" s="162"/>
      <c r="C4" s="162"/>
      <c r="D4" s="162"/>
    </row>
    <row r="5" spans="1:6" ht="13.5" customHeight="1" thickBot="1">
      <c r="A5" s="72"/>
      <c r="B5" s="72"/>
      <c r="C5" s="72"/>
      <c r="D5" s="72"/>
      <c r="E5" s="4"/>
      <c r="F5" s="4"/>
    </row>
    <row r="6" spans="1:6" ht="14.25">
      <c r="A6" s="159" t="s">
        <v>0</v>
      </c>
      <c r="B6" s="169" t="s">
        <v>83</v>
      </c>
      <c r="C6" s="170"/>
      <c r="D6" s="170"/>
      <c r="E6" s="4"/>
      <c r="F6" s="4"/>
    </row>
    <row r="7" spans="1:6" ht="27.75" thickBot="1">
      <c r="A7" s="160"/>
      <c r="B7" s="35" t="s">
        <v>82</v>
      </c>
      <c r="C7" s="35" t="s">
        <v>84</v>
      </c>
      <c r="D7" s="36" t="s">
        <v>85</v>
      </c>
      <c r="E7" s="4"/>
      <c r="F7" s="4"/>
    </row>
    <row r="8" spans="1:6" ht="12.75">
      <c r="A8" s="27">
        <v>1999</v>
      </c>
      <c r="B8" s="216">
        <v>3422</v>
      </c>
      <c r="C8" s="217">
        <v>0.639</v>
      </c>
      <c r="D8" s="218">
        <v>0.934</v>
      </c>
      <c r="E8" s="4"/>
      <c r="F8" s="4"/>
    </row>
    <row r="9" spans="1:6" ht="12.75">
      <c r="A9" s="27">
        <v>2000</v>
      </c>
      <c r="B9" s="216">
        <v>3353.4</v>
      </c>
      <c r="C9" s="217">
        <v>0.628</v>
      </c>
      <c r="D9" s="218">
        <v>0.916</v>
      </c>
      <c r="E9" s="4"/>
      <c r="F9" s="4"/>
    </row>
    <row r="10" spans="1:6" ht="12.75">
      <c r="A10" s="27">
        <v>2001</v>
      </c>
      <c r="B10" s="216">
        <v>3690.6</v>
      </c>
      <c r="C10" s="217">
        <v>0.735</v>
      </c>
      <c r="D10" s="218">
        <v>1.053</v>
      </c>
      <c r="E10" s="4"/>
      <c r="F10" s="4"/>
    </row>
    <row r="11" spans="1:6" ht="12.75">
      <c r="A11" s="27">
        <v>2002</v>
      </c>
      <c r="B11" s="216">
        <v>3672.3</v>
      </c>
      <c r="C11" s="217">
        <v>0.759</v>
      </c>
      <c r="D11" s="218">
        <v>1.075</v>
      </c>
      <c r="E11" s="4"/>
      <c r="F11" s="4"/>
    </row>
    <row r="12" spans="1:6" ht="12.75">
      <c r="A12" s="27">
        <v>2003</v>
      </c>
      <c r="B12" s="216">
        <v>3845.5</v>
      </c>
      <c r="C12" s="217">
        <v>0.748</v>
      </c>
      <c r="D12" s="218">
        <v>1.078</v>
      </c>
      <c r="E12" s="4"/>
      <c r="F12" s="4"/>
    </row>
    <row r="13" spans="1:6" ht="12.75">
      <c r="A13" s="27">
        <v>2004</v>
      </c>
      <c r="B13" s="216">
        <v>4006.8</v>
      </c>
      <c r="C13" s="217">
        <v>0.765</v>
      </c>
      <c r="D13" s="218">
        <v>1.109</v>
      </c>
      <c r="E13" s="4"/>
      <c r="F13" s="4"/>
    </row>
    <row r="14" spans="1:6" ht="12.75">
      <c r="A14" s="27">
        <v>2005</v>
      </c>
      <c r="B14" s="216">
        <v>4223</v>
      </c>
      <c r="C14" s="217">
        <v>0.765</v>
      </c>
      <c r="D14" s="218">
        <v>1.128</v>
      </c>
      <c r="E14" s="4"/>
      <c r="F14" s="4"/>
    </row>
    <row r="15" spans="1:6" ht="12.75">
      <c r="A15" s="27">
        <v>2006</v>
      </c>
      <c r="B15" s="216">
        <v>4038</v>
      </c>
      <c r="C15" s="217">
        <v>0.708</v>
      </c>
      <c r="D15" s="218">
        <v>1.056</v>
      </c>
      <c r="E15" s="4"/>
      <c r="F15" s="4"/>
    </row>
    <row r="16" spans="1:6" ht="12.75">
      <c r="A16" s="27">
        <v>2007</v>
      </c>
      <c r="B16" s="216">
        <v>3992</v>
      </c>
      <c r="C16" s="217">
        <v>0.703</v>
      </c>
      <c r="D16" s="218">
        <v>1.047</v>
      </c>
      <c r="E16" s="4" t="s">
        <v>514</v>
      </c>
      <c r="F16" s="4"/>
    </row>
    <row r="17" spans="1:6" ht="12.75">
      <c r="A17" s="27">
        <v>2008</v>
      </c>
      <c r="B17" s="216">
        <v>3760</v>
      </c>
      <c r="C17" s="217">
        <v>0.653</v>
      </c>
      <c r="D17" s="218">
        <v>0.976</v>
      </c>
      <c r="E17" s="4"/>
      <c r="F17" s="4"/>
    </row>
    <row r="18" spans="1:6" ht="13.5" thickBot="1">
      <c r="A18" s="31">
        <v>2009</v>
      </c>
      <c r="B18" s="219">
        <v>3580</v>
      </c>
      <c r="C18" s="220">
        <v>0.597</v>
      </c>
      <c r="D18" s="221">
        <v>0.905</v>
      </c>
      <c r="E18" s="4"/>
      <c r="F18" s="4"/>
    </row>
    <row r="19" spans="1:6" ht="12.75">
      <c r="A19" s="92"/>
      <c r="B19" s="95"/>
      <c r="C19" s="104"/>
      <c r="D19" s="104"/>
      <c r="E19" s="4"/>
      <c r="F19" s="4"/>
    </row>
    <row r="20" spans="1:6" ht="30" customHeight="1">
      <c r="A20" s="177" t="s">
        <v>86</v>
      </c>
      <c r="B20" s="177"/>
      <c r="C20" s="177"/>
      <c r="D20" s="177"/>
      <c r="E20" s="4"/>
      <c r="F20" s="4"/>
    </row>
    <row r="21" spans="1:6" ht="12.75">
      <c r="A21" t="s">
        <v>87</v>
      </c>
      <c r="E21" s="4"/>
      <c r="F21" s="4"/>
    </row>
    <row r="22" spans="1:9" ht="24.75" customHeight="1">
      <c r="A22" s="165" t="s">
        <v>391</v>
      </c>
      <c r="B22" s="165"/>
      <c r="C22" s="165"/>
      <c r="D22" s="165"/>
      <c r="E22" s="19"/>
      <c r="F22" s="19"/>
      <c r="G22" s="19"/>
      <c r="H22" s="19"/>
      <c r="I22" s="19"/>
    </row>
    <row r="23" spans="5:6" ht="12.75">
      <c r="E23" s="4"/>
      <c r="F23" s="4"/>
    </row>
  </sheetData>
  <mergeCells count="7">
    <mergeCell ref="A22:D22"/>
    <mergeCell ref="A20:D20"/>
    <mergeCell ref="B6:D6"/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Normal="75" workbookViewId="0" topLeftCell="A1">
      <selection activeCell="A7" sqref="A7:G16"/>
    </sheetView>
  </sheetViews>
  <sheetFormatPr defaultColWidth="11.421875" defaultRowHeight="12.75"/>
  <cols>
    <col min="1" max="8" width="15.710937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94</v>
      </c>
      <c r="B3" s="147"/>
      <c r="C3" s="147"/>
      <c r="D3" s="147"/>
      <c r="E3" s="147"/>
      <c r="F3" s="147"/>
      <c r="G3" s="14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167" t="s">
        <v>0</v>
      </c>
      <c r="B5" s="169" t="s">
        <v>88</v>
      </c>
      <c r="C5" s="170"/>
      <c r="D5" s="170"/>
      <c r="E5" s="170"/>
      <c r="F5" s="170"/>
      <c r="G5" s="170"/>
    </row>
    <row r="6" spans="1:8" ht="42" thickBot="1">
      <c r="A6" s="168"/>
      <c r="B6" s="35" t="s">
        <v>89</v>
      </c>
      <c r="C6" s="35" t="s">
        <v>315</v>
      </c>
      <c r="D6" s="35" t="s">
        <v>92</v>
      </c>
      <c r="E6" s="35" t="s">
        <v>90</v>
      </c>
      <c r="F6" s="35" t="s">
        <v>91</v>
      </c>
      <c r="G6" s="36" t="s">
        <v>316</v>
      </c>
      <c r="H6" s="12"/>
    </row>
    <row r="7" spans="1:7" ht="12.75">
      <c r="A7" s="23">
        <v>2000</v>
      </c>
      <c r="B7" s="25">
        <v>13086.2</v>
      </c>
      <c r="C7" s="25">
        <v>1.4</v>
      </c>
      <c r="D7" s="25">
        <v>0.9</v>
      </c>
      <c r="E7" s="25">
        <v>189.7</v>
      </c>
      <c r="F7" s="24">
        <v>16582</v>
      </c>
      <c r="G7" s="40">
        <v>31780</v>
      </c>
    </row>
    <row r="8" spans="1:7" ht="12.75">
      <c r="A8" s="27">
        <v>2001</v>
      </c>
      <c r="B8" s="29">
        <v>13468.1</v>
      </c>
      <c r="C8" s="29">
        <v>1.4</v>
      </c>
      <c r="D8" s="29">
        <v>1.1</v>
      </c>
      <c r="E8" s="29">
        <v>182.6</v>
      </c>
      <c r="F8" s="28">
        <v>16725</v>
      </c>
      <c r="G8" s="41">
        <v>32957</v>
      </c>
    </row>
    <row r="9" spans="1:7" ht="12.75">
      <c r="A9" s="27">
        <v>2002</v>
      </c>
      <c r="B9" s="29">
        <v>13482.7</v>
      </c>
      <c r="C9" s="29">
        <v>1.5</v>
      </c>
      <c r="D9" s="29">
        <v>1.1</v>
      </c>
      <c r="E9" s="29">
        <v>181.5</v>
      </c>
      <c r="F9" s="28">
        <v>17335</v>
      </c>
      <c r="G9" s="41">
        <v>34097</v>
      </c>
    </row>
    <row r="10" spans="1:7" ht="12.75">
      <c r="A10" s="27">
        <v>2003</v>
      </c>
      <c r="B10" s="29">
        <v>14187.4</v>
      </c>
      <c r="C10" s="29">
        <v>1.5</v>
      </c>
      <c r="D10" s="29">
        <v>1.1</v>
      </c>
      <c r="E10" s="29">
        <v>183.5</v>
      </c>
      <c r="F10" s="28">
        <v>18675</v>
      </c>
      <c r="G10" s="41">
        <v>35533</v>
      </c>
    </row>
    <row r="11" spans="1:7" ht="12.75">
      <c r="A11" s="27">
        <v>2004</v>
      </c>
      <c r="B11" s="29">
        <v>14528.3</v>
      </c>
      <c r="C11" s="29">
        <v>1.6</v>
      </c>
      <c r="D11" s="29">
        <v>1.1</v>
      </c>
      <c r="E11" s="29">
        <v>186</v>
      </c>
      <c r="F11" s="28">
        <v>19513</v>
      </c>
      <c r="G11" s="41">
        <v>37193</v>
      </c>
    </row>
    <row r="12" spans="1:7" ht="12.75">
      <c r="A12" s="27">
        <v>2005</v>
      </c>
      <c r="B12" s="29">
        <v>14865.7</v>
      </c>
      <c r="C12" s="29">
        <v>1.6</v>
      </c>
      <c r="D12" s="29">
        <v>1.1</v>
      </c>
      <c r="E12" s="29">
        <v>180</v>
      </c>
      <c r="F12" s="28">
        <v>19675</v>
      </c>
      <c r="G12" s="41">
        <v>39074</v>
      </c>
    </row>
    <row r="13" spans="1:7" ht="12.75">
      <c r="A13" s="27">
        <v>2006</v>
      </c>
      <c r="B13" s="29">
        <v>15855.6</v>
      </c>
      <c r="C13" s="29">
        <v>1.8</v>
      </c>
      <c r="D13" s="29">
        <v>1</v>
      </c>
      <c r="E13" s="29">
        <v>167.6</v>
      </c>
      <c r="F13" s="28">
        <v>18113</v>
      </c>
      <c r="G13" s="41">
        <v>39443</v>
      </c>
    </row>
    <row r="14" spans="1:7" ht="12.75">
      <c r="A14" s="27">
        <v>2007</v>
      </c>
      <c r="B14" s="29">
        <v>16280.4</v>
      </c>
      <c r="C14" s="29">
        <v>1.7</v>
      </c>
      <c r="D14" s="29">
        <v>1</v>
      </c>
      <c r="E14" s="29">
        <v>156.2</v>
      </c>
      <c r="F14" s="28">
        <v>18444</v>
      </c>
      <c r="G14" s="41">
        <v>40857</v>
      </c>
    </row>
    <row r="15" spans="1:7" ht="13.5" thickBot="1">
      <c r="A15" s="27">
        <v>2008</v>
      </c>
      <c r="B15" s="29">
        <v>16741.4</v>
      </c>
      <c r="C15" s="29">
        <v>1.6</v>
      </c>
      <c r="D15" s="29">
        <v>1</v>
      </c>
      <c r="E15" s="29">
        <v>152</v>
      </c>
      <c r="F15" s="28">
        <v>18683</v>
      </c>
      <c r="G15" s="41">
        <v>42029</v>
      </c>
    </row>
    <row r="16" spans="1:7" ht="12.75">
      <c r="A16" s="178" t="s">
        <v>93</v>
      </c>
      <c r="B16" s="178"/>
      <c r="C16" s="178"/>
      <c r="D16" s="59"/>
      <c r="E16" s="59"/>
      <c r="F16" s="59"/>
      <c r="G16" s="59"/>
    </row>
  </sheetData>
  <mergeCells count="5">
    <mergeCell ref="A16:C16"/>
    <mergeCell ref="B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zoomScaleNormal="75" workbookViewId="0" topLeftCell="A1">
      <selection activeCell="E15" sqref="E15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37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317</v>
      </c>
      <c r="B3" s="162"/>
      <c r="C3" s="162"/>
      <c r="D3" s="162"/>
    </row>
    <row r="4" spans="1:4" ht="15">
      <c r="A4" s="162" t="s">
        <v>318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42" thickBot="1">
      <c r="A6" s="70" t="s">
        <v>0</v>
      </c>
      <c r="B6" s="66" t="s">
        <v>95</v>
      </c>
      <c r="C6" s="74" t="s">
        <v>54</v>
      </c>
      <c r="D6" s="61" t="s">
        <v>96</v>
      </c>
    </row>
    <row r="7" spans="1:6" ht="12.75">
      <c r="A7" s="27">
        <v>1998</v>
      </c>
      <c r="B7" s="28">
        <v>15456</v>
      </c>
      <c r="C7" s="216">
        <v>12263412</v>
      </c>
      <c r="D7" s="73">
        <f>B7*1000/C7</f>
        <v>1.260334399594501</v>
      </c>
      <c r="E7" s="4"/>
      <c r="F7" s="4"/>
    </row>
    <row r="8" spans="1:6" ht="12.75">
      <c r="A8" s="27">
        <v>1999</v>
      </c>
      <c r="B8" s="28">
        <v>16249</v>
      </c>
      <c r="C8" s="216">
        <v>12671666</v>
      </c>
      <c r="D8" s="73">
        <f>B8*1000/C8</f>
        <v>1.2823096820891586</v>
      </c>
      <c r="E8" s="4"/>
      <c r="F8" s="4"/>
    </row>
    <row r="9" spans="1:6" ht="12.75">
      <c r="A9" s="27">
        <v>2000</v>
      </c>
      <c r="B9" s="28">
        <v>16582</v>
      </c>
      <c r="C9" s="216">
        <v>13086197</v>
      </c>
      <c r="D9" s="63">
        <f>B9*1000/C9</f>
        <v>1.267136663157371</v>
      </c>
      <c r="E9" s="4"/>
      <c r="F9" s="4"/>
    </row>
    <row r="10" spans="1:6" ht="12.75">
      <c r="A10" s="27">
        <v>2001</v>
      </c>
      <c r="B10" s="28">
        <v>16725</v>
      </c>
      <c r="C10" s="216">
        <v>13468068</v>
      </c>
      <c r="D10" s="63">
        <f aca="true" t="shared" si="0" ref="D10:D18">B10*1000/C10</f>
        <v>1.2418262218456277</v>
      </c>
      <c r="E10" s="4"/>
      <c r="F10" s="4"/>
    </row>
    <row r="11" spans="1:6" ht="12.75">
      <c r="A11" s="27">
        <v>2002</v>
      </c>
      <c r="B11" s="28">
        <v>17335</v>
      </c>
      <c r="C11" s="216">
        <v>13842739</v>
      </c>
      <c r="D11" s="63">
        <f t="shared" si="0"/>
        <v>1.252281069519551</v>
      </c>
      <c r="E11" s="4"/>
      <c r="F11" s="4"/>
    </row>
    <row r="12" spans="1:6" ht="12.75">
      <c r="A12" s="27">
        <v>2003</v>
      </c>
      <c r="B12" s="28">
        <v>18675</v>
      </c>
      <c r="C12" s="216">
        <v>14187443</v>
      </c>
      <c r="D12" s="63">
        <f t="shared" si="0"/>
        <v>1.3163048478855564</v>
      </c>
      <c r="E12" s="4"/>
      <c r="F12" s="4"/>
    </row>
    <row r="13" spans="1:6" ht="12.75">
      <c r="A13" s="27">
        <v>2004</v>
      </c>
      <c r="B13" s="28">
        <v>19513</v>
      </c>
      <c r="C13" s="216">
        <v>14528259</v>
      </c>
      <c r="D13" s="63">
        <f t="shared" si="0"/>
        <v>1.3431065621833973</v>
      </c>
      <c r="E13" s="4"/>
      <c r="F13" s="4"/>
    </row>
    <row r="14" spans="1:6" ht="12.75">
      <c r="A14" s="27">
        <v>2005</v>
      </c>
      <c r="B14" s="28">
        <v>19675</v>
      </c>
      <c r="C14" s="216">
        <v>14865709</v>
      </c>
      <c r="D14" s="63">
        <f t="shared" si="0"/>
        <v>1.3235157502410413</v>
      </c>
      <c r="E14" s="4"/>
      <c r="F14" s="4"/>
    </row>
    <row r="15" spans="1:6" ht="12.75">
      <c r="A15" s="27">
        <v>2006</v>
      </c>
      <c r="B15" s="28">
        <v>18113</v>
      </c>
      <c r="C15" s="216">
        <v>15604300</v>
      </c>
      <c r="D15" s="63">
        <f t="shared" si="0"/>
        <v>1.1607697878148973</v>
      </c>
      <c r="E15" s="4"/>
      <c r="F15" s="4"/>
    </row>
    <row r="16" spans="1:6" ht="12.75">
      <c r="A16" s="27">
        <v>2007</v>
      </c>
      <c r="B16" s="28">
        <v>18444</v>
      </c>
      <c r="C16" s="216">
        <v>16280438</v>
      </c>
      <c r="D16" s="63">
        <f t="shared" si="0"/>
        <v>1.1328933533606405</v>
      </c>
      <c r="E16" s="4"/>
      <c r="F16" s="4"/>
    </row>
    <row r="17" spans="1:6" ht="12.75">
      <c r="A17" s="27">
        <v>2008</v>
      </c>
      <c r="B17" s="28">
        <v>18683</v>
      </c>
      <c r="C17" s="216">
        <v>16741379</v>
      </c>
      <c r="D17" s="63">
        <f t="shared" si="0"/>
        <v>1.115977363632948</v>
      </c>
      <c r="E17" s="4"/>
      <c r="F17" s="4"/>
    </row>
    <row r="18" spans="1:6" ht="13.5" thickBot="1">
      <c r="A18" s="27">
        <v>2009</v>
      </c>
      <c r="B18" s="28">
        <v>17363</v>
      </c>
      <c r="C18" s="216">
        <v>17068196</v>
      </c>
      <c r="D18" s="63">
        <f t="shared" si="0"/>
        <v>1.0172721241307516</v>
      </c>
      <c r="E18" s="4"/>
      <c r="F18" s="4"/>
    </row>
    <row r="19" spans="1:6" ht="12.75">
      <c r="A19" s="178" t="s">
        <v>97</v>
      </c>
      <c r="B19" s="178"/>
      <c r="C19" s="178"/>
      <c r="D19" s="59"/>
      <c r="E19" s="4"/>
      <c r="F19" s="4"/>
    </row>
    <row r="20" spans="5:6" ht="12.75">
      <c r="E20" s="4"/>
      <c r="F20" s="4"/>
    </row>
    <row r="21" spans="5:6" ht="12.75">
      <c r="E21" s="4"/>
      <c r="F21" s="4"/>
    </row>
    <row r="22" spans="5:6" ht="12.75">
      <c r="E22" s="4"/>
      <c r="F22" s="4"/>
    </row>
  </sheetData>
  <mergeCells count="4">
    <mergeCell ref="A19:C19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zoomScaleNormal="75" workbookViewId="0" topLeftCell="A1">
      <selection activeCell="A16" sqref="A16:A17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41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319</v>
      </c>
      <c r="B3" s="162"/>
      <c r="C3" s="162"/>
      <c r="D3" s="162"/>
    </row>
    <row r="4" spans="1:4" ht="15">
      <c r="A4" s="162" t="s">
        <v>320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13.5" thickBot="1">
      <c r="A6" s="70" t="s">
        <v>5</v>
      </c>
      <c r="B6" s="74" t="s">
        <v>99</v>
      </c>
      <c r="C6" s="74" t="s">
        <v>54</v>
      </c>
      <c r="D6" s="75" t="s">
        <v>98</v>
      </c>
      <c r="E6" s="4"/>
    </row>
    <row r="7" spans="1:5" ht="12.75">
      <c r="A7" s="27">
        <v>1999</v>
      </c>
      <c r="B7" s="28">
        <v>16974296</v>
      </c>
      <c r="C7" s="28">
        <v>12671666</v>
      </c>
      <c r="D7" s="63">
        <v>1.34</v>
      </c>
      <c r="E7" s="4"/>
    </row>
    <row r="8" spans="1:5" ht="12.75">
      <c r="A8" s="27">
        <v>2000</v>
      </c>
      <c r="B8" s="28">
        <v>17570782</v>
      </c>
      <c r="C8" s="28">
        <v>13086197</v>
      </c>
      <c r="D8" s="63">
        <v>1.343</v>
      </c>
      <c r="E8" s="4"/>
    </row>
    <row r="9" spans="1:5" ht="12.75">
      <c r="A9" s="27">
        <v>2001</v>
      </c>
      <c r="B9" s="28">
        <v>18150880</v>
      </c>
      <c r="C9" s="28">
        <v>13468068</v>
      </c>
      <c r="D9" s="63">
        <v>1.348</v>
      </c>
      <c r="E9" s="4"/>
    </row>
    <row r="10" spans="1:5" ht="12.75">
      <c r="A10" s="27">
        <v>2002</v>
      </c>
      <c r="B10" s="28">
        <v>18732632</v>
      </c>
      <c r="C10" s="28">
        <v>13842741</v>
      </c>
      <c r="D10" s="63">
        <v>1.353</v>
      </c>
      <c r="E10" s="4"/>
    </row>
    <row r="11" spans="1:5" ht="12.75">
      <c r="A11" s="27">
        <v>2003</v>
      </c>
      <c r="B11" s="28">
        <v>18688320</v>
      </c>
      <c r="C11" s="28">
        <v>14187443</v>
      </c>
      <c r="D11" s="63">
        <v>1.317</v>
      </c>
      <c r="E11" s="4"/>
    </row>
    <row r="12" spans="1:5" ht="12.75">
      <c r="A12" s="27">
        <v>2004</v>
      </c>
      <c r="B12" s="28">
        <v>19541918</v>
      </c>
      <c r="C12" s="28">
        <v>14528259</v>
      </c>
      <c r="D12" s="63">
        <v>1.345</v>
      </c>
      <c r="E12" s="4"/>
    </row>
    <row r="13" spans="1:5" ht="12.75">
      <c r="A13" s="27">
        <v>2005</v>
      </c>
      <c r="B13" s="28">
        <v>20250377</v>
      </c>
      <c r="C13" s="28">
        <v>14865709</v>
      </c>
      <c r="D13" s="63">
        <v>1.362</v>
      </c>
      <c r="E13" s="4"/>
    </row>
    <row r="14" spans="1:5" ht="12.75">
      <c r="A14" s="27">
        <v>2006</v>
      </c>
      <c r="B14" s="28">
        <v>20636377</v>
      </c>
      <c r="C14" s="28">
        <v>15855594</v>
      </c>
      <c r="D14" s="63">
        <v>1.322</v>
      </c>
      <c r="E14" s="4"/>
    </row>
    <row r="15" spans="1:5" ht="12.75">
      <c r="A15" s="101">
        <v>2007</v>
      </c>
      <c r="B15" s="28">
        <v>21760174</v>
      </c>
      <c r="C15" s="28">
        <v>16280438</v>
      </c>
      <c r="D15" s="63">
        <v>1.34</v>
      </c>
      <c r="E15" s="4"/>
    </row>
    <row r="16" spans="1:5" ht="12.75">
      <c r="A16" s="27">
        <v>2008</v>
      </c>
      <c r="B16" s="28">
        <v>22145364</v>
      </c>
      <c r="C16" s="28">
        <v>16741379</v>
      </c>
      <c r="D16" s="63">
        <v>1.32</v>
      </c>
      <c r="E16" s="4"/>
    </row>
    <row r="17" spans="1:5" ht="13.5" thickBot="1">
      <c r="A17" s="31">
        <v>2009</v>
      </c>
      <c r="B17" s="32">
        <v>21983485</v>
      </c>
      <c r="C17" s="28">
        <v>17068196</v>
      </c>
      <c r="D17" s="63">
        <v>1.29</v>
      </c>
      <c r="E17" s="4"/>
    </row>
    <row r="18" spans="1:4" ht="12.75">
      <c r="A18" s="59" t="s">
        <v>401</v>
      </c>
      <c r="B18" s="59"/>
      <c r="C18" s="59"/>
      <c r="D18" s="59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71" t="s">
        <v>4</v>
      </c>
      <c r="B1" s="171"/>
      <c r="C1" s="171"/>
      <c r="D1" s="171"/>
    </row>
    <row r="3" spans="1:7" ht="15" customHeight="1">
      <c r="A3" s="162" t="s">
        <v>515</v>
      </c>
      <c r="B3" s="162"/>
      <c r="C3" s="162"/>
      <c r="D3" s="162"/>
      <c r="E3" s="162"/>
      <c r="F3" s="162"/>
      <c r="G3" s="162"/>
    </row>
    <row r="4" spans="1:4" ht="13.5" thickBot="1">
      <c r="A4" s="22"/>
      <c r="B4" s="22"/>
      <c r="C4" s="22"/>
      <c r="D4" s="22"/>
    </row>
    <row r="5" spans="1:4" ht="13.5" thickBot="1">
      <c r="A5" s="60" t="s">
        <v>32</v>
      </c>
      <c r="B5" s="66" t="s">
        <v>99</v>
      </c>
      <c r="C5" s="66" t="s">
        <v>54</v>
      </c>
      <c r="D5" s="61" t="s">
        <v>98</v>
      </c>
    </row>
    <row r="6" spans="1:4" ht="12.75">
      <c r="A6" s="51" t="s">
        <v>416</v>
      </c>
      <c r="B6" s="24">
        <v>3720792</v>
      </c>
      <c r="C6" s="204">
        <v>2876405</v>
      </c>
      <c r="D6" s="104">
        <f>B6/C6</f>
        <v>1.293556366367045</v>
      </c>
    </row>
    <row r="7" spans="1:4" ht="12.75">
      <c r="A7" s="52" t="s">
        <v>409</v>
      </c>
      <c r="B7" s="28">
        <v>573107</v>
      </c>
      <c r="C7" s="205">
        <v>509632</v>
      </c>
      <c r="D7" s="104">
        <f aca="true" t="shared" si="0" ref="D7:D23">B7/C7</f>
        <v>1.1245506561597387</v>
      </c>
    </row>
    <row r="8" spans="1:4" ht="12.75">
      <c r="A8" s="52" t="s">
        <v>406</v>
      </c>
      <c r="B8" s="28">
        <v>493893</v>
      </c>
      <c r="C8" s="205">
        <v>417640</v>
      </c>
      <c r="D8" s="104">
        <f t="shared" si="0"/>
        <v>1.182580691504645</v>
      </c>
    </row>
    <row r="9" spans="1:4" ht="12.75">
      <c r="A9" s="52" t="s">
        <v>415</v>
      </c>
      <c r="B9" s="28">
        <v>644979</v>
      </c>
      <c r="C9" s="205">
        <v>414399</v>
      </c>
      <c r="D9" s="104">
        <f t="shared" si="0"/>
        <v>1.5564202616319054</v>
      </c>
    </row>
    <row r="10" spans="1:4" ht="12.75">
      <c r="A10" s="52" t="s">
        <v>414</v>
      </c>
      <c r="B10" s="28">
        <v>974992</v>
      </c>
      <c r="C10" s="205">
        <v>748434</v>
      </c>
      <c r="D10" s="104">
        <f t="shared" si="0"/>
        <v>1.3027093905407825</v>
      </c>
    </row>
    <row r="11" spans="1:4" ht="12.75">
      <c r="A11" s="52" t="s">
        <v>123</v>
      </c>
      <c r="B11" s="28">
        <v>281589</v>
      </c>
      <c r="C11" s="205">
        <v>208869</v>
      </c>
      <c r="D11" s="104">
        <f t="shared" si="0"/>
        <v>1.348160808928084</v>
      </c>
    </row>
    <row r="12" spans="1:4" ht="12.75">
      <c r="A12" s="52" t="s">
        <v>402</v>
      </c>
      <c r="B12" s="28">
        <v>1234342</v>
      </c>
      <c r="C12" s="205">
        <v>983957</v>
      </c>
      <c r="D12" s="104">
        <f t="shared" si="0"/>
        <v>1.2544674208324145</v>
      </c>
    </row>
    <row r="13" spans="1:4" ht="12.75">
      <c r="A13" s="52" t="s">
        <v>404</v>
      </c>
      <c r="B13" s="28">
        <v>957915</v>
      </c>
      <c r="C13" s="205">
        <v>734039</v>
      </c>
      <c r="D13" s="104">
        <f t="shared" si="0"/>
        <v>1.3049919690915606</v>
      </c>
    </row>
    <row r="14" spans="1:4" ht="12.75">
      <c r="A14" s="52" t="s">
        <v>412</v>
      </c>
      <c r="B14" s="28">
        <v>3346653</v>
      </c>
      <c r="C14" s="205">
        <v>2783992</v>
      </c>
      <c r="D14" s="104">
        <f t="shared" si="0"/>
        <v>1.2021058250167385</v>
      </c>
    </row>
    <row r="15" spans="1:4" ht="12.75">
      <c r="A15" s="52" t="s">
        <v>411</v>
      </c>
      <c r="B15" s="28">
        <v>2376266</v>
      </c>
      <c r="C15" s="205">
        <v>1916534</v>
      </c>
      <c r="D15" s="104">
        <f t="shared" si="0"/>
        <v>1.2398767775578206</v>
      </c>
    </row>
    <row r="16" spans="1:4" ht="12.75">
      <c r="A16" s="52" t="s">
        <v>408</v>
      </c>
      <c r="B16" s="28">
        <v>535480</v>
      </c>
      <c r="C16" s="205">
        <v>394394</v>
      </c>
      <c r="D16" s="104">
        <f t="shared" si="0"/>
        <v>1.3577285658503933</v>
      </c>
    </row>
    <row r="17" spans="1:4" ht="12.75">
      <c r="A17" s="52" t="s">
        <v>405</v>
      </c>
      <c r="B17" s="28">
        <v>1434430</v>
      </c>
      <c r="C17" s="205">
        <v>1013386</v>
      </c>
      <c r="D17" s="104">
        <f t="shared" si="0"/>
        <v>1.4154823532197998</v>
      </c>
    </row>
    <row r="18" spans="1:4" ht="12.75">
      <c r="A18" s="52" t="s">
        <v>407</v>
      </c>
      <c r="B18" s="28">
        <v>3277367</v>
      </c>
      <c r="C18" s="205">
        <v>2318153</v>
      </c>
      <c r="D18" s="104">
        <f t="shared" si="0"/>
        <v>1.413783732135023</v>
      </c>
    </row>
    <row r="19" spans="1:4" ht="12.75">
      <c r="A19" s="52" t="s">
        <v>124</v>
      </c>
      <c r="B19" s="28">
        <v>683203</v>
      </c>
      <c r="C19" s="205">
        <v>497419</v>
      </c>
      <c r="D19" s="104">
        <f t="shared" si="0"/>
        <v>1.3734959862811835</v>
      </c>
    </row>
    <row r="20" spans="1:4" ht="12.75">
      <c r="A20" s="52" t="s">
        <v>413</v>
      </c>
      <c r="B20" s="28">
        <v>294293</v>
      </c>
      <c r="C20" s="205">
        <v>231734</v>
      </c>
      <c r="D20" s="104">
        <f t="shared" si="0"/>
        <v>1.2699603856145407</v>
      </c>
    </row>
    <row r="21" spans="1:4" ht="12.75">
      <c r="A21" s="52" t="s">
        <v>403</v>
      </c>
      <c r="B21" s="28">
        <v>943394</v>
      </c>
      <c r="C21" s="205">
        <v>852263</v>
      </c>
      <c r="D21" s="104">
        <f t="shared" si="0"/>
        <v>1.1069282604078787</v>
      </c>
    </row>
    <row r="22" spans="1:4" ht="12.75">
      <c r="A22" s="52" t="s">
        <v>410</v>
      </c>
      <c r="B22" s="28">
        <v>131766</v>
      </c>
      <c r="C22" s="205">
        <v>121211</v>
      </c>
      <c r="D22" s="104">
        <f t="shared" si="0"/>
        <v>1.0870795554858883</v>
      </c>
    </row>
    <row r="23" spans="1:4" ht="12.75">
      <c r="A23" s="52" t="s">
        <v>417</v>
      </c>
      <c r="B23" s="28">
        <v>79024</v>
      </c>
      <c r="C23" s="205">
        <v>45286</v>
      </c>
      <c r="D23" s="104">
        <f t="shared" si="0"/>
        <v>1.7449984542684274</v>
      </c>
    </row>
    <row r="24" spans="1:4" ht="12.75">
      <c r="A24" s="52"/>
      <c r="B24" s="28"/>
      <c r="C24" s="205"/>
      <c r="D24" s="104"/>
    </row>
    <row r="25" spans="1:4" ht="13.5" thickBot="1">
      <c r="A25" s="53" t="s">
        <v>289</v>
      </c>
      <c r="B25" s="64">
        <v>21983485</v>
      </c>
      <c r="C25" s="206">
        <f>SUM(C6:C24)</f>
        <v>17067747</v>
      </c>
      <c r="D25" s="222">
        <f>B25/C25</f>
        <v>1.2880132919711078</v>
      </c>
    </row>
    <row r="26" spans="1:4" ht="12.75">
      <c r="A26" s="59" t="s">
        <v>392</v>
      </c>
      <c r="B26" s="59"/>
      <c r="C26" s="59"/>
      <c r="D26" s="59"/>
    </row>
  </sheetData>
  <mergeCells count="2">
    <mergeCell ref="A1:D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Normal="75" workbookViewId="0" topLeftCell="A1">
      <selection activeCell="C18" sqref="C18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8" max="8" width="5.003906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9" ht="15">
      <c r="A3" s="207" t="s">
        <v>282</v>
      </c>
      <c r="B3" s="207"/>
      <c r="C3" s="207"/>
      <c r="D3" s="207"/>
      <c r="E3" s="207"/>
      <c r="F3" s="207"/>
      <c r="G3" s="207"/>
      <c r="H3" s="207"/>
      <c r="I3" s="20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159" t="s">
        <v>5</v>
      </c>
      <c r="B5" s="156" t="s">
        <v>104</v>
      </c>
      <c r="C5" s="157"/>
      <c r="D5" s="157"/>
      <c r="E5" s="148" t="s">
        <v>80</v>
      </c>
      <c r="F5" s="148" t="s">
        <v>102</v>
      </c>
      <c r="G5" s="163" t="s">
        <v>103</v>
      </c>
    </row>
    <row r="6" spans="1:7" ht="26.25" thickBot="1">
      <c r="A6" s="160"/>
      <c r="B6" s="35" t="s">
        <v>100</v>
      </c>
      <c r="C6" s="35" t="s">
        <v>101</v>
      </c>
      <c r="D6" s="35" t="s">
        <v>10</v>
      </c>
      <c r="E6" s="149"/>
      <c r="F6" s="149"/>
      <c r="G6" s="164"/>
    </row>
    <row r="7" spans="1:7" ht="12.75">
      <c r="A7" s="23">
        <v>1998</v>
      </c>
      <c r="B7" s="24">
        <v>20951669</v>
      </c>
      <c r="C7" s="24">
        <v>1470095</v>
      </c>
      <c r="D7" s="24">
        <f>SUM(B7:C7)</f>
        <v>22421764</v>
      </c>
      <c r="E7" s="24">
        <v>12263412</v>
      </c>
      <c r="F7" s="68">
        <v>1.828</v>
      </c>
      <c r="G7" s="26">
        <v>100</v>
      </c>
    </row>
    <row r="8" spans="1:7" ht="12.75">
      <c r="A8" s="27">
        <v>1999</v>
      </c>
      <c r="B8" s="28">
        <v>22895689</v>
      </c>
      <c r="C8" s="28">
        <v>1573710</v>
      </c>
      <c r="D8" s="28">
        <f aca="true" t="shared" si="0" ref="D8:D13">SUM(B8:C8)</f>
        <v>24469399</v>
      </c>
      <c r="E8" s="28">
        <v>12671666</v>
      </c>
      <c r="F8" s="69">
        <v>1.931</v>
      </c>
      <c r="G8" s="30">
        <v>105.6</v>
      </c>
    </row>
    <row r="9" spans="1:7" ht="12.75">
      <c r="A9" s="27">
        <v>2000</v>
      </c>
      <c r="B9" s="28">
        <v>23792175</v>
      </c>
      <c r="C9" s="28">
        <v>2712815</v>
      </c>
      <c r="D9" s="28">
        <f t="shared" si="0"/>
        <v>26504990</v>
      </c>
      <c r="E9" s="28">
        <v>13086197</v>
      </c>
      <c r="F9" s="69">
        <v>2.025</v>
      </c>
      <c r="G9" s="30">
        <v>110.8</v>
      </c>
    </row>
    <row r="10" spans="1:7" ht="12.75">
      <c r="A10" s="27">
        <v>2001</v>
      </c>
      <c r="B10" s="28">
        <v>24019377</v>
      </c>
      <c r="C10" s="28">
        <v>2596519</v>
      </c>
      <c r="D10" s="28">
        <f t="shared" si="0"/>
        <v>26615896</v>
      </c>
      <c r="E10" s="28">
        <v>13468068</v>
      </c>
      <c r="F10" s="69">
        <v>1.976</v>
      </c>
      <c r="G10" s="30">
        <v>108.1</v>
      </c>
    </row>
    <row r="11" spans="1:7" ht="12.75">
      <c r="A11" s="27">
        <v>2002</v>
      </c>
      <c r="B11" s="28">
        <v>24015152</v>
      </c>
      <c r="C11" s="28">
        <v>2580646</v>
      </c>
      <c r="D11" s="28">
        <f t="shared" si="0"/>
        <v>26595798</v>
      </c>
      <c r="E11" s="28">
        <v>13842739</v>
      </c>
      <c r="F11" s="69">
        <v>1.921</v>
      </c>
      <c r="G11" s="30">
        <v>105.1</v>
      </c>
    </row>
    <row r="12" spans="1:7" ht="12.75">
      <c r="A12" s="27">
        <v>2003</v>
      </c>
      <c r="B12" s="28">
        <v>24583907</v>
      </c>
      <c r="C12" s="28">
        <v>3002795</v>
      </c>
      <c r="D12" s="28">
        <f t="shared" si="0"/>
        <v>27586702</v>
      </c>
      <c r="E12" s="28">
        <v>14187443</v>
      </c>
      <c r="F12" s="69">
        <v>1.944</v>
      </c>
      <c r="G12" s="30">
        <v>106.3</v>
      </c>
    </row>
    <row r="13" spans="1:7" ht="12.75">
      <c r="A13" s="27">
        <v>2004</v>
      </c>
      <c r="B13" s="28">
        <v>21207615</v>
      </c>
      <c r="C13" s="28">
        <v>6385527</v>
      </c>
      <c r="D13" s="28">
        <f t="shared" si="0"/>
        <v>27593142</v>
      </c>
      <c r="E13" s="28">
        <v>14528259</v>
      </c>
      <c r="F13" s="69">
        <v>1.899</v>
      </c>
      <c r="G13" s="30">
        <v>103.9</v>
      </c>
    </row>
    <row r="14" spans="1:7" ht="12.75">
      <c r="A14" s="27">
        <v>2005</v>
      </c>
      <c r="B14" s="28">
        <v>21639537</v>
      </c>
      <c r="C14" s="28">
        <v>6422808</v>
      </c>
      <c r="D14" s="28">
        <f>SUM(B14:C14)</f>
        <v>28062345</v>
      </c>
      <c r="E14" s="28">
        <v>14865709</v>
      </c>
      <c r="F14" s="69">
        <v>1.888</v>
      </c>
      <c r="G14" s="30">
        <v>103.2</v>
      </c>
    </row>
    <row r="15" spans="1:7" ht="12.75">
      <c r="A15" s="105">
        <v>2006</v>
      </c>
      <c r="B15" s="28">
        <v>21861821</v>
      </c>
      <c r="C15" s="28">
        <v>6556724</v>
      </c>
      <c r="D15" s="28">
        <f>SUM(B15:C15)</f>
        <v>28418545</v>
      </c>
      <c r="E15" s="28">
        <v>15604300</v>
      </c>
      <c r="F15" s="69">
        <v>1.82</v>
      </c>
      <c r="G15" s="30">
        <v>99.6</v>
      </c>
    </row>
    <row r="16" spans="1:7" ht="12.75">
      <c r="A16" s="105">
        <v>2007</v>
      </c>
      <c r="B16" s="28">
        <v>21925920</v>
      </c>
      <c r="C16" s="28">
        <v>6314550</v>
      </c>
      <c r="D16" s="28">
        <f>SUM(B16:C16)</f>
        <v>28240470</v>
      </c>
      <c r="E16" s="28">
        <v>16280438</v>
      </c>
      <c r="F16" s="69">
        <v>1.74</v>
      </c>
      <c r="G16" s="30">
        <v>94.9</v>
      </c>
    </row>
    <row r="17" spans="1:7" ht="13.5" thickBot="1">
      <c r="A17" s="27">
        <v>2008</v>
      </c>
      <c r="B17" s="28">
        <v>21045683</v>
      </c>
      <c r="C17" s="28">
        <v>5276701</v>
      </c>
      <c r="D17" s="28">
        <f>SUM(B17:C17)</f>
        <v>26322384</v>
      </c>
      <c r="E17" s="28">
        <v>16741379</v>
      </c>
      <c r="F17" s="69">
        <v>1.6</v>
      </c>
      <c r="G17" s="30">
        <v>86</v>
      </c>
    </row>
    <row r="18" spans="1:7" ht="12.75">
      <c r="A18" s="59" t="s">
        <v>389</v>
      </c>
      <c r="B18" s="59"/>
      <c r="C18" s="59"/>
      <c r="D18" s="59"/>
      <c r="E18" s="59"/>
      <c r="F18" s="59"/>
      <c r="G18" s="59"/>
    </row>
  </sheetData>
  <mergeCells count="7">
    <mergeCell ref="A5:A6"/>
    <mergeCell ref="A1:G1"/>
    <mergeCell ref="B5:D5"/>
    <mergeCell ref="E5:E6"/>
    <mergeCell ref="F5:F6"/>
    <mergeCell ref="G5:G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zoomScaleNormal="75" workbookViewId="0" topLeftCell="A1">
      <selection activeCell="A28" sqref="A28:E28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6.28125" style="0" bestFit="1" customWidth="1"/>
    <col min="5" max="5" width="15.421875" style="0" customWidth="1"/>
    <col min="6" max="6" width="14.710937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9" ht="15" customHeight="1">
      <c r="A3" s="203" t="s">
        <v>516</v>
      </c>
      <c r="B3" s="203"/>
      <c r="C3" s="203"/>
      <c r="D3" s="203"/>
      <c r="E3" s="203"/>
      <c r="F3" s="203"/>
      <c r="G3" s="203"/>
      <c r="H3" s="203"/>
      <c r="I3" s="203"/>
    </row>
    <row r="4" spans="1:7" ht="13.5" thickBot="1">
      <c r="A4" s="22"/>
      <c r="B4" s="22"/>
      <c r="C4" s="22"/>
      <c r="D4" s="22"/>
      <c r="E4" s="22"/>
      <c r="F4" s="22"/>
      <c r="G4" s="4"/>
    </row>
    <row r="5" spans="1:7" ht="12.75" customHeight="1">
      <c r="A5" s="159" t="s">
        <v>32</v>
      </c>
      <c r="B5" s="156" t="s">
        <v>104</v>
      </c>
      <c r="C5" s="157"/>
      <c r="D5" s="157"/>
      <c r="E5" s="148" t="s">
        <v>80</v>
      </c>
      <c r="F5" s="163" t="s">
        <v>102</v>
      </c>
      <c r="G5" s="4"/>
    </row>
    <row r="6" spans="1:7" ht="26.25" thickBot="1">
      <c r="A6" s="160"/>
      <c r="B6" s="35" t="s">
        <v>100</v>
      </c>
      <c r="C6" s="35" t="s">
        <v>101</v>
      </c>
      <c r="D6" s="35" t="s">
        <v>10</v>
      </c>
      <c r="E6" s="149"/>
      <c r="F6" s="164"/>
      <c r="G6" s="4"/>
    </row>
    <row r="7" spans="1:7" ht="12.75">
      <c r="A7" s="51" t="s">
        <v>416</v>
      </c>
      <c r="B7" s="24">
        <v>3785382</v>
      </c>
      <c r="C7" s="24">
        <v>803545</v>
      </c>
      <c r="D7" s="24">
        <v>4588927</v>
      </c>
      <c r="E7" s="204">
        <v>2826659</v>
      </c>
      <c r="F7" s="104">
        <f>D7/E7</f>
        <v>1.6234455588735677</v>
      </c>
      <c r="G7" s="4"/>
    </row>
    <row r="8" spans="1:7" ht="12.75">
      <c r="A8" s="52" t="s">
        <v>409</v>
      </c>
      <c r="B8" s="28">
        <v>615207</v>
      </c>
      <c r="C8" s="28">
        <v>132433</v>
      </c>
      <c r="D8" s="28">
        <v>747640</v>
      </c>
      <c r="E8" s="205">
        <v>504080</v>
      </c>
      <c r="F8" s="104">
        <f aca="true" t="shared" si="0" ref="F8:F23">D8/E8</f>
        <v>1.483177273448659</v>
      </c>
      <c r="G8" s="4"/>
    </row>
    <row r="9" spans="1:7" ht="12.75">
      <c r="A9" s="52" t="s">
        <v>406</v>
      </c>
      <c r="B9" s="28">
        <v>486176</v>
      </c>
      <c r="C9" s="28">
        <v>96564</v>
      </c>
      <c r="D9" s="28">
        <v>582740</v>
      </c>
      <c r="E9" s="205">
        <v>414722</v>
      </c>
      <c r="F9" s="104">
        <f t="shared" si="0"/>
        <v>1.4051340415989506</v>
      </c>
      <c r="G9" s="4"/>
    </row>
    <row r="10" spans="1:7" ht="12.75">
      <c r="A10" s="52" t="s">
        <v>415</v>
      </c>
      <c r="B10" s="28">
        <v>604182</v>
      </c>
      <c r="C10" s="28">
        <v>102148</v>
      </c>
      <c r="D10" s="28">
        <v>706330</v>
      </c>
      <c r="E10" s="205">
        <v>402089</v>
      </c>
      <c r="F10" s="104">
        <f t="shared" si="0"/>
        <v>1.7566508907231981</v>
      </c>
      <c r="G10" s="4"/>
    </row>
    <row r="11" spans="1:6" ht="12.75">
      <c r="A11" s="52" t="s">
        <v>414</v>
      </c>
      <c r="B11" s="28">
        <v>1045068</v>
      </c>
      <c r="C11" s="28">
        <v>210582</v>
      </c>
      <c r="D11" s="28">
        <v>1255650</v>
      </c>
      <c r="E11" s="205">
        <v>730142</v>
      </c>
      <c r="F11" s="104">
        <f t="shared" si="0"/>
        <v>1.7197339695566067</v>
      </c>
    </row>
    <row r="12" spans="1:6" ht="12.75">
      <c r="A12" s="52" t="s">
        <v>123</v>
      </c>
      <c r="B12" s="28">
        <v>330285</v>
      </c>
      <c r="C12" s="28">
        <v>46225</v>
      </c>
      <c r="D12" s="28">
        <v>376510</v>
      </c>
      <c r="E12" s="205">
        <v>204161</v>
      </c>
      <c r="F12" s="104">
        <f t="shared" si="0"/>
        <v>1.8441817976988748</v>
      </c>
    </row>
    <row r="13" spans="1:6" ht="12.75">
      <c r="A13" s="52" t="s">
        <v>402</v>
      </c>
      <c r="B13" s="28">
        <v>1015406</v>
      </c>
      <c r="C13" s="28">
        <v>525194</v>
      </c>
      <c r="D13" s="28">
        <v>1540600</v>
      </c>
      <c r="E13" s="205">
        <v>964369</v>
      </c>
      <c r="F13" s="104">
        <f t="shared" si="0"/>
        <v>1.597521280754566</v>
      </c>
    </row>
    <row r="14" spans="1:6" ht="12.75">
      <c r="A14" s="52" t="s">
        <v>404</v>
      </c>
      <c r="B14" s="28">
        <v>965258</v>
      </c>
      <c r="C14" s="28">
        <v>279164</v>
      </c>
      <c r="D14" s="28">
        <v>1244422</v>
      </c>
      <c r="E14" s="205">
        <v>711231</v>
      </c>
      <c r="F14" s="104">
        <f t="shared" si="0"/>
        <v>1.7496734534912004</v>
      </c>
    </row>
    <row r="15" spans="1:6" ht="12.75">
      <c r="A15" s="52" t="s">
        <v>412</v>
      </c>
      <c r="B15" s="28">
        <v>3042873</v>
      </c>
      <c r="C15" s="28">
        <v>980286</v>
      </c>
      <c r="D15" s="28">
        <v>4023159</v>
      </c>
      <c r="E15" s="205">
        <v>2755175</v>
      </c>
      <c r="F15" s="104">
        <f t="shared" si="0"/>
        <v>1.4602190423475823</v>
      </c>
    </row>
    <row r="16" spans="1:6" ht="12.75">
      <c r="A16" s="52" t="s">
        <v>411</v>
      </c>
      <c r="B16" s="28">
        <v>2243754</v>
      </c>
      <c r="C16" s="28">
        <v>691718</v>
      </c>
      <c r="D16" s="28">
        <v>2935472</v>
      </c>
      <c r="E16" s="205">
        <v>1876195</v>
      </c>
      <c r="F16" s="104">
        <f t="shared" si="0"/>
        <v>1.564587902643382</v>
      </c>
    </row>
    <row r="17" spans="1:6" ht="12.75">
      <c r="A17" s="52" t="s">
        <v>408</v>
      </c>
      <c r="B17" s="28">
        <v>463169</v>
      </c>
      <c r="C17" s="28">
        <v>64368</v>
      </c>
      <c r="D17" s="28">
        <v>527537</v>
      </c>
      <c r="E17" s="205">
        <v>387952</v>
      </c>
      <c r="F17" s="104">
        <f t="shared" si="0"/>
        <v>1.3597996659380542</v>
      </c>
    </row>
    <row r="18" spans="1:6" ht="12.75">
      <c r="A18" s="52" t="s">
        <v>405</v>
      </c>
      <c r="B18" s="28">
        <v>1135391</v>
      </c>
      <c r="C18" s="28">
        <v>176630</v>
      </c>
      <c r="D18" s="28">
        <v>1312021</v>
      </c>
      <c r="E18" s="205">
        <v>994426</v>
      </c>
      <c r="F18" s="104">
        <f t="shared" si="0"/>
        <v>1.3193751973500292</v>
      </c>
    </row>
    <row r="19" spans="1:6" ht="12.75">
      <c r="A19" s="52" t="s">
        <v>407</v>
      </c>
      <c r="B19" s="28">
        <v>2990989</v>
      </c>
      <c r="C19" s="28">
        <v>685333</v>
      </c>
      <c r="D19" s="28">
        <v>3676322</v>
      </c>
      <c r="E19" s="205">
        <v>2249309</v>
      </c>
      <c r="F19" s="104">
        <f t="shared" si="0"/>
        <v>1.6344228383027855</v>
      </c>
    </row>
    <row r="20" spans="1:6" ht="12.75">
      <c r="A20" s="52" t="s">
        <v>124</v>
      </c>
      <c r="B20" s="28">
        <v>713758</v>
      </c>
      <c r="C20" s="28">
        <v>73619</v>
      </c>
      <c r="D20" s="28">
        <v>787377</v>
      </c>
      <c r="E20" s="205">
        <v>487901</v>
      </c>
      <c r="F20" s="104">
        <f t="shared" si="0"/>
        <v>1.613804849754356</v>
      </c>
    </row>
    <row r="21" spans="1:6" ht="12.75">
      <c r="A21" s="52" t="s">
        <v>413</v>
      </c>
      <c r="B21" s="28">
        <v>331371</v>
      </c>
      <c r="C21" s="28">
        <v>78136</v>
      </c>
      <c r="D21" s="28">
        <v>409507</v>
      </c>
      <c r="E21" s="205">
        <v>228391</v>
      </c>
      <c r="F21" s="104">
        <f t="shared" si="0"/>
        <v>1.7930084810697444</v>
      </c>
    </row>
    <row r="22" spans="1:6" ht="12.75">
      <c r="A22" s="52" t="s">
        <v>403</v>
      </c>
      <c r="B22" s="28">
        <v>1055140</v>
      </c>
      <c r="C22" s="28">
        <v>290744</v>
      </c>
      <c r="D22" s="28">
        <v>1345884</v>
      </c>
      <c r="E22" s="205">
        <v>842188</v>
      </c>
      <c r="F22" s="104">
        <f t="shared" si="0"/>
        <v>1.598080238616556</v>
      </c>
    </row>
    <row r="23" spans="1:6" ht="12.75">
      <c r="A23" s="52" t="s">
        <v>410</v>
      </c>
      <c r="B23" s="28">
        <v>150117</v>
      </c>
      <c r="C23" s="28">
        <v>34029</v>
      </c>
      <c r="D23" s="28">
        <v>184146</v>
      </c>
      <c r="E23" s="205">
        <v>118743</v>
      </c>
      <c r="F23" s="104">
        <f t="shared" si="0"/>
        <v>1.550794573153786</v>
      </c>
    </row>
    <row r="24" spans="1:6" ht="12.75">
      <c r="A24" s="52" t="s">
        <v>417</v>
      </c>
      <c r="B24" s="28" t="s">
        <v>517</v>
      </c>
      <c r="C24" s="28" t="s">
        <v>517</v>
      </c>
      <c r="D24" s="28" t="s">
        <v>517</v>
      </c>
      <c r="E24" s="205" t="s">
        <v>517</v>
      </c>
      <c r="F24" s="223" t="s">
        <v>517</v>
      </c>
    </row>
    <row r="25" spans="1:6" ht="12.75">
      <c r="A25" s="52"/>
      <c r="B25" s="28"/>
      <c r="C25" s="28"/>
      <c r="D25" s="28"/>
      <c r="E25" s="28"/>
      <c r="F25" s="63"/>
    </row>
    <row r="26" spans="1:6" ht="13.5" thickBot="1">
      <c r="A26" s="53" t="s">
        <v>289</v>
      </c>
      <c r="B26" s="64">
        <v>21045683</v>
      </c>
      <c r="C26" s="64">
        <v>5276701</v>
      </c>
      <c r="D26" s="64">
        <v>26322384</v>
      </c>
      <c r="E26" s="64">
        <v>16741379</v>
      </c>
      <c r="F26" s="65">
        <f>D26/E26</f>
        <v>1.5722948509797192</v>
      </c>
    </row>
    <row r="27" spans="1:6" ht="12.75">
      <c r="A27" s="59" t="s">
        <v>389</v>
      </c>
      <c r="B27" s="59"/>
      <c r="C27" s="59"/>
      <c r="D27" s="59"/>
      <c r="E27" s="59"/>
      <c r="F27" s="59"/>
    </row>
    <row r="28" spans="1:5" ht="12.75">
      <c r="A28" s="224" t="s">
        <v>518</v>
      </c>
      <c r="B28" s="224"/>
      <c r="C28" s="224"/>
      <c r="D28" s="224"/>
      <c r="E28" s="224"/>
    </row>
  </sheetData>
  <mergeCells count="7">
    <mergeCell ref="A28:E28"/>
    <mergeCell ref="E5:E6"/>
    <mergeCell ref="F5:F6"/>
    <mergeCell ref="A1:F1"/>
    <mergeCell ref="A5:A6"/>
    <mergeCell ref="B5:D5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zoomScaleNormal="75" workbookViewId="0" topLeftCell="A1">
      <selection activeCell="D18" sqref="D18"/>
    </sheetView>
  </sheetViews>
  <sheetFormatPr defaultColWidth="11.421875" defaultRowHeight="12.75"/>
  <cols>
    <col min="1" max="1" width="13.7109375" style="0" customWidth="1"/>
    <col min="2" max="2" width="21.57421875" style="0" customWidth="1"/>
    <col min="3" max="3" width="13.7109375" style="0" customWidth="1"/>
    <col min="4" max="4" width="17.003906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283</v>
      </c>
      <c r="B3" s="147"/>
      <c r="C3" s="147"/>
      <c r="D3" s="147"/>
      <c r="E3" s="147"/>
      <c r="F3" s="147"/>
      <c r="G3" s="14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25.5" customHeight="1">
      <c r="A5" s="159" t="s">
        <v>5</v>
      </c>
      <c r="B5" s="148" t="s">
        <v>105</v>
      </c>
      <c r="C5" s="148" t="s">
        <v>80</v>
      </c>
      <c r="D5" s="156" t="s">
        <v>107</v>
      </c>
      <c r="E5" s="158"/>
      <c r="F5" s="156" t="s">
        <v>106</v>
      </c>
      <c r="G5" s="157"/>
    </row>
    <row r="6" spans="1:7" ht="36" customHeight="1" thickBot="1">
      <c r="A6" s="160"/>
      <c r="B6" s="149"/>
      <c r="C6" s="149"/>
      <c r="D6" s="35" t="s">
        <v>108</v>
      </c>
      <c r="E6" s="35" t="s">
        <v>169</v>
      </c>
      <c r="F6" s="35" t="s">
        <v>108</v>
      </c>
      <c r="G6" s="36" t="s">
        <v>522</v>
      </c>
    </row>
    <row r="7" spans="1:7" ht="12.75">
      <c r="A7" s="23">
        <v>2000</v>
      </c>
      <c r="B7" s="24">
        <v>415873000</v>
      </c>
      <c r="C7" s="24">
        <v>13086197</v>
      </c>
      <c r="D7" s="24">
        <v>31780</v>
      </c>
      <c r="E7" s="25">
        <v>100</v>
      </c>
      <c r="F7" s="24">
        <v>10329</v>
      </c>
      <c r="G7" s="26">
        <v>100</v>
      </c>
    </row>
    <row r="8" spans="1:7" ht="12.75">
      <c r="A8" s="27">
        <v>2001</v>
      </c>
      <c r="B8" s="28">
        <v>443864000</v>
      </c>
      <c r="C8" s="28">
        <v>13468068</v>
      </c>
      <c r="D8" s="28">
        <v>32957</v>
      </c>
      <c r="E8" s="29">
        <v>103.7</v>
      </c>
      <c r="F8" s="28">
        <v>10900</v>
      </c>
      <c r="G8" s="30">
        <v>105.5</v>
      </c>
    </row>
    <row r="9" spans="1:7" ht="12.75">
      <c r="A9" s="27">
        <v>2002</v>
      </c>
      <c r="B9" s="28">
        <v>471993000</v>
      </c>
      <c r="C9" s="28">
        <v>13842739</v>
      </c>
      <c r="D9" s="28">
        <v>34097</v>
      </c>
      <c r="E9" s="29">
        <v>107.3</v>
      </c>
      <c r="F9" s="28">
        <v>11425</v>
      </c>
      <c r="G9" s="30">
        <v>110.6</v>
      </c>
    </row>
    <row r="10" spans="1:7" ht="12.75">
      <c r="A10" s="27">
        <v>2003</v>
      </c>
      <c r="B10" s="28">
        <v>504128000</v>
      </c>
      <c r="C10" s="28">
        <v>14187443</v>
      </c>
      <c r="D10" s="28">
        <v>35533</v>
      </c>
      <c r="E10" s="29">
        <v>111.8</v>
      </c>
      <c r="F10" s="28">
        <v>12002</v>
      </c>
      <c r="G10" s="30">
        <v>116.2</v>
      </c>
    </row>
    <row r="11" spans="1:7" ht="12.75">
      <c r="A11" s="27">
        <v>2004</v>
      </c>
      <c r="B11" s="28">
        <v>540353000</v>
      </c>
      <c r="C11" s="28">
        <v>14528259</v>
      </c>
      <c r="D11" s="28">
        <v>37193</v>
      </c>
      <c r="E11" s="29">
        <v>117</v>
      </c>
      <c r="F11" s="28">
        <v>12657</v>
      </c>
      <c r="G11" s="30">
        <v>122.5</v>
      </c>
    </row>
    <row r="12" spans="1:7" ht="12.75">
      <c r="A12" s="27">
        <v>2005</v>
      </c>
      <c r="B12" s="28">
        <v>580858000</v>
      </c>
      <c r="C12" s="28">
        <v>14865707</v>
      </c>
      <c r="D12" s="28">
        <v>39074</v>
      </c>
      <c r="E12" s="29">
        <v>123</v>
      </c>
      <c r="F12" s="28">
        <v>13384</v>
      </c>
      <c r="G12" s="30">
        <v>129.6</v>
      </c>
    </row>
    <row r="13" spans="1:7" ht="12.75">
      <c r="A13" s="27">
        <v>2006</v>
      </c>
      <c r="B13" s="28">
        <v>625783000</v>
      </c>
      <c r="C13" s="28">
        <v>15855594</v>
      </c>
      <c r="D13" s="28">
        <v>39468</v>
      </c>
      <c r="E13" s="29">
        <v>124.2</v>
      </c>
      <c r="F13" s="28">
        <v>14192</v>
      </c>
      <c r="G13" s="30">
        <v>137.4</v>
      </c>
    </row>
    <row r="14" spans="1:7" ht="12.75">
      <c r="A14" s="27" t="s">
        <v>519</v>
      </c>
      <c r="B14" s="28">
        <v>665164000</v>
      </c>
      <c r="C14" s="28">
        <v>16280440</v>
      </c>
      <c r="D14" s="28">
        <v>40857</v>
      </c>
      <c r="E14" s="29">
        <v>128.6</v>
      </c>
      <c r="F14" s="28">
        <v>14823</v>
      </c>
      <c r="G14" s="30">
        <v>143.5</v>
      </c>
    </row>
    <row r="15" spans="1:7" ht="13.5" thickBot="1">
      <c r="A15" s="27" t="s">
        <v>520</v>
      </c>
      <c r="B15" s="28">
        <v>703741379</v>
      </c>
      <c r="C15" s="28">
        <v>16741379</v>
      </c>
      <c r="D15" s="28">
        <v>42029</v>
      </c>
      <c r="E15" s="29">
        <v>132.3</v>
      </c>
      <c r="F15" s="28">
        <v>15433</v>
      </c>
      <c r="G15" s="30">
        <v>149.4</v>
      </c>
    </row>
    <row r="16" spans="1:7" ht="12.75">
      <c r="A16" s="59" t="s">
        <v>389</v>
      </c>
      <c r="B16" s="59"/>
      <c r="C16" s="59"/>
      <c r="D16" s="59"/>
      <c r="E16" s="59"/>
      <c r="F16" s="59"/>
      <c r="G16" s="76"/>
    </row>
    <row r="17" spans="1:2" ht="12.75">
      <c r="A17" s="146" t="s">
        <v>521</v>
      </c>
      <c r="B17" s="146"/>
    </row>
  </sheetData>
  <mergeCells count="8">
    <mergeCell ref="A17:B17"/>
    <mergeCell ref="F5:G5"/>
    <mergeCell ref="A1:G1"/>
    <mergeCell ref="A3:G3"/>
    <mergeCell ref="A5:A6"/>
    <mergeCell ref="B5:B6"/>
    <mergeCell ref="C5:C6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61" t="s">
        <v>4</v>
      </c>
      <c r="B1" s="161"/>
      <c r="C1" s="161"/>
      <c r="D1" s="161"/>
      <c r="E1" s="161"/>
      <c r="F1" s="5"/>
      <c r="G1" s="5"/>
    </row>
    <row r="3" spans="1:7" ht="15">
      <c r="A3" s="162" t="s">
        <v>286</v>
      </c>
      <c r="B3" s="162"/>
      <c r="C3" s="162"/>
      <c r="D3" s="162"/>
      <c r="E3" s="162"/>
      <c r="F3" s="6"/>
      <c r="G3" s="6"/>
    </row>
    <row r="4" spans="1:7" ht="15">
      <c r="A4" s="162" t="s">
        <v>278</v>
      </c>
      <c r="B4" s="162"/>
      <c r="C4" s="162"/>
      <c r="D4" s="162"/>
      <c r="E4" s="162"/>
      <c r="F4" s="6"/>
      <c r="G4" s="6"/>
    </row>
    <row r="5" spans="1:5" ht="13.5" thickBot="1">
      <c r="A5" s="22"/>
      <c r="B5" s="22"/>
      <c r="C5" s="22"/>
      <c r="D5" s="22"/>
      <c r="E5" s="22"/>
    </row>
    <row r="6" spans="1:5" ht="12.75">
      <c r="A6" s="159" t="s">
        <v>5</v>
      </c>
      <c r="B6" s="156" t="s">
        <v>14</v>
      </c>
      <c r="C6" s="157"/>
      <c r="D6" s="157"/>
      <c r="E6" s="157"/>
    </row>
    <row r="7" spans="1:5" ht="16.5" thickBot="1">
      <c r="A7" s="160"/>
      <c r="B7" s="35" t="s">
        <v>2</v>
      </c>
      <c r="C7" s="35" t="s">
        <v>20</v>
      </c>
      <c r="D7" s="35" t="s">
        <v>21</v>
      </c>
      <c r="E7" s="36" t="s">
        <v>16</v>
      </c>
    </row>
    <row r="8" spans="1:5" ht="12.75">
      <c r="A8" s="23">
        <v>1991</v>
      </c>
      <c r="B8" s="24">
        <v>1374.1209053610228</v>
      </c>
      <c r="C8" s="24">
        <v>2522.6430407549324</v>
      </c>
      <c r="D8" s="24">
        <v>4066.622320883477</v>
      </c>
      <c r="E8" s="40">
        <v>1370.033569112912</v>
      </c>
    </row>
    <row r="9" spans="1:5" ht="12.75">
      <c r="A9" s="27">
        <v>1992</v>
      </c>
      <c r="B9" s="28">
        <v>1405.815152488688</v>
      </c>
      <c r="C9" s="28">
        <v>2421.132547856942</v>
      </c>
      <c r="D9" s="28">
        <v>3896.298979254171</v>
      </c>
      <c r="E9" s="41">
        <v>1393.514995330443</v>
      </c>
    </row>
    <row r="10" spans="1:5" ht="12.75">
      <c r="A10" s="27">
        <v>1993</v>
      </c>
      <c r="B10" s="28">
        <v>1371.7993348914388</v>
      </c>
      <c r="C10" s="28">
        <v>2303.4677524534804</v>
      </c>
      <c r="D10" s="28">
        <v>3707.2409217220543</v>
      </c>
      <c r="E10" s="41">
        <v>1406.6259997374116</v>
      </c>
    </row>
    <row r="11" spans="1:5" ht="12.75">
      <c r="A11" s="27">
        <v>1994</v>
      </c>
      <c r="B11" s="28">
        <v>1411.3963284381666</v>
      </c>
      <c r="C11" s="28">
        <v>2526.1787804295727</v>
      </c>
      <c r="D11" s="28">
        <v>3994.0876317437915</v>
      </c>
      <c r="E11" s="41">
        <v>1459.5060418825838</v>
      </c>
    </row>
    <row r="12" spans="1:5" ht="12.75">
      <c r="A12" s="27">
        <v>1995</v>
      </c>
      <c r="B12" s="28">
        <v>1392.9164260582234</v>
      </c>
      <c r="C12" s="28">
        <v>2454.407346028232</v>
      </c>
      <c r="D12" s="28">
        <v>3455.9021517863066</v>
      </c>
      <c r="E12" s="41">
        <v>1467.9373869211609</v>
      </c>
    </row>
    <row r="13" spans="1:5" ht="12.75">
      <c r="A13" s="27">
        <v>1996</v>
      </c>
      <c r="B13" s="28">
        <v>1336.886664434033</v>
      </c>
      <c r="C13" s="28">
        <v>2344.2432294117784</v>
      </c>
      <c r="D13" s="28">
        <v>3348.698863136899</v>
      </c>
      <c r="E13" s="41">
        <v>1527.810029416728</v>
      </c>
    </row>
    <row r="14" spans="1:5" ht="12.75">
      <c r="A14" s="27">
        <v>1997</v>
      </c>
      <c r="B14" s="28">
        <v>1362.132738718601</v>
      </c>
      <c r="C14" s="28">
        <v>2399.275022215412</v>
      </c>
      <c r="D14" s="28">
        <v>3432.547456518147</v>
      </c>
      <c r="E14" s="41">
        <v>1579.260139813263</v>
      </c>
    </row>
    <row r="15" spans="1:5" ht="12.75">
      <c r="A15" s="27">
        <v>1998</v>
      </c>
      <c r="B15" s="28">
        <v>1338.7423945155263</v>
      </c>
      <c r="C15" s="28">
        <v>2443.4950462770166</v>
      </c>
      <c r="D15" s="28">
        <v>3214.9651620251775</v>
      </c>
      <c r="E15" s="41">
        <v>1617.5869935581513</v>
      </c>
    </row>
    <row r="16" spans="1:5" ht="12.75">
      <c r="A16" s="27">
        <v>1999</v>
      </c>
      <c r="B16" s="28">
        <v>1390.6458049801697</v>
      </c>
      <c r="C16" s="28">
        <v>2450.6863711512824</v>
      </c>
      <c r="D16" s="28">
        <v>2977.0556256769682</v>
      </c>
      <c r="E16" s="41">
        <v>1629.7983385619539</v>
      </c>
    </row>
    <row r="17" spans="1:5" ht="12.75">
      <c r="A17" s="27">
        <v>2000</v>
      </c>
      <c r="B17" s="28">
        <v>1423.2141796245833</v>
      </c>
      <c r="C17" s="28">
        <v>2400.0555641577525</v>
      </c>
      <c r="D17" s="28">
        <v>3049.422444136793</v>
      </c>
      <c r="E17" s="41">
        <v>1687.7403012349869</v>
      </c>
    </row>
    <row r="18" spans="1:5" ht="12.75">
      <c r="A18" s="27">
        <v>2001</v>
      </c>
      <c r="B18" s="28">
        <v>1388.9731069254074</v>
      </c>
      <c r="C18" s="28">
        <v>2409.8675431854717</v>
      </c>
      <c r="D18" s="28">
        <v>2786.159008676171</v>
      </c>
      <c r="E18" s="41">
        <v>1719.8163438593365</v>
      </c>
    </row>
    <row r="19" spans="1:5" ht="12.75">
      <c r="A19" s="27">
        <v>2002</v>
      </c>
      <c r="B19" s="28">
        <v>1429.1318197123376</v>
      </c>
      <c r="C19" s="28">
        <v>2259.120021324157</v>
      </c>
      <c r="D19" s="28">
        <v>2622.9618733080874</v>
      </c>
      <c r="E19" s="41">
        <v>1748.4878767468283</v>
      </c>
    </row>
    <row r="20" spans="1:5" ht="12.75">
      <c r="A20" s="27">
        <v>2003</v>
      </c>
      <c r="B20" s="28">
        <v>1418.6604723009525</v>
      </c>
      <c r="C20" s="28">
        <v>2442.547687612731</v>
      </c>
      <c r="D20" s="28">
        <v>2657.286058542953</v>
      </c>
      <c r="E20" s="41">
        <v>1764.00225761207</v>
      </c>
    </row>
    <row r="21" spans="1:5" ht="12.75">
      <c r="A21" s="27">
        <v>2004</v>
      </c>
      <c r="B21" s="28">
        <v>1457.6154237626797</v>
      </c>
      <c r="C21" s="28">
        <v>2320.1967809018456</v>
      </c>
      <c r="D21" s="28">
        <v>2458.314547322973</v>
      </c>
      <c r="E21" s="41">
        <v>1754.3149317757168</v>
      </c>
    </row>
    <row r="22" spans="1:5" ht="12.75">
      <c r="A22" s="27">
        <v>2005</v>
      </c>
      <c r="B22" s="28">
        <v>1453.3622401972618</v>
      </c>
      <c r="C22" s="28">
        <v>2251.0258522947374</v>
      </c>
      <c r="D22" s="28">
        <v>2465.7259137806564</v>
      </c>
      <c r="E22" s="41">
        <v>1774.2037427494342</v>
      </c>
    </row>
    <row r="23" spans="1:5" ht="12.75">
      <c r="A23" s="27">
        <v>2006</v>
      </c>
      <c r="B23" s="28">
        <v>1416.0299124298294</v>
      </c>
      <c r="C23" s="28">
        <v>2279.521779418749</v>
      </c>
      <c r="D23" s="28">
        <v>2705.0579563891465</v>
      </c>
      <c r="E23" s="41">
        <v>1815.1479644060678</v>
      </c>
    </row>
    <row r="24" spans="1:5" ht="12.75">
      <c r="A24" s="27">
        <v>2007</v>
      </c>
      <c r="B24" s="28">
        <v>1401.6959385840946</v>
      </c>
      <c r="C24" s="28">
        <v>2130.995513653202</v>
      </c>
      <c r="D24" s="28">
        <v>2127.937547177773</v>
      </c>
      <c r="E24" s="41">
        <v>1813.4472311200796</v>
      </c>
    </row>
    <row r="25" spans="1:11" ht="12.75">
      <c r="A25" s="27">
        <v>2008</v>
      </c>
      <c r="B25" s="28">
        <v>1219.2112111030362</v>
      </c>
      <c r="C25" s="28">
        <v>2087.6759846642162</v>
      </c>
      <c r="D25" s="28">
        <v>2012.5293847157725</v>
      </c>
      <c r="E25" s="41">
        <v>1790.17673126575</v>
      </c>
      <c r="H25" s="4"/>
      <c r="I25" s="4"/>
      <c r="J25" s="4"/>
      <c r="K25" s="4"/>
    </row>
    <row r="26" spans="1:11" ht="13.5" thickBot="1">
      <c r="A26" s="31">
        <v>2009</v>
      </c>
      <c r="B26" s="32">
        <v>1107.6535148534826</v>
      </c>
      <c r="C26" s="32">
        <v>2195.7678039646635</v>
      </c>
      <c r="D26" s="32">
        <v>1911.496831090482</v>
      </c>
      <c r="E26" s="42">
        <v>1809.0975422030165</v>
      </c>
      <c r="H26" s="4"/>
      <c r="I26" s="4"/>
      <c r="J26" s="4"/>
      <c r="K26" s="4"/>
    </row>
    <row r="28" spans="1:8" ht="12.75" customHeight="1">
      <c r="A28" s="177" t="s">
        <v>488</v>
      </c>
      <c r="B28" s="177"/>
      <c r="C28" s="177"/>
      <c r="D28" s="177"/>
      <c r="E28" s="177"/>
      <c r="F28" s="177"/>
      <c r="G28" s="177"/>
      <c r="H28" s="177"/>
    </row>
    <row r="29" spans="1:5" ht="12.75">
      <c r="A29" s="150" t="s">
        <v>491</v>
      </c>
      <c r="B29" s="150"/>
      <c r="C29" s="150"/>
      <c r="D29" s="150"/>
      <c r="E29" s="150"/>
    </row>
  </sheetData>
  <mergeCells count="7">
    <mergeCell ref="A28:H28"/>
    <mergeCell ref="A29:E29"/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">
      <selection activeCell="D7" sqref="D7"/>
    </sheetView>
  </sheetViews>
  <sheetFormatPr defaultColWidth="11.421875" defaultRowHeight="12.75"/>
  <cols>
    <col min="1" max="1" width="23.140625" style="0" customWidth="1"/>
    <col min="2" max="3" width="18.7109375" style="0" customWidth="1"/>
    <col min="4" max="4" width="46.2812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321</v>
      </c>
      <c r="B3" s="162"/>
      <c r="C3" s="162"/>
    </row>
    <row r="4" spans="1:4" ht="15" customHeight="1">
      <c r="A4" s="203" t="s">
        <v>523</v>
      </c>
      <c r="B4" s="203"/>
      <c r="C4" s="203"/>
      <c r="D4" s="203"/>
    </row>
    <row r="5" spans="1:3" ht="13.5" thickBot="1">
      <c r="A5" s="22"/>
      <c r="B5" s="22"/>
      <c r="C5" s="22"/>
    </row>
    <row r="6" spans="1:3" ht="12.75" customHeight="1">
      <c r="A6" s="159" t="s">
        <v>32</v>
      </c>
      <c r="B6" s="156" t="s">
        <v>109</v>
      </c>
      <c r="C6" s="157"/>
    </row>
    <row r="7" spans="1:5" ht="13.5" thickBot="1">
      <c r="A7" s="160"/>
      <c r="B7" s="35" t="s">
        <v>110</v>
      </c>
      <c r="C7" s="36" t="s">
        <v>111</v>
      </c>
      <c r="D7" s="4"/>
      <c r="E7" s="4"/>
    </row>
    <row r="8" spans="1:5" ht="12.75">
      <c r="A8" s="51" t="s">
        <v>416</v>
      </c>
      <c r="B8" s="24">
        <v>35775</v>
      </c>
      <c r="C8" s="40">
        <v>12480</v>
      </c>
      <c r="D8" s="4"/>
      <c r="E8" s="4"/>
    </row>
    <row r="9" spans="1:5" ht="12.75">
      <c r="A9" s="52" t="s">
        <v>409</v>
      </c>
      <c r="B9" s="28">
        <v>44266</v>
      </c>
      <c r="C9" s="41">
        <v>17083</v>
      </c>
      <c r="D9" s="4"/>
      <c r="E9" s="4"/>
    </row>
    <row r="10" spans="1:5" ht="12.75">
      <c r="A10" s="52" t="s">
        <v>406</v>
      </c>
      <c r="B10" s="28">
        <v>41438</v>
      </c>
      <c r="C10" s="41">
        <v>16232</v>
      </c>
      <c r="D10" s="4"/>
      <c r="E10" s="4"/>
    </row>
    <row r="11" spans="1:5" ht="12.75">
      <c r="A11" s="52" t="s">
        <v>415</v>
      </c>
      <c r="B11" s="28">
        <v>43264</v>
      </c>
      <c r="C11" s="41">
        <v>16438</v>
      </c>
      <c r="D11" s="4"/>
      <c r="E11" s="4"/>
    </row>
    <row r="12" spans="1:5" ht="12.75">
      <c r="A12" s="52" t="s">
        <v>414</v>
      </c>
      <c r="B12" s="28">
        <v>37729</v>
      </c>
      <c r="C12" s="41">
        <v>13368</v>
      </c>
      <c r="D12" s="4"/>
      <c r="E12" s="4"/>
    </row>
    <row r="13" spans="1:5" ht="12.75">
      <c r="A13" s="52" t="s">
        <v>123</v>
      </c>
      <c r="B13" s="28">
        <v>46300</v>
      </c>
      <c r="C13" s="41">
        <v>16481</v>
      </c>
      <c r="D13" s="4"/>
      <c r="E13" s="4"/>
    </row>
    <row r="14" spans="1:5" ht="12.75">
      <c r="A14" s="52" t="s">
        <v>402</v>
      </c>
      <c r="B14" s="28">
        <v>41993</v>
      </c>
      <c r="C14" s="41">
        <v>16163</v>
      </c>
      <c r="D14" s="4"/>
      <c r="E14" s="4"/>
    </row>
    <row r="15" spans="1:5" ht="12.75">
      <c r="A15" s="52" t="s">
        <v>404</v>
      </c>
      <c r="B15" s="28">
        <v>35469</v>
      </c>
      <c r="C15" s="41">
        <v>12608</v>
      </c>
      <c r="D15" s="4"/>
      <c r="E15" s="4"/>
    </row>
    <row r="16" spans="1:5" ht="12.75">
      <c r="A16" s="52" t="s">
        <v>412</v>
      </c>
      <c r="B16" s="28">
        <v>45613</v>
      </c>
      <c r="C16" s="41">
        <v>17291</v>
      </c>
      <c r="D16" s="4"/>
      <c r="E16" s="4"/>
    </row>
    <row r="17" spans="1:5" ht="12.75">
      <c r="A17" s="52" t="s">
        <v>236</v>
      </c>
      <c r="B17" s="28">
        <v>46672</v>
      </c>
      <c r="C17" s="41">
        <v>15195</v>
      </c>
      <c r="D17" s="4"/>
      <c r="E17" s="4"/>
    </row>
    <row r="18" spans="1:5" ht="12.75">
      <c r="A18" s="52" t="s">
        <v>411</v>
      </c>
      <c r="B18" s="28">
        <v>36686</v>
      </c>
      <c r="C18" s="41">
        <v>13909</v>
      </c>
      <c r="D18" s="4"/>
      <c r="E18" s="4"/>
    </row>
    <row r="19" spans="1:5" ht="12.75">
      <c r="A19" s="52" t="s">
        <v>408</v>
      </c>
      <c r="B19" s="28">
        <v>34598</v>
      </c>
      <c r="C19" s="41">
        <v>12436</v>
      </c>
      <c r="D19" s="4"/>
      <c r="E19" s="4"/>
    </row>
    <row r="20" spans="1:5" ht="12.75">
      <c r="A20" s="52" t="s">
        <v>405</v>
      </c>
      <c r="B20" s="28">
        <v>39732</v>
      </c>
      <c r="C20" s="41">
        <v>14435</v>
      </c>
      <c r="D20" s="4"/>
      <c r="E20" s="4"/>
    </row>
    <row r="21" spans="1:5" ht="12.75">
      <c r="A21" s="52" t="s">
        <v>407</v>
      </c>
      <c r="B21" s="28">
        <v>50449</v>
      </c>
      <c r="C21" s="41">
        <v>18175</v>
      </c>
      <c r="D21" s="4"/>
      <c r="E21" s="4"/>
    </row>
    <row r="22" spans="1:5" ht="12.75">
      <c r="A22" s="52" t="s">
        <v>235</v>
      </c>
      <c r="B22" s="28">
        <v>47432</v>
      </c>
      <c r="C22" s="41">
        <v>14875</v>
      </c>
      <c r="D22" s="4"/>
      <c r="E22" s="4"/>
    </row>
    <row r="23" spans="1:5" ht="12.75">
      <c r="A23" s="52" t="s">
        <v>124</v>
      </c>
      <c r="B23" s="28">
        <v>36539</v>
      </c>
      <c r="C23" s="41">
        <v>12463</v>
      </c>
      <c r="D23" s="4"/>
      <c r="E23" s="4"/>
    </row>
    <row r="24" spans="1:5" ht="12.75">
      <c r="A24" s="52" t="s">
        <v>413</v>
      </c>
      <c r="B24" s="28">
        <v>53407</v>
      </c>
      <c r="C24" s="41">
        <v>12463</v>
      </c>
      <c r="D24" s="4"/>
      <c r="E24" s="4"/>
    </row>
    <row r="25" spans="1:5" ht="12.75">
      <c r="A25" s="52" t="s">
        <v>403</v>
      </c>
      <c r="B25" s="28">
        <v>52695</v>
      </c>
      <c r="C25" s="41">
        <v>19991</v>
      </c>
      <c r="D25" s="4"/>
      <c r="E25" s="4"/>
    </row>
    <row r="26" spans="1:5" ht="12.75">
      <c r="A26" s="52" t="s">
        <v>410</v>
      </c>
      <c r="B26" s="28">
        <v>43632</v>
      </c>
      <c r="C26" s="41">
        <v>16518</v>
      </c>
      <c r="D26" s="4"/>
      <c r="E26" s="4"/>
    </row>
    <row r="27" spans="1:5" ht="12.75">
      <c r="A27" s="52" t="s">
        <v>236</v>
      </c>
      <c r="B27" s="28">
        <v>46672</v>
      </c>
      <c r="C27" s="41">
        <v>15195</v>
      </c>
      <c r="D27" s="4"/>
      <c r="E27" s="4"/>
    </row>
    <row r="28" spans="1:5" ht="12.75">
      <c r="A28" s="52"/>
      <c r="B28" s="28"/>
      <c r="C28" s="41"/>
      <c r="D28" s="4"/>
      <c r="E28" s="4"/>
    </row>
    <row r="29" spans="1:5" ht="13.5" thickBot="1">
      <c r="A29" s="53" t="s">
        <v>419</v>
      </c>
      <c r="B29" s="64">
        <v>42029</v>
      </c>
      <c r="C29" s="77">
        <v>15433</v>
      </c>
      <c r="D29" s="4"/>
      <c r="E29" s="4"/>
    </row>
    <row r="30" spans="1:5" ht="12.75">
      <c r="A30" s="71" t="s">
        <v>389</v>
      </c>
      <c r="B30" s="59"/>
      <c r="C30" s="59"/>
      <c r="D30" s="4"/>
      <c r="E30" s="4"/>
    </row>
    <row r="31" spans="1:5" ht="12.75">
      <c r="A31" s="20" t="s">
        <v>524</v>
      </c>
      <c r="D31" s="4"/>
      <c r="E31" s="4"/>
    </row>
    <row r="32" spans="4:5" ht="12.75">
      <c r="D32" s="4"/>
      <c r="E32" s="4"/>
    </row>
  </sheetData>
  <mergeCells count="5">
    <mergeCell ref="A1:C1"/>
    <mergeCell ref="A3:C3"/>
    <mergeCell ref="A6:A7"/>
    <mergeCell ref="B6:C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Normal="75" workbookViewId="0" topLeftCell="A1">
      <selection activeCell="D22" sqref="D22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25.2812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459</v>
      </c>
      <c r="B3" s="162"/>
      <c r="C3" s="162"/>
    </row>
    <row r="4" spans="1:3" ht="15">
      <c r="A4" s="162" t="s">
        <v>525</v>
      </c>
      <c r="B4" s="162"/>
      <c r="C4" s="162"/>
    </row>
    <row r="5" spans="1:3" ht="13.5" thickBot="1">
      <c r="A5" s="22"/>
      <c r="B5" s="22"/>
      <c r="C5" s="22"/>
    </row>
    <row r="6" spans="1:3" ht="26.25" customHeight="1" thickBot="1">
      <c r="A6" s="60" t="s">
        <v>32</v>
      </c>
      <c r="B6" s="66" t="s">
        <v>112</v>
      </c>
      <c r="C6" s="61" t="s">
        <v>113</v>
      </c>
    </row>
    <row r="7" spans="1:3" ht="12.75">
      <c r="A7" s="51" t="s">
        <v>526</v>
      </c>
      <c r="B7" s="225">
        <v>528</v>
      </c>
      <c r="C7" s="226">
        <v>9305811</v>
      </c>
    </row>
    <row r="8" spans="1:3" ht="12.75">
      <c r="A8" s="52" t="s">
        <v>420</v>
      </c>
      <c r="B8" s="227">
        <v>157</v>
      </c>
      <c r="C8" s="226">
        <v>310858</v>
      </c>
    </row>
    <row r="9" spans="1:3" ht="12.75">
      <c r="A9" s="52" t="s">
        <v>415</v>
      </c>
      <c r="B9" s="142">
        <v>67</v>
      </c>
      <c r="C9" s="226">
        <v>1095426</v>
      </c>
    </row>
    <row r="10" spans="1:3" ht="12.75">
      <c r="A10" s="52" t="s">
        <v>123</v>
      </c>
      <c r="B10" s="227">
        <v>99</v>
      </c>
      <c r="C10" s="226">
        <v>577819</v>
      </c>
    </row>
    <row r="11" spans="1:3" ht="12.75">
      <c r="A11" s="52" t="s">
        <v>404</v>
      </c>
      <c r="B11" s="227">
        <v>792</v>
      </c>
      <c r="C11" s="226">
        <v>1914382</v>
      </c>
    </row>
    <row r="12" spans="1:3" ht="12.75">
      <c r="A12" s="52" t="s">
        <v>412</v>
      </c>
      <c r="B12" s="227">
        <v>432</v>
      </c>
      <c r="C12" s="226">
        <v>6454044</v>
      </c>
    </row>
    <row r="13" spans="1:3" ht="12.75">
      <c r="A13" s="52" t="s">
        <v>421</v>
      </c>
      <c r="B13" s="227">
        <v>297</v>
      </c>
      <c r="C13" s="226">
        <v>3217299</v>
      </c>
    </row>
    <row r="14" spans="1:3" ht="12.75">
      <c r="A14" s="52" t="s">
        <v>124</v>
      </c>
      <c r="B14" s="227">
        <v>40</v>
      </c>
      <c r="C14" s="226">
        <v>1348879</v>
      </c>
    </row>
    <row r="15" spans="1:3" ht="12.75">
      <c r="A15" s="52" t="s">
        <v>413</v>
      </c>
      <c r="B15" s="227">
        <v>161</v>
      </c>
      <c r="C15" s="226">
        <v>584734</v>
      </c>
    </row>
    <row r="16" spans="1:3" ht="12.75">
      <c r="A16" s="52" t="s">
        <v>403</v>
      </c>
      <c r="B16" s="228">
        <v>172</v>
      </c>
      <c r="C16" s="229">
        <v>1989703</v>
      </c>
    </row>
    <row r="17" spans="1:3" ht="12.75">
      <c r="A17" s="52"/>
      <c r="B17" s="227"/>
      <c r="C17" s="154"/>
    </row>
    <row r="18" spans="1:3" ht="13.5" thickBot="1">
      <c r="A18" s="53" t="s">
        <v>36</v>
      </c>
      <c r="B18" s="64">
        <v>2721</v>
      </c>
      <c r="C18" s="143">
        <v>25931438</v>
      </c>
    </row>
    <row r="19" ht="12.75">
      <c r="A19" s="231" t="s">
        <v>527</v>
      </c>
    </row>
    <row r="20" spans="1:7" ht="12.75">
      <c r="A20" s="224" t="s">
        <v>529</v>
      </c>
      <c r="B20" s="224"/>
      <c r="C20" s="224"/>
      <c r="D20" s="224"/>
      <c r="E20" s="224"/>
      <c r="F20" s="224"/>
      <c r="G20" s="230"/>
    </row>
    <row r="21" spans="1:4" ht="12.75">
      <c r="A21" s="150" t="s">
        <v>528</v>
      </c>
      <c r="B21" s="150"/>
      <c r="C21" s="150"/>
      <c r="D21" s="150"/>
    </row>
  </sheetData>
  <mergeCells count="5">
    <mergeCell ref="A21:D21"/>
    <mergeCell ref="A1:C1"/>
    <mergeCell ref="A3:C3"/>
    <mergeCell ref="A4:C4"/>
    <mergeCell ref="A20:G2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zoomScaleNormal="75" workbookViewId="0" topLeftCell="A1">
      <selection activeCell="E18" sqref="E18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460</v>
      </c>
      <c r="B3" s="147"/>
      <c r="C3" s="147"/>
      <c r="D3" s="147"/>
      <c r="E3" s="147"/>
      <c r="F3" s="147"/>
      <c r="G3" s="14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26.25" thickBot="1">
      <c r="A5" s="60" t="s">
        <v>5</v>
      </c>
      <c r="B5" s="66" t="s">
        <v>114</v>
      </c>
      <c r="C5" s="66" t="s">
        <v>115</v>
      </c>
      <c r="D5" s="66" t="s">
        <v>116</v>
      </c>
      <c r="E5" s="66" t="s">
        <v>117</v>
      </c>
      <c r="F5" s="66" t="s">
        <v>118</v>
      </c>
      <c r="G5" s="61" t="s">
        <v>10</v>
      </c>
    </row>
    <row r="6" spans="1:7" ht="12.75">
      <c r="A6" s="27">
        <v>1995</v>
      </c>
      <c r="B6" s="28">
        <v>10291</v>
      </c>
      <c r="C6" s="28">
        <v>74</v>
      </c>
      <c r="D6" s="28">
        <v>637</v>
      </c>
      <c r="E6" s="28">
        <v>77</v>
      </c>
      <c r="F6" s="28">
        <v>499</v>
      </c>
      <c r="G6" s="41">
        <v>11578</v>
      </c>
    </row>
    <row r="7" spans="1:7" ht="12.75">
      <c r="A7" s="27">
        <v>1999</v>
      </c>
      <c r="B7" s="28">
        <v>11773</v>
      </c>
      <c r="C7" s="28">
        <v>80</v>
      </c>
      <c r="D7" s="28">
        <v>756</v>
      </c>
      <c r="E7" s="28">
        <v>93</v>
      </c>
      <c r="F7" s="28">
        <v>658</v>
      </c>
      <c r="G7" s="41">
        <v>13360</v>
      </c>
    </row>
    <row r="8" spans="1:7" ht="12.75">
      <c r="A8" s="27">
        <v>2001</v>
      </c>
      <c r="B8" s="28">
        <v>12178</v>
      </c>
      <c r="C8" s="28">
        <v>78</v>
      </c>
      <c r="D8" s="28">
        <v>743</v>
      </c>
      <c r="E8" s="28">
        <v>140</v>
      </c>
      <c r="F8" s="28">
        <v>706</v>
      </c>
      <c r="G8" s="41">
        <v>13845</v>
      </c>
    </row>
    <row r="9" spans="1:7" ht="12.75">
      <c r="A9" s="27">
        <v>2002</v>
      </c>
      <c r="B9" s="28">
        <v>12252</v>
      </c>
      <c r="C9" s="28">
        <v>80</v>
      </c>
      <c r="D9" s="28">
        <v>773</v>
      </c>
      <c r="E9" s="28">
        <v>156</v>
      </c>
      <c r="F9" s="28">
        <v>739</v>
      </c>
      <c r="G9" s="41">
        <v>14000</v>
      </c>
    </row>
    <row r="10" spans="1:7" ht="12.75">
      <c r="A10" s="27">
        <v>2003</v>
      </c>
      <c r="B10" s="28">
        <v>12468</v>
      </c>
      <c r="C10" s="28">
        <v>85</v>
      </c>
      <c r="D10" s="28">
        <v>794</v>
      </c>
      <c r="E10" s="28">
        <v>174</v>
      </c>
      <c r="F10" s="28">
        <v>838</v>
      </c>
      <c r="G10" s="41">
        <v>14359</v>
      </c>
    </row>
    <row r="11" spans="1:7" ht="12.75">
      <c r="A11" s="27">
        <v>2004</v>
      </c>
      <c r="B11" s="28">
        <v>12500</v>
      </c>
      <c r="C11" s="28">
        <v>91</v>
      </c>
      <c r="D11" s="28">
        <v>838</v>
      </c>
      <c r="E11" s="28">
        <v>226</v>
      </c>
      <c r="F11" s="28">
        <v>895</v>
      </c>
      <c r="G11" s="41">
        <v>14550</v>
      </c>
    </row>
    <row r="12" spans="1:7" ht="12.75">
      <c r="A12" s="27">
        <v>2005</v>
      </c>
      <c r="B12" s="28">
        <v>12772</v>
      </c>
      <c r="C12" s="28">
        <v>89</v>
      </c>
      <c r="D12" s="28">
        <v>843</v>
      </c>
      <c r="E12" s="28">
        <v>216</v>
      </c>
      <c r="F12" s="28">
        <v>922</v>
      </c>
      <c r="G12" s="41">
        <v>14842</v>
      </c>
    </row>
    <row r="13" spans="1:7" ht="12.75">
      <c r="A13" s="27">
        <v>2006</v>
      </c>
      <c r="B13" s="28">
        <v>13385</v>
      </c>
      <c r="C13" s="28">
        <v>90</v>
      </c>
      <c r="D13" s="28">
        <v>849</v>
      </c>
      <c r="E13" s="28">
        <v>223</v>
      </c>
      <c r="F13" s="28">
        <v>932</v>
      </c>
      <c r="G13" s="41">
        <v>15479</v>
      </c>
    </row>
    <row r="14" spans="1:7" ht="12.75">
      <c r="A14" s="27">
        <v>2007</v>
      </c>
      <c r="B14" s="28">
        <v>13480</v>
      </c>
      <c r="C14" s="28">
        <v>90</v>
      </c>
      <c r="D14" s="28">
        <v>860</v>
      </c>
      <c r="E14" s="28">
        <v>222</v>
      </c>
      <c r="F14" s="28">
        <v>946</v>
      </c>
      <c r="G14" s="41">
        <v>15598</v>
      </c>
    </row>
    <row r="15" spans="1:7" ht="12.75">
      <c r="A15" s="213">
        <v>2008</v>
      </c>
      <c r="B15" s="152">
        <v>13684</v>
      </c>
      <c r="C15" s="28">
        <v>92</v>
      </c>
      <c r="D15" s="28">
        <v>872</v>
      </c>
      <c r="E15" s="28">
        <v>241</v>
      </c>
      <c r="F15" s="28">
        <v>960</v>
      </c>
      <c r="G15" s="41">
        <v>15849</v>
      </c>
    </row>
    <row r="16" spans="1:7" ht="13.5" thickBot="1">
      <c r="A16" s="232">
        <v>2009</v>
      </c>
      <c r="B16" s="28">
        <v>13716</v>
      </c>
      <c r="C16" s="28">
        <v>92</v>
      </c>
      <c r="D16" s="28">
        <v>878</v>
      </c>
      <c r="E16" s="28">
        <v>251</v>
      </c>
      <c r="F16" s="28">
        <v>967</v>
      </c>
      <c r="G16" s="41">
        <f>SUM(B16:F16)</f>
        <v>15904</v>
      </c>
    </row>
    <row r="17" spans="1:7" ht="12.75">
      <c r="A17" s="178" t="s">
        <v>393</v>
      </c>
      <c r="B17" s="178"/>
      <c r="C17" s="59"/>
      <c r="D17" s="59"/>
      <c r="E17" s="59"/>
      <c r="F17" s="59"/>
      <c r="G17" s="59"/>
    </row>
  </sheetData>
  <mergeCells count="3">
    <mergeCell ref="A1:G1"/>
    <mergeCell ref="A3:G3"/>
    <mergeCell ref="A17:B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60" zoomScaleNormal="75" workbookViewId="0" topLeftCell="A1">
      <selection activeCell="C7" sqref="C7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43.57421875" style="0" customWidth="1"/>
  </cols>
  <sheetData>
    <row r="1" spans="1:2" ht="18">
      <c r="A1" s="171" t="s">
        <v>4</v>
      </c>
      <c r="B1" s="171"/>
    </row>
    <row r="3" spans="1:2" ht="15">
      <c r="A3" s="162" t="s">
        <v>530</v>
      </c>
      <c r="B3" s="162"/>
    </row>
    <row r="4" spans="1:2" ht="15">
      <c r="A4" s="162" t="s">
        <v>423</v>
      </c>
      <c r="B4" s="162"/>
    </row>
    <row r="5" spans="1:3" ht="13.5" thickBot="1">
      <c r="A5" s="22"/>
      <c r="B5" s="22"/>
      <c r="C5" s="4"/>
    </row>
    <row r="6" spans="1:3" ht="29.25" customHeight="1" thickBot="1">
      <c r="A6" s="60" t="s">
        <v>32</v>
      </c>
      <c r="B6" s="61" t="s">
        <v>119</v>
      </c>
      <c r="C6" s="4"/>
    </row>
    <row r="7" spans="1:3" ht="12.75">
      <c r="A7" s="51" t="s">
        <v>416</v>
      </c>
      <c r="B7" s="26">
        <v>4.3</v>
      </c>
      <c r="C7" s="4"/>
    </row>
    <row r="8" spans="1:3" ht="12.75">
      <c r="A8" s="52" t="s">
        <v>409</v>
      </c>
      <c r="B8" s="30">
        <v>2</v>
      </c>
      <c r="C8" s="4"/>
    </row>
    <row r="9" spans="1:3" ht="12.75">
      <c r="A9" s="52" t="s">
        <v>406</v>
      </c>
      <c r="B9" s="30">
        <v>1.9</v>
      </c>
      <c r="C9" s="4"/>
    </row>
    <row r="10" spans="1:3" ht="12.75">
      <c r="A10" s="52" t="s">
        <v>415</v>
      </c>
      <c r="B10" s="30">
        <v>1.8</v>
      </c>
      <c r="C10" s="4"/>
    </row>
    <row r="11" spans="1:3" ht="12.75">
      <c r="A11" s="52" t="s">
        <v>414</v>
      </c>
      <c r="B11" s="30">
        <v>1.1</v>
      </c>
      <c r="C11" s="4"/>
    </row>
    <row r="12" spans="1:3" ht="12.75">
      <c r="A12" s="52" t="s">
        <v>123</v>
      </c>
      <c r="B12" s="30">
        <v>1</v>
      </c>
      <c r="C12" s="4"/>
    </row>
    <row r="13" spans="1:3" ht="12.75">
      <c r="A13" s="52" t="s">
        <v>402</v>
      </c>
      <c r="B13" s="30">
        <v>4.9</v>
      </c>
      <c r="C13" s="4"/>
    </row>
    <row r="14" spans="1:3" ht="12.75">
      <c r="A14" s="52" t="s">
        <v>404</v>
      </c>
      <c r="B14" s="30">
        <v>14.1</v>
      </c>
      <c r="C14" s="4"/>
    </row>
    <row r="15" spans="1:3" ht="12.75">
      <c r="A15" s="52" t="s">
        <v>412</v>
      </c>
      <c r="B15" s="30">
        <v>19.4</v>
      </c>
      <c r="C15" s="4"/>
    </row>
    <row r="16" spans="1:3" ht="12.75">
      <c r="A16" s="52" t="s">
        <v>411</v>
      </c>
      <c r="B16" s="30">
        <v>8.3</v>
      </c>
      <c r="C16" s="4"/>
    </row>
    <row r="17" spans="1:3" ht="12.75">
      <c r="A17" s="52" t="s">
        <v>408</v>
      </c>
      <c r="B17" s="30">
        <v>3.1</v>
      </c>
      <c r="C17" s="4"/>
    </row>
    <row r="18" spans="1:3" ht="12.75">
      <c r="A18" s="52" t="s">
        <v>405</v>
      </c>
      <c r="B18" s="30">
        <v>4.8</v>
      </c>
      <c r="C18" s="4"/>
    </row>
    <row r="19" spans="1:3" ht="12.75">
      <c r="A19" s="52" t="s">
        <v>407</v>
      </c>
      <c r="B19" s="30">
        <v>6.4</v>
      </c>
      <c r="C19" s="4"/>
    </row>
    <row r="20" spans="1:3" ht="12.75">
      <c r="A20" s="52" t="s">
        <v>124</v>
      </c>
      <c r="B20" s="30">
        <v>2.8</v>
      </c>
      <c r="C20" s="4"/>
    </row>
    <row r="21" spans="1:3" ht="12.75">
      <c r="A21" s="52" t="s">
        <v>413</v>
      </c>
      <c r="B21" s="30">
        <v>1.6</v>
      </c>
      <c r="C21" s="4"/>
    </row>
    <row r="22" spans="1:3" ht="12.75">
      <c r="A22" s="52" t="s">
        <v>403</v>
      </c>
      <c r="B22" s="30">
        <v>17.9</v>
      </c>
      <c r="C22" s="4"/>
    </row>
    <row r="23" spans="1:3" ht="12.75">
      <c r="A23" s="52" t="s">
        <v>422</v>
      </c>
      <c r="B23" s="30">
        <v>3.8</v>
      </c>
      <c r="C23" s="4"/>
    </row>
    <row r="24" spans="1:3" ht="12.75">
      <c r="A24" s="52" t="s">
        <v>236</v>
      </c>
      <c r="B24" s="30">
        <v>0.6</v>
      </c>
      <c r="C24" s="4"/>
    </row>
    <row r="25" spans="1:3" ht="13.5" thickBot="1">
      <c r="A25" s="58" t="s">
        <v>235</v>
      </c>
      <c r="B25" s="34">
        <v>0.1</v>
      </c>
      <c r="C25" s="4"/>
    </row>
    <row r="26" spans="1:3" ht="12.75">
      <c r="A26" s="51" t="s">
        <v>125</v>
      </c>
      <c r="B26" s="78"/>
      <c r="C26" s="4"/>
    </row>
    <row r="27" spans="1:3" ht="12.75">
      <c r="A27" s="20" t="s">
        <v>394</v>
      </c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A32" s="2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zoomScaleNormal="75" workbookViewId="0" topLeftCell="A1">
      <selection activeCell="C28" sqref="C28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461</v>
      </c>
      <c r="B3" s="162"/>
      <c r="C3" s="162"/>
    </row>
    <row r="4" spans="1:3" ht="15">
      <c r="A4" s="162" t="s">
        <v>531</v>
      </c>
      <c r="B4" s="162"/>
      <c r="C4" s="162"/>
    </row>
    <row r="5" spans="1:3" ht="13.5" thickBot="1">
      <c r="A5" s="22"/>
      <c r="B5" s="22"/>
      <c r="C5" s="22"/>
    </row>
    <row r="6" spans="1:3" ht="29.25" customHeight="1" thickBot="1">
      <c r="A6" s="60" t="s">
        <v>32</v>
      </c>
      <c r="B6" s="66" t="s">
        <v>121</v>
      </c>
      <c r="C6" s="61" t="s">
        <v>120</v>
      </c>
    </row>
    <row r="7" spans="1:3" ht="12.75">
      <c r="A7" s="51" t="s">
        <v>416</v>
      </c>
      <c r="B7" s="25">
        <v>76.24</v>
      </c>
      <c r="C7" s="26">
        <v>17.16</v>
      </c>
    </row>
    <row r="8" spans="1:3" ht="12.75">
      <c r="A8" s="52" t="s">
        <v>409</v>
      </c>
      <c r="B8" s="29">
        <v>19.27</v>
      </c>
      <c r="C8" s="30">
        <v>13.57</v>
      </c>
    </row>
    <row r="9" spans="1:3" ht="12.75">
      <c r="A9" s="52" t="s">
        <v>406</v>
      </c>
      <c r="B9" s="29">
        <v>88.52</v>
      </c>
      <c r="C9" s="30">
        <v>2.05</v>
      </c>
    </row>
    <row r="10" spans="1:3" ht="12.75">
      <c r="A10" s="52" t="s">
        <v>415</v>
      </c>
      <c r="B10" s="29">
        <v>185.08</v>
      </c>
      <c r="C10" s="30">
        <v>31.82</v>
      </c>
    </row>
    <row r="11" spans="1:3" ht="12.75">
      <c r="A11" s="52" t="s">
        <v>414</v>
      </c>
      <c r="B11" s="29">
        <v>254.58</v>
      </c>
      <c r="C11" s="30">
        <v>23.38</v>
      </c>
    </row>
    <row r="12" spans="1:3" ht="12.75">
      <c r="A12" s="52" t="s">
        <v>123</v>
      </c>
      <c r="B12" s="29">
        <v>74.72</v>
      </c>
      <c r="C12" s="30">
        <v>11.18</v>
      </c>
    </row>
    <row r="13" spans="1:3" ht="12.75">
      <c r="A13" s="52" t="s">
        <v>402</v>
      </c>
      <c r="B13" s="29">
        <v>15.25</v>
      </c>
      <c r="C13" s="30">
        <v>5.67</v>
      </c>
    </row>
    <row r="14" spans="1:3" ht="12.75">
      <c r="A14" s="52" t="s">
        <v>424</v>
      </c>
      <c r="B14" s="29">
        <v>14.52</v>
      </c>
      <c r="C14" s="30">
        <v>34.08</v>
      </c>
    </row>
    <row r="15" spans="1:3" ht="12.75">
      <c r="A15" s="52" t="s">
        <v>412</v>
      </c>
      <c r="B15" s="29">
        <v>190.63</v>
      </c>
      <c r="C15" s="30">
        <v>21.03</v>
      </c>
    </row>
    <row r="16" spans="1:3" ht="12.75">
      <c r="A16" s="52" t="s">
        <v>411</v>
      </c>
      <c r="B16" s="29">
        <v>182.16</v>
      </c>
      <c r="C16" s="30">
        <v>25.29</v>
      </c>
    </row>
    <row r="17" spans="1:3" ht="12.75">
      <c r="A17" s="52" t="s">
        <v>408</v>
      </c>
      <c r="B17" s="29">
        <v>12.92</v>
      </c>
      <c r="C17" s="30">
        <v>11.31</v>
      </c>
    </row>
    <row r="18" spans="1:3" ht="12.75">
      <c r="A18" s="52" t="s">
        <v>405</v>
      </c>
      <c r="B18" s="29">
        <v>65.14</v>
      </c>
      <c r="C18" s="30">
        <v>6.5</v>
      </c>
    </row>
    <row r="19" spans="1:3" ht="12.75">
      <c r="A19" s="52" t="s">
        <v>407</v>
      </c>
      <c r="B19" s="29">
        <v>757.37</v>
      </c>
      <c r="C19" s="30">
        <v>19.8</v>
      </c>
    </row>
    <row r="20" spans="1:3" ht="12.75">
      <c r="A20" s="52" t="s">
        <v>124</v>
      </c>
      <c r="B20" s="29">
        <v>123.4</v>
      </c>
      <c r="C20" s="30">
        <v>26.87</v>
      </c>
    </row>
    <row r="21" spans="1:3" ht="12.75">
      <c r="A21" s="52" t="s">
        <v>413</v>
      </c>
      <c r="B21" s="29">
        <v>33.42</v>
      </c>
      <c r="C21" s="30">
        <v>20.28</v>
      </c>
    </row>
    <row r="22" spans="1:3" ht="12.75">
      <c r="A22" s="52" t="s">
        <v>403</v>
      </c>
      <c r="B22" s="29">
        <v>241.3</v>
      </c>
      <c r="C22" s="30">
        <v>2.54</v>
      </c>
    </row>
    <row r="23" spans="1:3" ht="12.75">
      <c r="A23" s="52" t="s">
        <v>410</v>
      </c>
      <c r="B23" s="29">
        <v>40.42</v>
      </c>
      <c r="C23" s="30">
        <v>24.07</v>
      </c>
    </row>
    <row r="24" spans="1:3" ht="12.75">
      <c r="A24" s="52" t="s">
        <v>417</v>
      </c>
      <c r="B24" s="29">
        <v>4894.16</v>
      </c>
      <c r="C24" s="30" t="s">
        <v>532</v>
      </c>
    </row>
    <row r="25" spans="1:3" ht="12.75">
      <c r="A25" s="52"/>
      <c r="B25" s="29"/>
      <c r="C25" s="30"/>
    </row>
    <row r="26" spans="1:3" ht="13.5" thickBot="1">
      <c r="A26" s="53" t="s">
        <v>289</v>
      </c>
      <c r="B26" s="54">
        <v>73.2</v>
      </c>
      <c r="C26" s="55">
        <v>17.95</v>
      </c>
    </row>
    <row r="27" spans="1:3" ht="27" customHeight="1">
      <c r="A27" s="179" t="s">
        <v>487</v>
      </c>
      <c r="B27" s="179"/>
      <c r="C27" s="179"/>
    </row>
    <row r="28" ht="12.75">
      <c r="A28" s="20" t="s">
        <v>389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Normal="75" workbookViewId="0" topLeftCell="A1">
      <selection activeCell="A3" sqref="A3:J3"/>
    </sheetView>
  </sheetViews>
  <sheetFormatPr defaultColWidth="11.421875" defaultRowHeight="12.75"/>
  <cols>
    <col min="1" max="1" width="29.8515625" style="0" bestFit="1" customWidth="1"/>
    <col min="2" max="7" width="13.85156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10" ht="15">
      <c r="A3" s="207" t="s">
        <v>322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82"/>
      <c r="B5" s="169" t="s">
        <v>126</v>
      </c>
      <c r="C5" s="170"/>
      <c r="D5" s="170"/>
      <c r="E5" s="170"/>
      <c r="F5" s="170"/>
      <c r="G5" s="170"/>
    </row>
    <row r="6" spans="1:7" ht="13.5" thickBot="1">
      <c r="A6" s="83"/>
      <c r="B6" s="56" t="s">
        <v>127</v>
      </c>
      <c r="C6" s="56" t="s">
        <v>128</v>
      </c>
      <c r="D6" s="56" t="s">
        <v>129</v>
      </c>
      <c r="E6" s="56" t="s">
        <v>130</v>
      </c>
      <c r="F6" s="56" t="s">
        <v>131</v>
      </c>
      <c r="G6" s="57" t="s">
        <v>10</v>
      </c>
    </row>
    <row r="7" spans="1:7" ht="12.75">
      <c r="A7" s="43" t="s">
        <v>132</v>
      </c>
      <c r="B7" s="24">
        <v>30</v>
      </c>
      <c r="C7" s="24">
        <v>3</v>
      </c>
      <c r="D7" s="24">
        <v>25</v>
      </c>
      <c r="E7" s="24">
        <v>117</v>
      </c>
      <c r="F7" s="24">
        <v>16</v>
      </c>
      <c r="G7" s="40">
        <v>191</v>
      </c>
    </row>
    <row r="8" spans="1:7" ht="12.75">
      <c r="A8" s="45" t="s">
        <v>133</v>
      </c>
      <c r="B8" s="28">
        <v>41</v>
      </c>
      <c r="C8" s="28">
        <v>33</v>
      </c>
      <c r="D8" s="28">
        <v>77</v>
      </c>
      <c r="E8" s="28" t="s">
        <v>483</v>
      </c>
      <c r="F8" s="28">
        <v>91</v>
      </c>
      <c r="G8" s="41">
        <v>417</v>
      </c>
    </row>
    <row r="9" spans="1:7" s="3" customFormat="1" ht="12.75">
      <c r="A9" s="47" t="s">
        <v>10</v>
      </c>
      <c r="B9" s="80">
        <v>71</v>
      </c>
      <c r="C9" s="80">
        <v>36</v>
      </c>
      <c r="D9" s="80">
        <v>102</v>
      </c>
      <c r="E9" s="80">
        <v>292</v>
      </c>
      <c r="F9" s="80">
        <v>107</v>
      </c>
      <c r="G9" s="81">
        <v>608</v>
      </c>
    </row>
    <row r="10" spans="1:7" ht="12.75">
      <c r="A10" s="45"/>
      <c r="B10" s="28"/>
      <c r="C10" s="28"/>
      <c r="D10" s="28"/>
      <c r="E10" s="28"/>
      <c r="F10" s="28"/>
      <c r="G10" s="41"/>
    </row>
    <row r="11" spans="1:7" ht="12.75">
      <c r="A11" s="47" t="s">
        <v>134</v>
      </c>
      <c r="B11" s="28"/>
      <c r="C11" s="28"/>
      <c r="D11" s="28"/>
      <c r="E11" s="28"/>
      <c r="F11" s="28"/>
      <c r="G11" s="41"/>
    </row>
    <row r="12" spans="1:7" ht="12.75">
      <c r="A12" s="45" t="s">
        <v>135</v>
      </c>
      <c r="B12" s="28">
        <v>0</v>
      </c>
      <c r="C12" s="28">
        <v>0</v>
      </c>
      <c r="D12" s="28">
        <v>4</v>
      </c>
      <c r="E12" s="28">
        <v>25</v>
      </c>
      <c r="F12" s="28">
        <v>5</v>
      </c>
      <c r="G12" s="41">
        <v>34</v>
      </c>
    </row>
    <row r="13" spans="1:7" ht="12.75">
      <c r="A13" s="45" t="s">
        <v>136</v>
      </c>
      <c r="B13" s="28">
        <v>6</v>
      </c>
      <c r="C13" s="28">
        <v>13</v>
      </c>
      <c r="D13" s="28">
        <v>36</v>
      </c>
      <c r="E13" s="28">
        <v>10</v>
      </c>
      <c r="F13" s="28">
        <v>48</v>
      </c>
      <c r="G13" s="41">
        <v>113</v>
      </c>
    </row>
    <row r="14" spans="1:7" ht="12.75">
      <c r="A14" s="45" t="s">
        <v>137</v>
      </c>
      <c r="B14" s="28">
        <v>0</v>
      </c>
      <c r="C14" s="28">
        <v>9</v>
      </c>
      <c r="D14" s="28">
        <v>14</v>
      </c>
      <c r="E14" s="28">
        <v>32</v>
      </c>
      <c r="F14" s="28">
        <v>17</v>
      </c>
      <c r="G14" s="41">
        <v>72</v>
      </c>
    </row>
    <row r="15" spans="1:7" ht="12.75">
      <c r="A15" s="45" t="s">
        <v>138</v>
      </c>
      <c r="B15" s="28">
        <v>35</v>
      </c>
      <c r="C15" s="28">
        <v>11</v>
      </c>
      <c r="D15" s="28">
        <v>23</v>
      </c>
      <c r="E15" s="28">
        <v>99</v>
      </c>
      <c r="F15" s="28">
        <v>21</v>
      </c>
      <c r="G15" s="41">
        <v>189</v>
      </c>
    </row>
    <row r="16" spans="1:7" ht="12.75">
      <c r="A16" s="45"/>
      <c r="B16" s="28"/>
      <c r="C16" s="28"/>
      <c r="D16" s="28"/>
      <c r="E16" s="28"/>
      <c r="F16" s="28"/>
      <c r="G16" s="41"/>
    </row>
    <row r="17" spans="1:7" ht="12.75">
      <c r="A17" s="47" t="s">
        <v>139</v>
      </c>
      <c r="B17" s="28"/>
      <c r="C17" s="28"/>
      <c r="D17" s="28"/>
      <c r="E17" s="28"/>
      <c r="F17" s="28"/>
      <c r="G17" s="41"/>
    </row>
    <row r="18" spans="1:7" ht="12.75">
      <c r="A18" s="45" t="s">
        <v>140</v>
      </c>
      <c r="B18" s="28">
        <v>22</v>
      </c>
      <c r="C18" s="28">
        <v>7</v>
      </c>
      <c r="D18" s="28">
        <v>9</v>
      </c>
      <c r="E18" s="28">
        <v>45</v>
      </c>
      <c r="F18" s="28">
        <v>14</v>
      </c>
      <c r="G18" s="41">
        <v>97</v>
      </c>
    </row>
    <row r="19" spans="1:7" ht="14.25">
      <c r="A19" s="45" t="s">
        <v>141</v>
      </c>
      <c r="B19" s="28">
        <v>11</v>
      </c>
      <c r="C19" s="28">
        <v>4</v>
      </c>
      <c r="D19" s="28">
        <v>9</v>
      </c>
      <c r="E19" s="28">
        <v>39</v>
      </c>
      <c r="F19" s="28" t="s">
        <v>143</v>
      </c>
      <c r="G19" s="41">
        <v>63</v>
      </c>
    </row>
    <row r="20" spans="1:7" ht="13.5" thickBot="1">
      <c r="A20" s="79" t="s">
        <v>142</v>
      </c>
      <c r="B20" s="32">
        <v>2</v>
      </c>
      <c r="C20" s="32">
        <v>0</v>
      </c>
      <c r="D20" s="32">
        <v>5</v>
      </c>
      <c r="E20" s="32">
        <v>15</v>
      </c>
      <c r="F20" s="32">
        <v>3</v>
      </c>
      <c r="G20" s="42">
        <v>25</v>
      </c>
    </row>
    <row r="21" spans="1:7" ht="12.75">
      <c r="A21" s="178" t="s">
        <v>144</v>
      </c>
      <c r="B21" s="178"/>
      <c r="C21" s="178"/>
      <c r="D21" s="178"/>
      <c r="E21" s="59"/>
      <c r="F21" s="59"/>
      <c r="G21" s="59"/>
    </row>
    <row r="22" spans="1:6" ht="12.75">
      <c r="A22" s="146" t="s">
        <v>145</v>
      </c>
      <c r="B22" s="146"/>
      <c r="C22" s="146"/>
      <c r="D22" s="146"/>
      <c r="E22" s="146"/>
      <c r="F22" s="4"/>
    </row>
  </sheetData>
  <mergeCells count="5">
    <mergeCell ref="A22:E22"/>
    <mergeCell ref="B5:G5"/>
    <mergeCell ref="A1:G1"/>
    <mergeCell ref="A21:D21"/>
    <mergeCell ref="A3:J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171" t="s">
        <v>4</v>
      </c>
      <c r="B1" s="180"/>
    </row>
    <row r="3" spans="1:2" ht="15">
      <c r="A3" s="162" t="s">
        <v>323</v>
      </c>
      <c r="B3" s="162"/>
    </row>
    <row r="4" spans="1:2" ht="15">
      <c r="A4" s="162" t="s">
        <v>324</v>
      </c>
      <c r="B4" s="162"/>
    </row>
    <row r="5" spans="1:2" ht="13.5" thickBot="1">
      <c r="A5" s="22"/>
      <c r="B5" s="22"/>
    </row>
    <row r="6" spans="1:2" ht="26.25" thickBot="1">
      <c r="A6" s="70" t="s">
        <v>0</v>
      </c>
      <c r="B6" s="61" t="s">
        <v>147</v>
      </c>
    </row>
    <row r="7" spans="1:2" ht="12.75">
      <c r="A7" s="27">
        <v>1994</v>
      </c>
      <c r="B7" s="30">
        <v>5.75</v>
      </c>
    </row>
    <row r="8" spans="1:2" ht="12.75">
      <c r="A8" s="27">
        <v>1998</v>
      </c>
      <c r="B8" s="30">
        <v>7.34</v>
      </c>
    </row>
    <row r="9" spans="1:2" ht="12.75">
      <c r="A9" s="27">
        <v>2001</v>
      </c>
      <c r="B9" s="30">
        <v>7.9</v>
      </c>
    </row>
    <row r="10" spans="1:2" ht="12.75">
      <c r="A10" s="27">
        <v>2003</v>
      </c>
      <c r="B10" s="30">
        <v>8.8</v>
      </c>
    </row>
    <row r="11" spans="1:2" ht="12.75">
      <c r="A11" s="27">
        <v>2004</v>
      </c>
      <c r="B11" s="30">
        <v>8.93</v>
      </c>
    </row>
    <row r="12" spans="1:2" ht="12.75">
      <c r="A12" s="27">
        <v>2005</v>
      </c>
      <c r="B12" s="30">
        <v>9.16</v>
      </c>
    </row>
    <row r="13" spans="1:2" ht="12.75">
      <c r="A13" s="27">
        <v>2007</v>
      </c>
      <c r="B13" s="30">
        <v>9.22</v>
      </c>
    </row>
    <row r="14" spans="1:2" ht="12.75">
      <c r="A14" s="27">
        <v>2008</v>
      </c>
      <c r="B14" s="30">
        <v>11.6</v>
      </c>
    </row>
    <row r="15" spans="1:2" ht="12.75">
      <c r="A15" s="27">
        <v>2009</v>
      </c>
      <c r="B15" s="30">
        <v>11.7</v>
      </c>
    </row>
    <row r="16" spans="1:2" ht="13.5" thickBot="1">
      <c r="A16" s="27">
        <v>2010</v>
      </c>
      <c r="B16" s="30">
        <v>11.9</v>
      </c>
    </row>
    <row r="17" spans="1:2" ht="12.75">
      <c r="A17" s="59" t="s">
        <v>146</v>
      </c>
      <c r="B17" s="59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Normal="75" workbookViewId="0" topLeftCell="A1">
      <selection activeCell="A7" sqref="A7:A10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22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325</v>
      </c>
      <c r="B3" s="162"/>
      <c r="C3" s="162"/>
      <c r="D3" s="162"/>
    </row>
    <row r="4" spans="1:4" ht="15">
      <c r="A4" s="162" t="s">
        <v>533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3.5" thickBot="1">
      <c r="A6" s="84" t="s">
        <v>148</v>
      </c>
      <c r="B6" s="74" t="s">
        <v>149</v>
      </c>
      <c r="C6" s="74" t="s">
        <v>150</v>
      </c>
      <c r="D6" s="75" t="s">
        <v>151</v>
      </c>
    </row>
    <row r="7" spans="1:4" ht="12.75">
      <c r="A7" s="43" t="s">
        <v>152</v>
      </c>
      <c r="B7" s="120">
        <v>14001442.48</v>
      </c>
      <c r="C7" s="120">
        <v>6019645.48</v>
      </c>
      <c r="D7" s="121">
        <v>13733332.01</v>
      </c>
    </row>
    <row r="8" spans="1:4" ht="12.75">
      <c r="A8" s="45" t="s">
        <v>153</v>
      </c>
      <c r="B8" s="122">
        <v>1088259.88</v>
      </c>
      <c r="C8" s="122">
        <v>267736.64</v>
      </c>
      <c r="D8" s="123">
        <v>1048879.18</v>
      </c>
    </row>
    <row r="9" spans="1:4" ht="12.75">
      <c r="A9" s="45" t="s">
        <v>154</v>
      </c>
      <c r="B9" s="122">
        <v>15089702.36</v>
      </c>
      <c r="C9" s="122">
        <v>6287382.12</v>
      </c>
      <c r="D9" s="123">
        <v>14782211.19</v>
      </c>
    </row>
    <row r="10" spans="1:4" ht="13.5" thickBot="1">
      <c r="A10" s="79" t="s">
        <v>155</v>
      </c>
      <c r="B10" s="233">
        <v>27.66</v>
      </c>
      <c r="C10" s="233">
        <v>11.89</v>
      </c>
      <c r="D10" s="234">
        <v>27.13</v>
      </c>
    </row>
    <row r="14" ht="12.75">
      <c r="A14" s="11"/>
    </row>
    <row r="15" ht="12.75">
      <c r="A15" s="11"/>
    </row>
    <row r="16" ht="12.75">
      <c r="A16" s="11"/>
    </row>
    <row r="19" ht="12.75">
      <c r="A19" s="11"/>
    </row>
    <row r="20" ht="12.75">
      <c r="A20" s="11"/>
    </row>
    <row r="21" ht="12.75">
      <c r="A21" s="11"/>
    </row>
    <row r="28" ht="12.75">
      <c r="A28" s="11"/>
    </row>
    <row r="29" ht="12.75">
      <c r="A29" s="11"/>
    </row>
    <row r="30" ht="12.75">
      <c r="A30" s="11"/>
    </row>
    <row r="32" ht="12.75">
      <c r="A32" s="11"/>
    </row>
    <row r="33" ht="12.75">
      <c r="A33" s="11"/>
    </row>
    <row r="34" ht="12.75">
      <c r="A34" s="11"/>
    </row>
    <row r="37" ht="12.75">
      <c r="A37" s="11"/>
    </row>
    <row r="38" ht="12.75">
      <c r="A38" s="11"/>
    </row>
    <row r="39" ht="12.75">
      <c r="A39" s="1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60" zoomScaleNormal="75" workbookViewId="0" topLeftCell="A1">
      <selection activeCell="G15" sqref="G15"/>
    </sheetView>
  </sheetViews>
  <sheetFormatPr defaultColWidth="11.421875" defaultRowHeight="12.75"/>
  <cols>
    <col min="1" max="1" width="11.28125" style="0" customWidth="1"/>
    <col min="2" max="2" width="12.421875" style="0" customWidth="1"/>
    <col min="3" max="3" width="14.7109375" style="0" customWidth="1"/>
    <col min="4" max="4" width="12.140625" style="0" customWidth="1"/>
    <col min="5" max="5" width="14.140625" style="0" customWidth="1"/>
    <col min="6" max="6" width="12.57421875" style="0" customWidth="1"/>
    <col min="7" max="7" width="14.7109375" style="0" customWidth="1"/>
    <col min="8" max="8" width="22.281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62" t="s">
        <v>326</v>
      </c>
      <c r="B3" s="162"/>
      <c r="C3" s="162"/>
      <c r="D3" s="162"/>
      <c r="E3" s="162"/>
      <c r="F3" s="162"/>
      <c r="G3" s="162"/>
    </row>
    <row r="4" spans="1:7" ht="15">
      <c r="A4" s="162" t="s">
        <v>327</v>
      </c>
      <c r="B4" s="162"/>
      <c r="C4" s="162"/>
      <c r="D4" s="162"/>
      <c r="E4" s="162"/>
      <c r="F4" s="162"/>
      <c r="G4" s="162"/>
    </row>
    <row r="5" spans="1:7" ht="13.5" thickBot="1">
      <c r="A5" s="22"/>
      <c r="B5" s="22"/>
      <c r="C5" s="22"/>
      <c r="D5" s="22"/>
      <c r="E5" s="22"/>
      <c r="F5" s="22"/>
      <c r="G5" s="22"/>
    </row>
    <row r="6" spans="1:7" ht="12.75">
      <c r="A6" s="167" t="s">
        <v>5</v>
      </c>
      <c r="B6" s="169" t="s">
        <v>157</v>
      </c>
      <c r="C6" s="181"/>
      <c r="D6" s="169" t="s">
        <v>159</v>
      </c>
      <c r="E6" s="181"/>
      <c r="F6" s="169" t="s">
        <v>150</v>
      </c>
      <c r="G6" s="170"/>
    </row>
    <row r="7" spans="1:7" ht="13.5" thickBot="1">
      <c r="A7" s="168"/>
      <c r="B7" s="56" t="s">
        <v>156</v>
      </c>
      <c r="C7" s="56" t="s">
        <v>158</v>
      </c>
      <c r="D7" s="56" t="s">
        <v>156</v>
      </c>
      <c r="E7" s="56" t="s">
        <v>158</v>
      </c>
      <c r="F7" s="56" t="s">
        <v>156</v>
      </c>
      <c r="G7" s="57" t="s">
        <v>158</v>
      </c>
    </row>
    <row r="8" spans="1:7" ht="12.75">
      <c r="A8" s="23">
        <v>2003</v>
      </c>
      <c r="B8" s="24">
        <v>1301</v>
      </c>
      <c r="C8" s="24">
        <v>11949736</v>
      </c>
      <c r="D8" s="24">
        <v>416</v>
      </c>
      <c r="E8" s="24">
        <v>7836617</v>
      </c>
      <c r="F8" s="24">
        <v>1023</v>
      </c>
      <c r="G8" s="40">
        <v>4185982</v>
      </c>
    </row>
    <row r="9" spans="1:7" ht="12.75">
      <c r="A9" s="27">
        <v>2005</v>
      </c>
      <c r="B9" s="28">
        <v>1381</v>
      </c>
      <c r="C9" s="28">
        <v>11262047</v>
      </c>
      <c r="D9" s="28">
        <v>512</v>
      </c>
      <c r="E9" s="28">
        <v>9104799</v>
      </c>
      <c r="F9" s="28">
        <v>1184</v>
      </c>
      <c r="G9" s="41">
        <v>4640003</v>
      </c>
    </row>
    <row r="10" spans="1:7" ht="12.75">
      <c r="A10" s="27">
        <v>2007</v>
      </c>
      <c r="B10" s="28">
        <v>1440</v>
      </c>
      <c r="C10" s="28">
        <v>12351030</v>
      </c>
      <c r="D10" s="28">
        <v>560</v>
      </c>
      <c r="E10" s="28">
        <v>9707835</v>
      </c>
      <c r="F10" s="28">
        <v>1229</v>
      </c>
      <c r="G10" s="41">
        <v>4849058</v>
      </c>
    </row>
    <row r="11" spans="1:7" ht="12.75">
      <c r="A11" s="27">
        <v>2008</v>
      </c>
      <c r="B11" s="28">
        <v>1434</v>
      </c>
      <c r="C11" s="28">
        <v>12386991</v>
      </c>
      <c r="D11" s="28">
        <v>569</v>
      </c>
      <c r="E11" s="28">
        <v>9831544</v>
      </c>
      <c r="F11" s="28">
        <v>1513</v>
      </c>
      <c r="G11" s="41">
        <v>5973158.1</v>
      </c>
    </row>
    <row r="12" spans="1:7" ht="12.75">
      <c r="A12" s="27">
        <v>2009</v>
      </c>
      <c r="B12" s="28">
        <v>1435</v>
      </c>
      <c r="C12" s="28">
        <v>12623056</v>
      </c>
      <c r="D12" s="28">
        <v>594</v>
      </c>
      <c r="E12" s="28">
        <v>10334305</v>
      </c>
      <c r="F12" s="28">
        <v>1519</v>
      </c>
      <c r="G12" s="41">
        <v>5921163</v>
      </c>
    </row>
    <row r="13" spans="1:7" ht="13.5" thickBot="1">
      <c r="A13" s="31">
        <v>2010</v>
      </c>
      <c r="B13" s="32">
        <v>1446</v>
      </c>
      <c r="C13" s="32">
        <v>12622994.16</v>
      </c>
      <c r="D13" s="32">
        <v>595</v>
      </c>
      <c r="E13" s="32">
        <v>10360369.17</v>
      </c>
      <c r="F13" s="32">
        <v>1542</v>
      </c>
      <c r="G13" s="42">
        <v>6287382</v>
      </c>
    </row>
    <row r="14" spans="1:7" ht="12.75">
      <c r="A14" s="178" t="s">
        <v>534</v>
      </c>
      <c r="B14" s="178"/>
      <c r="C14" s="178"/>
      <c r="D14" s="178"/>
      <c r="E14" s="178"/>
      <c r="F14" s="178"/>
      <c r="G14" s="178"/>
    </row>
    <row r="15" spans="1:3" ht="12.75">
      <c r="A15" s="150" t="s">
        <v>535</v>
      </c>
      <c r="B15" s="150"/>
      <c r="C15" s="150"/>
    </row>
    <row r="39" ht="12.75">
      <c r="B39" s="11"/>
    </row>
    <row r="40" ht="12.75">
      <c r="B40" s="11"/>
    </row>
    <row r="41" ht="12.75">
      <c r="B41" s="11"/>
    </row>
    <row r="48" ht="12.75">
      <c r="B48" s="11"/>
    </row>
    <row r="49" ht="12.75">
      <c r="B49" s="11"/>
    </row>
    <row r="50" ht="12.75">
      <c r="B50" s="11"/>
    </row>
    <row r="52" ht="12.75">
      <c r="B52" s="11"/>
    </row>
    <row r="53" ht="12.75">
      <c r="B53" s="11"/>
    </row>
    <row r="54" ht="12.75">
      <c r="B54" s="11"/>
    </row>
    <row r="57" ht="12.75">
      <c r="B57" s="11"/>
    </row>
    <row r="58" ht="12.75">
      <c r="B58" s="11"/>
    </row>
    <row r="59" ht="12.75">
      <c r="B59" s="11"/>
    </row>
  </sheetData>
  <mergeCells count="9">
    <mergeCell ref="A14:G14"/>
    <mergeCell ref="A15:C15"/>
    <mergeCell ref="A1:G1"/>
    <mergeCell ref="A3:G3"/>
    <mergeCell ref="A6:A7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60" zoomScaleNormal="75" workbookViewId="0" topLeftCell="A1">
      <selection activeCell="B16" sqref="B16"/>
    </sheetView>
  </sheetViews>
  <sheetFormatPr defaultColWidth="11.421875" defaultRowHeight="12.75"/>
  <cols>
    <col min="1" max="4" width="1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328</v>
      </c>
      <c r="B3" s="162"/>
      <c r="C3" s="162"/>
      <c r="D3" s="162"/>
    </row>
    <row r="4" spans="1:4" ht="13.5" thickBot="1">
      <c r="A4" s="22"/>
      <c r="B4" s="22"/>
      <c r="C4" s="22"/>
      <c r="D4" s="22"/>
    </row>
    <row r="5" spans="1:4" ht="12.75">
      <c r="A5" s="167" t="s">
        <v>5</v>
      </c>
      <c r="B5" s="169" t="s">
        <v>161</v>
      </c>
      <c r="C5" s="170"/>
      <c r="D5" s="170"/>
    </row>
    <row r="6" spans="1:4" ht="13.5" thickBot="1">
      <c r="A6" s="168"/>
      <c r="B6" s="56" t="s">
        <v>10</v>
      </c>
      <c r="C6" s="56" t="s">
        <v>462</v>
      </c>
      <c r="D6" s="57" t="s">
        <v>160</v>
      </c>
    </row>
    <row r="7" spans="1:4" ht="12.75">
      <c r="A7" s="23">
        <v>2003</v>
      </c>
      <c r="B7" s="24">
        <v>313286.44</v>
      </c>
      <c r="C7" s="24">
        <v>248826.51</v>
      </c>
      <c r="D7" s="151">
        <v>58504.13</v>
      </c>
    </row>
    <row r="8" spans="1:4" ht="12.75">
      <c r="A8" s="27">
        <v>2004</v>
      </c>
      <c r="B8" s="28">
        <v>362541.77</v>
      </c>
      <c r="C8" s="28">
        <v>294826.19</v>
      </c>
      <c r="D8" s="153">
        <v>60254.1</v>
      </c>
    </row>
    <row r="9" spans="1:4" ht="12.75">
      <c r="A9" s="27">
        <v>2005</v>
      </c>
      <c r="B9" s="28">
        <v>272595.83</v>
      </c>
      <c r="C9" s="28">
        <v>209314.7</v>
      </c>
      <c r="D9" s="153">
        <v>56721.44</v>
      </c>
    </row>
    <row r="10" spans="1:4" ht="12.75">
      <c r="A10" s="27">
        <v>2006</v>
      </c>
      <c r="B10" s="28">
        <v>372343.71</v>
      </c>
      <c r="C10" s="28">
        <v>301865.87</v>
      </c>
      <c r="D10" s="153">
        <v>63451.15</v>
      </c>
    </row>
    <row r="11" spans="1:4" ht="12.75">
      <c r="A11" s="27">
        <v>2007</v>
      </c>
      <c r="B11" s="28">
        <v>289076.48</v>
      </c>
      <c r="C11" s="28">
        <v>211983.06</v>
      </c>
      <c r="D11" s="153">
        <v>68694.03</v>
      </c>
    </row>
    <row r="12" spans="1:4" ht="12.75">
      <c r="A12" s="27">
        <v>2008</v>
      </c>
      <c r="B12" s="28">
        <v>265299</v>
      </c>
      <c r="C12" s="28">
        <v>192859</v>
      </c>
      <c r="D12" s="153">
        <v>58517</v>
      </c>
    </row>
    <row r="13" spans="1:4" ht="13.5" thickBot="1">
      <c r="A13" s="31">
        <v>2009</v>
      </c>
      <c r="B13" s="32">
        <v>287492.53</v>
      </c>
      <c r="C13" s="32">
        <v>228596.53</v>
      </c>
      <c r="D13" s="235">
        <v>58896.27</v>
      </c>
    </row>
    <row r="14" ht="12.75">
      <c r="A14" t="s">
        <v>463</v>
      </c>
    </row>
  </sheetData>
  <mergeCells count="4"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zoomScaleNormal="75" workbookViewId="0" topLeftCell="A1">
      <selection activeCell="E40" sqref="E40"/>
    </sheetView>
  </sheetViews>
  <sheetFormatPr defaultColWidth="11.421875" defaultRowHeight="12.75"/>
  <cols>
    <col min="1" max="1" width="32.8515625" style="0" customWidth="1"/>
    <col min="2" max="2" width="21.28125" style="0" customWidth="1"/>
    <col min="3" max="3" width="21.00390625" style="0" customWidth="1"/>
    <col min="4" max="4" width="22.57421875" style="0" customWidth="1"/>
    <col min="5" max="5" width="21.140625" style="0" customWidth="1"/>
    <col min="6" max="6" width="19.28125" style="0" customWidth="1"/>
  </cols>
  <sheetData>
    <row r="1" spans="1:4" ht="18">
      <c r="A1" s="161" t="s">
        <v>4</v>
      </c>
      <c r="B1" s="161"/>
      <c r="C1" s="161"/>
      <c r="D1" s="161"/>
    </row>
    <row r="3" spans="1:4" ht="15">
      <c r="A3" s="162" t="s">
        <v>279</v>
      </c>
      <c r="B3" s="162"/>
      <c r="C3" s="162"/>
      <c r="D3" s="162"/>
    </row>
    <row r="4" spans="1:4" ht="13.5" thickBot="1">
      <c r="A4" s="22"/>
      <c r="B4" s="4"/>
      <c r="C4" s="4"/>
      <c r="D4" s="4"/>
    </row>
    <row r="5" spans="1:6" ht="12.75" customHeight="1">
      <c r="A5" s="167" t="s">
        <v>287</v>
      </c>
      <c r="B5" s="156" t="s">
        <v>22</v>
      </c>
      <c r="C5" s="157"/>
      <c r="D5" s="157"/>
      <c r="E5" s="157"/>
      <c r="F5" s="201"/>
    </row>
    <row r="6" spans="1:6" ht="13.5" thickBot="1">
      <c r="A6" s="168"/>
      <c r="B6" s="35" t="s">
        <v>494</v>
      </c>
      <c r="C6" s="35" t="s">
        <v>495</v>
      </c>
      <c r="D6" s="35" t="s">
        <v>496</v>
      </c>
      <c r="E6" s="35" t="s">
        <v>497</v>
      </c>
      <c r="F6" s="57" t="s">
        <v>498</v>
      </c>
    </row>
    <row r="7" spans="1:6" ht="12.75">
      <c r="A7" s="43" t="s">
        <v>23</v>
      </c>
      <c r="B7" s="44">
        <v>2443</v>
      </c>
      <c r="C7" s="44">
        <v>2387</v>
      </c>
      <c r="D7" s="44">
        <v>2360</v>
      </c>
      <c r="E7" s="44">
        <v>2027</v>
      </c>
      <c r="F7" s="198">
        <v>2060</v>
      </c>
    </row>
    <row r="8" spans="1:6" ht="12.75">
      <c r="A8" s="45" t="s">
        <v>24</v>
      </c>
      <c r="B8" s="46">
        <v>190</v>
      </c>
      <c r="C8" s="46">
        <v>183</v>
      </c>
      <c r="D8" s="46">
        <v>251</v>
      </c>
      <c r="E8" s="46">
        <v>69</v>
      </c>
      <c r="F8" s="198">
        <v>101</v>
      </c>
    </row>
    <row r="9" spans="1:6" ht="12.75">
      <c r="A9" s="45" t="s">
        <v>25</v>
      </c>
      <c r="B9" s="46">
        <v>222</v>
      </c>
      <c r="C9" s="46">
        <v>267</v>
      </c>
      <c r="D9" s="46">
        <v>245</v>
      </c>
      <c r="E9" s="46">
        <v>90</v>
      </c>
      <c r="F9" s="198">
        <v>149</v>
      </c>
    </row>
    <row r="10" spans="1:6" ht="12.75">
      <c r="A10" s="45" t="s">
        <v>26</v>
      </c>
      <c r="B10" s="46">
        <v>1959</v>
      </c>
      <c r="C10" s="46">
        <v>1973</v>
      </c>
      <c r="D10" s="46">
        <v>2281</v>
      </c>
      <c r="E10" s="46">
        <v>911</v>
      </c>
      <c r="F10" s="198">
        <v>1458</v>
      </c>
    </row>
    <row r="11" spans="1:6" s="3" customFormat="1" ht="12.75">
      <c r="A11" s="47" t="s">
        <v>27</v>
      </c>
      <c r="B11" s="48">
        <f>SUM(B7:B10)</f>
        <v>4814</v>
      </c>
      <c r="C11" s="48">
        <f>SUM(C7:C10)</f>
        <v>4810</v>
      </c>
      <c r="D11" s="48">
        <f>SUM(D7:D10)</f>
        <v>5137</v>
      </c>
      <c r="E11" s="48">
        <f>SUM(E7:E10)</f>
        <v>3097</v>
      </c>
      <c r="F11" s="199">
        <f>SUM(F7:F10)</f>
        <v>3768</v>
      </c>
    </row>
    <row r="12" spans="1:6" ht="12.75">
      <c r="A12" s="45"/>
      <c r="B12" s="46"/>
      <c r="C12" s="46"/>
      <c r="D12" s="46"/>
      <c r="E12" s="46"/>
      <c r="F12" s="200"/>
    </row>
    <row r="13" spans="1:6" ht="12.75">
      <c r="A13" s="45" t="s">
        <v>28</v>
      </c>
      <c r="B13" s="46">
        <v>951</v>
      </c>
      <c r="C13" s="46">
        <v>938</v>
      </c>
      <c r="D13" s="46">
        <v>973</v>
      </c>
      <c r="E13" s="46">
        <v>720</v>
      </c>
      <c r="F13" s="198">
        <v>813</v>
      </c>
    </row>
    <row r="14" spans="1:6" ht="15.75">
      <c r="A14" s="45" t="s">
        <v>29</v>
      </c>
      <c r="B14" s="46">
        <v>465</v>
      </c>
      <c r="C14" s="46">
        <v>461</v>
      </c>
      <c r="D14" s="46">
        <v>527</v>
      </c>
      <c r="E14" s="46">
        <v>153</v>
      </c>
      <c r="F14" s="198">
        <v>324</v>
      </c>
    </row>
    <row r="15" spans="1:6" ht="15.75">
      <c r="A15" s="45" t="s">
        <v>30</v>
      </c>
      <c r="B15" s="46">
        <v>387</v>
      </c>
      <c r="C15" s="46">
        <v>411</v>
      </c>
      <c r="D15" s="46">
        <v>432</v>
      </c>
      <c r="E15" s="46">
        <v>181</v>
      </c>
      <c r="F15" s="198">
        <v>274</v>
      </c>
    </row>
    <row r="16" spans="1:6" s="3" customFormat="1" ht="13.5" thickBot="1">
      <c r="A16" s="49" t="s">
        <v>31</v>
      </c>
      <c r="B16" s="50">
        <f>SUM(B13:B15)</f>
        <v>1803</v>
      </c>
      <c r="C16" s="50">
        <f>SUM(C13:C15)</f>
        <v>1810</v>
      </c>
      <c r="D16" s="50">
        <f>SUM(D13:D15)</f>
        <v>1932</v>
      </c>
      <c r="E16" s="50">
        <f>SUM(E13:E15)</f>
        <v>1054</v>
      </c>
      <c r="F16" s="202">
        <f>SUM(F13:F15)</f>
        <v>1411</v>
      </c>
    </row>
  </sheetData>
  <mergeCells count="4">
    <mergeCell ref="A1:D1"/>
    <mergeCell ref="A3:D3"/>
    <mergeCell ref="A5:A6"/>
    <mergeCell ref="B5:F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A6" sqref="A6:IV9"/>
    </sheetView>
  </sheetViews>
  <sheetFormatPr defaultColWidth="11.421875" defaultRowHeight="12.75"/>
  <cols>
    <col min="1" max="3" width="21.710937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329</v>
      </c>
      <c r="B3" s="162"/>
      <c r="C3" s="162"/>
    </row>
    <row r="4" spans="1:3" ht="13.5" thickBot="1">
      <c r="A4" s="22"/>
      <c r="B4" s="22"/>
      <c r="C4" s="22"/>
    </row>
    <row r="5" spans="1:3" ht="26.25" thickBot="1">
      <c r="A5" s="60" t="s">
        <v>5</v>
      </c>
      <c r="B5" s="66" t="s">
        <v>162</v>
      </c>
      <c r="C5" s="61" t="s">
        <v>163</v>
      </c>
    </row>
    <row r="6" spans="1:3" ht="12.75">
      <c r="A6" s="27">
        <v>1999</v>
      </c>
      <c r="B6" s="28">
        <v>1170284</v>
      </c>
      <c r="C6" s="41">
        <v>430900</v>
      </c>
    </row>
    <row r="7" spans="1:3" ht="12.75">
      <c r="A7" s="27">
        <v>2000</v>
      </c>
      <c r="B7" s="28">
        <v>1069158</v>
      </c>
      <c r="C7" s="41">
        <v>415384</v>
      </c>
    </row>
    <row r="8" spans="1:3" ht="12.75">
      <c r="A8" s="27">
        <v>2001</v>
      </c>
      <c r="B8" s="28">
        <v>1105615</v>
      </c>
      <c r="C8" s="41">
        <v>427537</v>
      </c>
    </row>
    <row r="9" spans="1:3" ht="12.75">
      <c r="A9" s="27">
        <v>2002</v>
      </c>
      <c r="B9" s="28">
        <v>862717</v>
      </c>
      <c r="C9" s="41">
        <v>325320</v>
      </c>
    </row>
    <row r="10" spans="1:3" ht="12.75">
      <c r="A10" s="27">
        <v>2003</v>
      </c>
      <c r="B10" s="28">
        <v>863403</v>
      </c>
      <c r="C10" s="41">
        <v>276967</v>
      </c>
    </row>
    <row r="11" spans="1:3" ht="12.75">
      <c r="A11" s="27">
        <v>2004</v>
      </c>
      <c r="B11" s="28">
        <v>772578</v>
      </c>
      <c r="C11" s="41">
        <v>284699</v>
      </c>
    </row>
    <row r="12" spans="1:3" ht="12.75">
      <c r="A12" s="27">
        <v>2005</v>
      </c>
      <c r="B12" s="28">
        <v>771212</v>
      </c>
      <c r="C12" s="41">
        <v>348139</v>
      </c>
    </row>
    <row r="13" spans="1:3" ht="12.75">
      <c r="A13" s="27">
        <v>2006</v>
      </c>
      <c r="B13" s="28">
        <v>740872</v>
      </c>
      <c r="C13" s="41">
        <v>378399</v>
      </c>
    </row>
    <row r="14" spans="1:3" ht="12.75">
      <c r="A14" s="27">
        <v>2007</v>
      </c>
      <c r="B14" s="28">
        <v>735926</v>
      </c>
      <c r="C14" s="41">
        <v>366198</v>
      </c>
    </row>
    <row r="15" spans="1:3" ht="12.75">
      <c r="A15" s="27">
        <v>2008</v>
      </c>
      <c r="B15" s="28">
        <v>865052</v>
      </c>
      <c r="C15" s="41">
        <v>385856</v>
      </c>
    </row>
    <row r="16" spans="1:3" ht="13.5" thickBot="1">
      <c r="A16" s="27">
        <v>2009</v>
      </c>
      <c r="B16" s="28">
        <v>721080</v>
      </c>
      <c r="C16" s="41">
        <v>313677</v>
      </c>
    </row>
    <row r="17" spans="1:3" ht="12.75">
      <c r="A17" s="59" t="s">
        <v>390</v>
      </c>
      <c r="B17" s="59"/>
      <c r="C17" s="59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60" zoomScaleNormal="75" workbookViewId="0" topLeftCell="A1">
      <selection activeCell="D28" sqref="D28"/>
    </sheetView>
  </sheetViews>
  <sheetFormatPr defaultColWidth="11.421875" defaultRowHeight="12.75"/>
  <cols>
    <col min="1" max="7" width="12.710937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62" t="s">
        <v>330</v>
      </c>
      <c r="B3" s="162"/>
      <c r="C3" s="162"/>
      <c r="D3" s="162"/>
      <c r="E3" s="162"/>
      <c r="F3" s="162"/>
      <c r="G3" s="162"/>
    </row>
    <row r="4" spans="1:7" ht="15">
      <c r="A4" s="162" t="s">
        <v>331</v>
      </c>
      <c r="B4" s="162"/>
      <c r="C4" s="162"/>
      <c r="D4" s="162"/>
      <c r="E4" s="162"/>
      <c r="F4" s="162"/>
      <c r="G4" s="162"/>
    </row>
    <row r="5" spans="1:7" ht="13.5" thickBot="1">
      <c r="A5" s="22"/>
      <c r="B5" s="22"/>
      <c r="C5" s="22"/>
      <c r="D5" s="22"/>
      <c r="E5" s="22"/>
      <c r="F5" s="22"/>
      <c r="G5" s="22"/>
    </row>
    <row r="6" spans="1:17" ht="12.75">
      <c r="A6" s="167" t="s">
        <v>5</v>
      </c>
      <c r="B6" s="169" t="s">
        <v>169</v>
      </c>
      <c r="C6" s="170"/>
      <c r="D6" s="170"/>
      <c r="E6" s="170"/>
      <c r="F6" s="170"/>
      <c r="G6" s="170"/>
      <c r="Q6" s="182"/>
    </row>
    <row r="7" spans="1:17" ht="26.25" thickBot="1">
      <c r="A7" s="168"/>
      <c r="B7" s="35" t="s">
        <v>164</v>
      </c>
      <c r="C7" s="35" t="s">
        <v>165</v>
      </c>
      <c r="D7" s="35" t="s">
        <v>166</v>
      </c>
      <c r="E7" s="35" t="s">
        <v>167</v>
      </c>
      <c r="F7" s="35" t="s">
        <v>168</v>
      </c>
      <c r="G7" s="36" t="s">
        <v>46</v>
      </c>
      <c r="Q7" s="182"/>
    </row>
    <row r="8" spans="1:7" ht="12.75">
      <c r="A8" s="23">
        <v>2000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6">
        <v>100</v>
      </c>
    </row>
    <row r="9" spans="1:7" ht="12.75">
      <c r="A9" s="27">
        <v>2001</v>
      </c>
      <c r="B9" s="29">
        <v>103.40987955007586</v>
      </c>
      <c r="C9" s="29">
        <v>92.2197523023182</v>
      </c>
      <c r="D9" s="29">
        <v>97.44782371837019</v>
      </c>
      <c r="E9" s="29">
        <v>100.00157274992874</v>
      </c>
      <c r="F9" s="29">
        <v>99.61697594758256</v>
      </c>
      <c r="G9" s="30">
        <v>104.17227456258411</v>
      </c>
    </row>
    <row r="10" spans="1:7" ht="12.75">
      <c r="A10" s="27">
        <v>2002</v>
      </c>
      <c r="B10" s="29">
        <v>80.69125423931729</v>
      </c>
      <c r="C10" s="29">
        <v>89.85709749126707</v>
      </c>
      <c r="D10" s="29">
        <v>96.4957826911878</v>
      </c>
      <c r="E10" s="29">
        <v>99.42674948469595</v>
      </c>
      <c r="F10" s="29">
        <v>105.45816452806784</v>
      </c>
      <c r="G10" s="30">
        <v>106.05652759084792</v>
      </c>
    </row>
    <row r="11" spans="1:7" ht="12.75">
      <c r="A11" s="27">
        <v>2003</v>
      </c>
      <c r="B11" s="29">
        <v>80.75541687945093</v>
      </c>
      <c r="C11" s="29">
        <v>87.47538901238488</v>
      </c>
      <c r="D11" s="29">
        <v>94.36992091371893</v>
      </c>
      <c r="E11" s="29">
        <v>98.5205328996199</v>
      </c>
      <c r="F11" s="29">
        <v>99.73929097481631</v>
      </c>
      <c r="G11" s="30">
        <v>104.84522207267833</v>
      </c>
    </row>
    <row r="12" spans="1:7" ht="12.75">
      <c r="A12" s="27">
        <v>2004</v>
      </c>
      <c r="B12" s="29">
        <v>72.26041426992082</v>
      </c>
      <c r="C12" s="29">
        <v>85.29691965703398</v>
      </c>
      <c r="D12" s="29">
        <v>91.36895910431498</v>
      </c>
      <c r="E12" s="29">
        <v>95.89976879133158</v>
      </c>
      <c r="F12" s="29">
        <v>130.11827016116297</v>
      </c>
      <c r="G12" s="30">
        <v>113.79542395693136</v>
      </c>
    </row>
    <row r="13" spans="1:7" ht="12.75">
      <c r="A13" s="27">
        <v>2005</v>
      </c>
      <c r="B13" s="29">
        <v>72.13265017892584</v>
      </c>
      <c r="C13" s="29">
        <v>83.40425531914893</v>
      </c>
      <c r="D13" s="29">
        <v>90.13623146927527</v>
      </c>
      <c r="E13" s="29">
        <v>96.02398525405104</v>
      </c>
      <c r="F13" s="29">
        <v>97.83616892681485</v>
      </c>
      <c r="G13" s="30">
        <v>106.86406460296097</v>
      </c>
    </row>
    <row r="14" spans="1:7" ht="12.75">
      <c r="A14" s="27">
        <v>2006</v>
      </c>
      <c r="B14" s="29">
        <v>69.29490309196584</v>
      </c>
      <c r="C14" s="29">
        <v>81.60685932041918</v>
      </c>
      <c r="D14" s="29">
        <v>87.29196801482789</v>
      </c>
      <c r="E14" s="29">
        <v>93.32371022000801</v>
      </c>
      <c r="F14" s="29">
        <v>133.63624128218308</v>
      </c>
      <c r="G14" s="30">
        <v>106.12382234185733</v>
      </c>
    </row>
    <row r="15" spans="1:7" ht="12.75">
      <c r="A15" s="27">
        <v>2007</v>
      </c>
      <c r="B15" s="29">
        <v>68.83229606849503</v>
      </c>
      <c r="C15" s="29">
        <v>79.23150206414735</v>
      </c>
      <c r="D15" s="29">
        <v>84.24276795721953</v>
      </c>
      <c r="E15" s="29">
        <v>90.64009863979737</v>
      </c>
      <c r="F15" s="29">
        <v>103.75116644318811</v>
      </c>
      <c r="G15" s="30">
        <v>115.07402422611037</v>
      </c>
    </row>
    <row r="16" spans="1:7" ht="12.75">
      <c r="A16" s="27">
        <v>2008</v>
      </c>
      <c r="B16" s="29">
        <v>80.90965039778966</v>
      </c>
      <c r="C16" s="29">
        <v>69.03143855192124</v>
      </c>
      <c r="D16" s="29">
        <v>80.29952974032398</v>
      </c>
      <c r="E16" s="29">
        <v>87.16970808607012</v>
      </c>
      <c r="F16" s="29">
        <v>95.21741783215279</v>
      </c>
      <c r="G16" s="30">
        <v>112.9878869448183</v>
      </c>
    </row>
    <row r="17" spans="1:7" ht="13.5" thickBot="1">
      <c r="A17" s="27">
        <v>2009</v>
      </c>
      <c r="B17" s="29">
        <v>67.6</v>
      </c>
      <c r="C17" s="29">
        <v>67.48</v>
      </c>
      <c r="D17" s="29">
        <v>77.01</v>
      </c>
      <c r="E17" s="29">
        <v>83.73</v>
      </c>
      <c r="F17" s="29">
        <v>95.21741783215279</v>
      </c>
      <c r="G17" s="30">
        <v>111.91</v>
      </c>
    </row>
    <row r="18" spans="1:7" ht="12.75">
      <c r="A18" s="178" t="s">
        <v>170</v>
      </c>
      <c r="B18" s="178"/>
      <c r="C18" s="178"/>
      <c r="D18" s="59"/>
      <c r="E18" s="59"/>
      <c r="F18" s="59"/>
      <c r="G18" s="59"/>
    </row>
    <row r="19" spans="1:3" ht="12.75">
      <c r="A19" s="150" t="s">
        <v>47</v>
      </c>
      <c r="B19" s="150"/>
      <c r="C19" s="150"/>
    </row>
  </sheetData>
  <mergeCells count="8">
    <mergeCell ref="A19:C19"/>
    <mergeCell ref="A1:G1"/>
    <mergeCell ref="A3:G3"/>
    <mergeCell ref="Q6:Q7"/>
    <mergeCell ref="B6:G6"/>
    <mergeCell ref="A6:A7"/>
    <mergeCell ref="A18:C18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Normal="75" workbookViewId="0" topLeftCell="A1">
      <selection activeCell="E18" sqref="E18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31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332</v>
      </c>
      <c r="B3" s="162"/>
      <c r="C3" s="162"/>
      <c r="D3" s="162"/>
    </row>
    <row r="4" spans="1:4" ht="13.5" thickBot="1">
      <c r="A4" s="22"/>
      <c r="B4" s="22"/>
      <c r="C4" s="22"/>
      <c r="D4" s="22"/>
    </row>
    <row r="5" spans="1:5" ht="13.5" thickBot="1">
      <c r="A5" s="60" t="s">
        <v>5</v>
      </c>
      <c r="B5" s="66" t="s">
        <v>166</v>
      </c>
      <c r="C5" s="66" t="s">
        <v>171</v>
      </c>
      <c r="D5" s="61" t="s">
        <v>165</v>
      </c>
      <c r="E5" s="14"/>
    </row>
    <row r="6" spans="1:4" ht="12.75">
      <c r="A6" s="27">
        <v>1999</v>
      </c>
      <c r="B6" s="28">
        <v>801232.3529411763</v>
      </c>
      <c r="C6" s="28">
        <v>203307.04</v>
      </c>
      <c r="D6" s="41">
        <v>16105</v>
      </c>
    </row>
    <row r="7" spans="1:4" ht="12.75">
      <c r="A7" s="27">
        <v>2000</v>
      </c>
      <c r="B7" s="28">
        <v>798495</v>
      </c>
      <c r="C7" s="28">
        <v>207916.08</v>
      </c>
      <c r="D7" s="41">
        <v>15745</v>
      </c>
    </row>
    <row r="8" spans="1:4" ht="12.75">
      <c r="A8" s="27">
        <v>2001</v>
      </c>
      <c r="B8" s="28">
        <v>778116</v>
      </c>
      <c r="C8" s="28">
        <v>207919.35</v>
      </c>
      <c r="D8" s="41">
        <v>14520</v>
      </c>
    </row>
    <row r="9" spans="1:4" ht="12.75">
      <c r="A9" s="27">
        <v>2002</v>
      </c>
      <c r="B9" s="28">
        <v>770514</v>
      </c>
      <c r="C9" s="28">
        <v>206724.2</v>
      </c>
      <c r="D9" s="41">
        <v>14148</v>
      </c>
    </row>
    <row r="10" spans="1:4" ht="12.75">
      <c r="A10" s="27">
        <v>2003</v>
      </c>
      <c r="B10" s="28">
        <v>753539.1</v>
      </c>
      <c r="C10" s="28">
        <v>204840.03</v>
      </c>
      <c r="D10" s="41">
        <v>13773</v>
      </c>
    </row>
    <row r="11" spans="1:4" ht="12.75">
      <c r="A11" s="27">
        <v>2004</v>
      </c>
      <c r="B11" s="28">
        <v>729576.57</v>
      </c>
      <c r="C11" s="28">
        <v>199391.04</v>
      </c>
      <c r="D11" s="41">
        <v>13430</v>
      </c>
    </row>
    <row r="12" spans="1:4" ht="12.75">
      <c r="A12" s="27">
        <v>2005</v>
      </c>
      <c r="B12" s="28">
        <v>719733.3014705896</v>
      </c>
      <c r="C12" s="28">
        <v>199649.30600000094</v>
      </c>
      <c r="D12" s="41">
        <v>13132</v>
      </c>
    </row>
    <row r="13" spans="1:4" ht="12.75">
      <c r="A13" s="27">
        <v>2006</v>
      </c>
      <c r="B13" s="28">
        <v>697022</v>
      </c>
      <c r="C13" s="28">
        <v>194035</v>
      </c>
      <c r="D13" s="41">
        <v>12849</v>
      </c>
    </row>
    <row r="14" spans="1:4" ht="12.75">
      <c r="A14" s="27">
        <v>2007</v>
      </c>
      <c r="B14" s="28">
        <v>672674.29</v>
      </c>
      <c r="C14" s="28">
        <v>188455.34</v>
      </c>
      <c r="D14" s="41">
        <v>12475</v>
      </c>
    </row>
    <row r="15" spans="1:4" ht="12.75">
      <c r="A15" s="27">
        <v>2008</v>
      </c>
      <c r="B15" s="28">
        <v>641188</v>
      </c>
      <c r="C15" s="28">
        <v>181240</v>
      </c>
      <c r="D15" s="41">
        <v>10869</v>
      </c>
    </row>
    <row r="16" spans="1:4" ht="13.5" thickBot="1">
      <c r="A16" s="31">
        <v>2009</v>
      </c>
      <c r="B16" s="32">
        <v>614944</v>
      </c>
      <c r="C16" s="32">
        <v>174083</v>
      </c>
      <c r="D16" s="42">
        <v>10625</v>
      </c>
    </row>
    <row r="17" ht="12.75">
      <c r="A17" t="s">
        <v>465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75" workbookViewId="0" topLeftCell="A1">
      <selection activeCell="B17" sqref="B17"/>
    </sheetView>
  </sheetViews>
  <sheetFormatPr defaultColWidth="11.421875" defaultRowHeight="12.75"/>
  <cols>
    <col min="1" max="3" width="21.7109375" style="0" customWidth="1"/>
    <col min="4" max="4" width="15.57421875" style="0" customWidth="1"/>
  </cols>
  <sheetData>
    <row r="1" spans="1:3" ht="18">
      <c r="A1" s="171" t="s">
        <v>4</v>
      </c>
      <c r="B1" s="171"/>
      <c r="C1" s="171"/>
    </row>
    <row r="3" spans="1:4" ht="15" customHeight="1">
      <c r="A3" s="162" t="s">
        <v>333</v>
      </c>
      <c r="B3" s="162"/>
      <c r="C3" s="162"/>
      <c r="D3" s="6"/>
    </row>
    <row r="4" spans="1:4" ht="15" customHeight="1">
      <c r="A4" s="203" t="s">
        <v>536</v>
      </c>
      <c r="B4" s="203"/>
      <c r="C4" s="203"/>
      <c r="D4" s="203"/>
    </row>
    <row r="5" spans="1:3" ht="13.5" thickBot="1">
      <c r="A5" s="236" t="s">
        <v>537</v>
      </c>
      <c r="B5" s="236"/>
      <c r="C5" s="236"/>
    </row>
    <row r="6" spans="1:3" ht="26.25" thickBot="1">
      <c r="A6" s="60" t="s">
        <v>32</v>
      </c>
      <c r="B6" s="74" t="s">
        <v>171</v>
      </c>
      <c r="C6" s="75" t="s">
        <v>166</v>
      </c>
    </row>
    <row r="7" spans="1:3" ht="12.75">
      <c r="A7" s="51" t="s">
        <v>416</v>
      </c>
      <c r="B7" s="24">
        <v>55474</v>
      </c>
      <c r="C7" s="40">
        <v>159427</v>
      </c>
    </row>
    <row r="8" spans="1:3" ht="12.75">
      <c r="A8" s="52" t="s">
        <v>406</v>
      </c>
      <c r="B8" s="28">
        <v>10415</v>
      </c>
      <c r="C8" s="41">
        <v>26135</v>
      </c>
    </row>
    <row r="9" spans="1:3" ht="12.75">
      <c r="A9" s="52" t="s">
        <v>415</v>
      </c>
      <c r="B9" s="28">
        <v>3896</v>
      </c>
      <c r="C9" s="41">
        <v>22550</v>
      </c>
    </row>
    <row r="10" spans="1:3" ht="12.75">
      <c r="A10" s="52" t="s">
        <v>414</v>
      </c>
      <c r="B10" s="28">
        <v>30112</v>
      </c>
      <c r="C10" s="41">
        <v>66338</v>
      </c>
    </row>
    <row r="11" spans="1:3" ht="12.75">
      <c r="A11" s="52" t="s">
        <v>123</v>
      </c>
      <c r="B11" s="28">
        <v>10758</v>
      </c>
      <c r="C11" s="41">
        <v>25427</v>
      </c>
    </row>
    <row r="12" spans="1:3" ht="12.75">
      <c r="A12" s="52" t="s">
        <v>412</v>
      </c>
      <c r="B12" s="28">
        <v>25459</v>
      </c>
      <c r="C12" s="41">
        <v>114974</v>
      </c>
    </row>
    <row r="13" spans="1:3" ht="12.75">
      <c r="A13" s="52" t="s">
        <v>236</v>
      </c>
      <c r="B13" s="28">
        <v>13981</v>
      </c>
      <c r="C13" s="41">
        <v>19297</v>
      </c>
    </row>
    <row r="14" spans="1:3" ht="12.75">
      <c r="A14" s="52" t="s">
        <v>411</v>
      </c>
      <c r="B14" s="28">
        <v>24414.78</v>
      </c>
      <c r="C14" s="41">
        <v>87089</v>
      </c>
    </row>
    <row r="15" spans="1:3" ht="12.75">
      <c r="A15" s="52" t="s">
        <v>405</v>
      </c>
      <c r="B15" s="28">
        <v>194750</v>
      </c>
      <c r="C15" s="41">
        <v>343688</v>
      </c>
    </row>
    <row r="16" spans="1:3" ht="12.75">
      <c r="A16" s="52" t="s">
        <v>235</v>
      </c>
      <c r="B16" s="28">
        <v>209.59</v>
      </c>
      <c r="C16" s="41">
        <v>544</v>
      </c>
    </row>
    <row r="17" spans="1:3" ht="12.75">
      <c r="A17" s="52" t="s">
        <v>124</v>
      </c>
      <c r="B17" s="28">
        <v>3667.47</v>
      </c>
      <c r="C17" s="41">
        <v>13928.29</v>
      </c>
    </row>
    <row r="18" spans="1:3" ht="13.5" thickBot="1">
      <c r="A18" s="58" t="s">
        <v>403</v>
      </c>
      <c r="B18" s="32">
        <v>84916</v>
      </c>
      <c r="C18" s="42">
        <v>143457</v>
      </c>
    </row>
    <row r="19" ht="12.75">
      <c r="A19" s="71" t="s">
        <v>465</v>
      </c>
    </row>
    <row r="21" ht="12.75">
      <c r="F21" s="4"/>
    </row>
  </sheetData>
  <mergeCells count="4">
    <mergeCell ref="A5:C5"/>
    <mergeCell ref="A1:C1"/>
    <mergeCell ref="A3:C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Normal="75" workbookViewId="0" topLeftCell="A3">
      <selection activeCell="A53" sqref="A53:A55"/>
    </sheetView>
  </sheetViews>
  <sheetFormatPr defaultColWidth="11.421875" defaultRowHeight="12.75"/>
  <cols>
    <col min="1" max="1" width="69.7109375" style="0" customWidth="1"/>
    <col min="2" max="5" width="15.710937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>
      <c r="A3" s="147" t="s">
        <v>334</v>
      </c>
      <c r="B3" s="147"/>
      <c r="C3" s="147"/>
      <c r="D3" s="147"/>
      <c r="E3" s="147"/>
    </row>
    <row r="4" spans="1:5" ht="13.5" thickBot="1">
      <c r="A4" s="22"/>
      <c r="B4" s="22"/>
      <c r="C4" s="22"/>
      <c r="D4" s="22"/>
      <c r="E4" s="22"/>
    </row>
    <row r="5" spans="1:5" ht="12.75">
      <c r="A5" s="167" t="s">
        <v>173</v>
      </c>
      <c r="B5" s="169" t="s">
        <v>466</v>
      </c>
      <c r="C5" s="170"/>
      <c r="D5" s="170"/>
      <c r="E5" s="170"/>
    </row>
    <row r="6" spans="1:5" ht="13.5" thickBot="1">
      <c r="A6" s="168"/>
      <c r="B6" s="56">
        <v>2005</v>
      </c>
      <c r="C6" s="57">
        <v>2006</v>
      </c>
      <c r="D6" s="56">
        <v>2007</v>
      </c>
      <c r="E6" s="57">
        <v>2008</v>
      </c>
    </row>
    <row r="7" spans="1:5" ht="12.75">
      <c r="A7" s="43" t="s">
        <v>172</v>
      </c>
      <c r="B7" s="24">
        <v>19657827</v>
      </c>
      <c r="C7" s="24">
        <v>20431260</v>
      </c>
      <c r="D7" s="24">
        <v>19993461</v>
      </c>
      <c r="E7" s="40">
        <v>19858348</v>
      </c>
    </row>
    <row r="8" spans="1:5" ht="12.75">
      <c r="A8" s="45" t="s">
        <v>335</v>
      </c>
      <c r="B8" s="28">
        <v>2133435</v>
      </c>
      <c r="C8" s="28">
        <v>2519340</v>
      </c>
      <c r="D8" s="28">
        <v>2668897</v>
      </c>
      <c r="E8" s="41">
        <v>3430066</v>
      </c>
    </row>
    <row r="9" spans="1:5" ht="12.75">
      <c r="A9" s="45" t="s">
        <v>484</v>
      </c>
      <c r="B9" s="28">
        <v>561890</v>
      </c>
      <c r="C9" s="28">
        <v>697432</v>
      </c>
      <c r="D9" s="28">
        <v>899841</v>
      </c>
      <c r="E9" s="41">
        <v>761448</v>
      </c>
    </row>
    <row r="10" spans="1:5" s="3" customFormat="1" ht="20.25" customHeight="1" thickBot="1">
      <c r="A10" s="49" t="s">
        <v>464</v>
      </c>
      <c r="B10" s="64">
        <v>22353152</v>
      </c>
      <c r="C10" s="64">
        <v>23648032</v>
      </c>
      <c r="D10" s="64">
        <v>23562199</v>
      </c>
      <c r="E10" s="77">
        <v>24049826</v>
      </c>
    </row>
    <row r="11" spans="1:5" ht="12.75">
      <c r="A11" s="59" t="s">
        <v>465</v>
      </c>
      <c r="B11" s="13"/>
      <c r="C11" s="13"/>
      <c r="D11" s="13"/>
      <c r="E11" s="13"/>
    </row>
  </sheetData>
  <mergeCells count="4">
    <mergeCell ref="A5:A6"/>
    <mergeCell ref="A1:E1"/>
    <mergeCell ref="A3:E3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36"/>
  <sheetViews>
    <sheetView view="pageBreakPreview" zoomScale="60" zoomScaleNormal="75" workbookViewId="0" topLeftCell="A1">
      <selection activeCell="C28" sqref="C28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171" t="s">
        <v>4</v>
      </c>
      <c r="B1" s="171"/>
    </row>
    <row r="3" spans="1:2" ht="15" customHeight="1">
      <c r="A3" s="162" t="s">
        <v>538</v>
      </c>
      <c r="B3" s="162"/>
    </row>
    <row r="4" spans="1:2" ht="15" customHeight="1">
      <c r="A4" s="162" t="s">
        <v>539</v>
      </c>
      <c r="B4" s="162"/>
    </row>
    <row r="5" spans="1:2" ht="15">
      <c r="A5" s="162">
        <v>2009</v>
      </c>
      <c r="B5" s="162"/>
    </row>
    <row r="6" spans="1:2" ht="13.5" thickBot="1">
      <c r="A6" s="22"/>
      <c r="B6" s="22"/>
    </row>
    <row r="7" spans="1:2" ht="13.5" thickBot="1">
      <c r="A7" s="70" t="s">
        <v>467</v>
      </c>
      <c r="B7" s="75" t="s">
        <v>540</v>
      </c>
    </row>
    <row r="8" spans="1:2" ht="12.75">
      <c r="A8" s="45" t="s">
        <v>342</v>
      </c>
      <c r="B8" s="237">
        <v>316</v>
      </c>
    </row>
    <row r="9" spans="1:2" ht="12.75">
      <c r="A9" s="45" t="s">
        <v>204</v>
      </c>
      <c r="B9" s="237">
        <v>316</v>
      </c>
    </row>
    <row r="10" spans="1:2" ht="12.75">
      <c r="A10" s="45" t="s">
        <v>478</v>
      </c>
      <c r="B10" s="237">
        <v>333</v>
      </c>
    </row>
    <row r="11" spans="1:2" ht="12.75">
      <c r="A11" s="45" t="s">
        <v>468</v>
      </c>
      <c r="B11" s="237">
        <v>339</v>
      </c>
    </row>
    <row r="12" spans="1:2" ht="12.75">
      <c r="A12" s="45" t="s">
        <v>202</v>
      </c>
      <c r="B12" s="237">
        <v>346</v>
      </c>
    </row>
    <row r="13" spans="1:2" ht="12.75">
      <c r="A13" s="45" t="s">
        <v>470</v>
      </c>
      <c r="B13" s="237">
        <v>360</v>
      </c>
    </row>
    <row r="14" spans="1:2" ht="12.75">
      <c r="A14" s="45" t="s">
        <v>472</v>
      </c>
      <c r="B14" s="237">
        <v>396</v>
      </c>
    </row>
    <row r="15" spans="1:2" ht="12.75">
      <c r="A15" s="45" t="s">
        <v>200</v>
      </c>
      <c r="B15" s="237">
        <v>430</v>
      </c>
    </row>
    <row r="16" spans="1:2" ht="12.75">
      <c r="A16" s="45" t="s">
        <v>474</v>
      </c>
      <c r="B16" s="237">
        <v>449</v>
      </c>
    </row>
    <row r="17" spans="1:2" ht="12.75">
      <c r="A17" s="45" t="s">
        <v>174</v>
      </c>
      <c r="B17" s="237">
        <v>458</v>
      </c>
    </row>
    <row r="18" spans="1:2" ht="12.75">
      <c r="A18" s="45" t="s">
        <v>203</v>
      </c>
      <c r="B18" s="237">
        <v>468</v>
      </c>
    </row>
    <row r="19" spans="1:2" ht="12.75">
      <c r="A19" s="45" t="s">
        <v>185</v>
      </c>
      <c r="B19" s="237">
        <v>481</v>
      </c>
    </row>
    <row r="20" spans="1:2" ht="12.75">
      <c r="A20" s="45" t="s">
        <v>178</v>
      </c>
      <c r="B20" s="237">
        <v>485</v>
      </c>
    </row>
    <row r="21" spans="1:2" ht="12.75">
      <c r="A21" s="45" t="s">
        <v>182</v>
      </c>
      <c r="B21" s="237">
        <v>488</v>
      </c>
    </row>
    <row r="22" spans="1:2" ht="12.75">
      <c r="A22" s="45" t="s">
        <v>187</v>
      </c>
      <c r="B22" s="237">
        <v>491</v>
      </c>
    </row>
    <row r="23" spans="1:2" ht="12.75">
      <c r="A23" s="239" t="s">
        <v>473</v>
      </c>
      <c r="B23" s="240">
        <v>513</v>
      </c>
    </row>
    <row r="24" spans="1:2" ht="12.75">
      <c r="A24" s="45" t="s">
        <v>181</v>
      </c>
      <c r="B24" s="237">
        <v>529</v>
      </c>
    </row>
    <row r="25" spans="1:2" ht="12.75">
      <c r="A25" s="45" t="s">
        <v>183</v>
      </c>
      <c r="B25" s="237">
        <v>536</v>
      </c>
    </row>
    <row r="26" spans="1:2" ht="12.75">
      <c r="A26" s="45" t="s">
        <v>179</v>
      </c>
      <c r="B26" s="237">
        <v>541</v>
      </c>
    </row>
    <row r="27" spans="1:2" ht="12.75">
      <c r="A27" s="45" t="s">
        <v>73</v>
      </c>
      <c r="B27" s="237">
        <v>547</v>
      </c>
    </row>
    <row r="28" spans="1:2" ht="12.75">
      <c r="A28" s="45" t="s">
        <v>186</v>
      </c>
      <c r="B28" s="237">
        <v>587</v>
      </c>
    </row>
    <row r="29" spans="1:2" ht="12.75">
      <c r="A29" s="45" t="s">
        <v>175</v>
      </c>
      <c r="B29" s="237">
        <v>591</v>
      </c>
    </row>
    <row r="30" spans="1:2" ht="12.75">
      <c r="A30" s="45" t="s">
        <v>184</v>
      </c>
      <c r="B30" s="237">
        <v>613</v>
      </c>
    </row>
    <row r="31" spans="1:2" ht="12.75">
      <c r="A31" s="45" t="s">
        <v>469</v>
      </c>
      <c r="B31" s="237">
        <v>647</v>
      </c>
    </row>
    <row r="32" spans="1:2" ht="12.75">
      <c r="A32" s="45" t="s">
        <v>176</v>
      </c>
      <c r="B32" s="237">
        <v>664</v>
      </c>
    </row>
    <row r="33" spans="1:2" ht="12.75">
      <c r="A33" s="45" t="s">
        <v>180</v>
      </c>
      <c r="B33" s="237">
        <v>707</v>
      </c>
    </row>
    <row r="34" spans="1:2" ht="12.75">
      <c r="A34" s="45" t="s">
        <v>471</v>
      </c>
      <c r="B34" s="237">
        <v>778</v>
      </c>
    </row>
    <row r="35" spans="1:2" ht="13.5" thickBot="1">
      <c r="A35" s="79" t="s">
        <v>177</v>
      </c>
      <c r="B35" s="238">
        <v>833</v>
      </c>
    </row>
    <row r="36" ht="12.75">
      <c r="A36" s="59" t="s">
        <v>475</v>
      </c>
    </row>
  </sheetData>
  <mergeCells count="4"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zoomScaleNormal="75" workbookViewId="0" topLeftCell="A1">
      <selection activeCell="E23" sqref="E23"/>
    </sheetView>
  </sheetViews>
  <sheetFormatPr defaultColWidth="11.421875" defaultRowHeight="12.75"/>
  <cols>
    <col min="1" max="1" width="32.28125" style="0" bestFit="1" customWidth="1"/>
    <col min="2" max="5" width="13.7109375" style="0" customWidth="1"/>
    <col min="7" max="7" width="11.8515625" style="0" bestFit="1" customWidth="1"/>
    <col min="9" max="9" width="11.57421875" style="0" bestFit="1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 customHeight="1">
      <c r="A3" s="162" t="s">
        <v>476</v>
      </c>
      <c r="B3" s="162"/>
      <c r="C3" s="162"/>
      <c r="D3" s="162"/>
      <c r="E3" s="162"/>
    </row>
    <row r="4" spans="1:5" ht="15">
      <c r="A4" s="162" t="s">
        <v>477</v>
      </c>
      <c r="B4" s="162"/>
      <c r="C4" s="162"/>
      <c r="D4" s="162"/>
      <c r="E4" s="162"/>
    </row>
    <row r="5" spans="1:5" ht="13.5" thickBot="1">
      <c r="A5" s="22"/>
      <c r="B5" s="22"/>
      <c r="C5" s="22"/>
      <c r="D5" s="22"/>
      <c r="E5" s="22"/>
    </row>
    <row r="6" spans="1:9" ht="12.75">
      <c r="A6" s="159" t="s">
        <v>188</v>
      </c>
      <c r="B6" s="156" t="s">
        <v>541</v>
      </c>
      <c r="C6" s="157"/>
      <c r="D6" s="157"/>
      <c r="E6" s="157"/>
      <c r="F6" s="157"/>
      <c r="G6" s="157"/>
      <c r="H6" s="157"/>
      <c r="I6" s="157"/>
    </row>
    <row r="7" spans="1:9" ht="13.5" customHeight="1" thickBot="1">
      <c r="A7" s="160"/>
      <c r="B7" s="192">
        <v>2005</v>
      </c>
      <c r="C7" s="193"/>
      <c r="D7" s="192">
        <v>2006</v>
      </c>
      <c r="E7" s="193"/>
      <c r="F7" s="192">
        <v>2007</v>
      </c>
      <c r="G7" s="193"/>
      <c r="H7" s="192">
        <v>2008</v>
      </c>
      <c r="I7" s="194"/>
    </row>
    <row r="8" spans="1:9" ht="12.75">
      <c r="A8" s="43" t="s">
        <v>189</v>
      </c>
      <c r="B8" s="189">
        <v>330638</v>
      </c>
      <c r="C8" s="190"/>
      <c r="D8" s="189">
        <v>606200</v>
      </c>
      <c r="E8" s="190"/>
      <c r="F8" s="113"/>
      <c r="G8" s="113">
        <v>559271</v>
      </c>
      <c r="H8" s="191">
        <v>547621</v>
      </c>
      <c r="I8" s="241"/>
    </row>
    <row r="9" spans="1:9" ht="12.75">
      <c r="A9" s="45" t="s">
        <v>190</v>
      </c>
      <c r="B9" s="186">
        <v>243921</v>
      </c>
      <c r="C9" s="187"/>
      <c r="D9" s="186">
        <v>160017</v>
      </c>
      <c r="E9" s="187"/>
      <c r="F9" s="96"/>
      <c r="G9" s="96">
        <v>161781</v>
      </c>
      <c r="H9" s="188">
        <v>460408</v>
      </c>
      <c r="I9" s="242"/>
    </row>
    <row r="10" spans="1:9" ht="12.75">
      <c r="A10" s="45" t="s">
        <v>191</v>
      </c>
      <c r="B10" s="186">
        <v>6455248</v>
      </c>
      <c r="C10" s="187"/>
      <c r="D10" s="186">
        <v>6991541</v>
      </c>
      <c r="E10" s="187"/>
      <c r="F10" s="96"/>
      <c r="G10" s="96">
        <v>7249622</v>
      </c>
      <c r="H10" s="188">
        <v>8199049</v>
      </c>
      <c r="I10" s="242"/>
    </row>
    <row r="11" spans="1:9" ht="13.5" thickBot="1">
      <c r="A11" s="79" t="s">
        <v>192</v>
      </c>
      <c r="B11" s="243">
        <v>1123818</v>
      </c>
      <c r="C11" s="244"/>
      <c r="D11" s="243">
        <v>1168565</v>
      </c>
      <c r="E11" s="244"/>
      <c r="F11" s="245"/>
      <c r="G11" s="245">
        <v>1041153</v>
      </c>
      <c r="H11" s="246">
        <v>1579922</v>
      </c>
      <c r="I11" s="247"/>
    </row>
    <row r="12" spans="1:9" s="3" customFormat="1" ht="16.5" customHeight="1">
      <c r="A12" s="45" t="s">
        <v>542</v>
      </c>
      <c r="B12" s="41"/>
      <c r="C12" s="152"/>
      <c r="D12" s="41"/>
      <c r="E12" s="152"/>
      <c r="F12" s="96"/>
      <c r="G12" s="96"/>
      <c r="H12" s="153"/>
      <c r="I12" s="248">
        <v>2057017</v>
      </c>
    </row>
    <row r="13" spans="1:9" ht="13.5" thickBot="1">
      <c r="A13" s="249" t="s">
        <v>543</v>
      </c>
      <c r="B13" s="184"/>
      <c r="C13" s="185"/>
      <c r="D13" s="184"/>
      <c r="E13" s="185"/>
      <c r="F13" s="155"/>
      <c r="G13" s="155"/>
      <c r="H13" s="250">
        <v>16125342</v>
      </c>
      <c r="I13" s="251"/>
    </row>
  </sheetData>
  <mergeCells count="24">
    <mergeCell ref="B13:C13"/>
    <mergeCell ref="D13:E13"/>
    <mergeCell ref="H13:I13"/>
    <mergeCell ref="H8:I8"/>
    <mergeCell ref="H9:I9"/>
    <mergeCell ref="H10:I10"/>
    <mergeCell ref="H11:I11"/>
    <mergeCell ref="A6:A7"/>
    <mergeCell ref="A1:E1"/>
    <mergeCell ref="A3:E3"/>
    <mergeCell ref="A4:E4"/>
    <mergeCell ref="B6:I6"/>
    <mergeCell ref="H7:I7"/>
    <mergeCell ref="B7:C7"/>
    <mergeCell ref="D7:E7"/>
    <mergeCell ref="F7:G7"/>
    <mergeCell ref="B8:C8"/>
    <mergeCell ref="D8:E8"/>
    <mergeCell ref="B9:C9"/>
    <mergeCell ref="D9:E9"/>
    <mergeCell ref="B10:C10"/>
    <mergeCell ref="D10:E10"/>
    <mergeCell ref="B11:C11"/>
    <mergeCell ref="D11:E1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F11" sqref="F11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24.421875" style="0" customWidth="1"/>
    <col min="5" max="5" width="21.140625" style="0" customWidth="1"/>
    <col min="6" max="6" width="24.851562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6" s="12" customFormat="1" ht="15">
      <c r="A3" s="162" t="s">
        <v>336</v>
      </c>
      <c r="B3" s="162"/>
      <c r="C3" s="162"/>
      <c r="D3" s="162"/>
      <c r="E3" s="162"/>
      <c r="F3" s="162"/>
    </row>
    <row r="4" spans="1:6" s="12" customFormat="1" ht="15">
      <c r="A4" s="162" t="s">
        <v>337</v>
      </c>
      <c r="B4" s="162"/>
      <c r="C4" s="162"/>
      <c r="D4" s="162"/>
      <c r="E4" s="162"/>
      <c r="F4" s="162"/>
    </row>
    <row r="5" spans="1:6" ht="13.5" thickBot="1">
      <c r="A5" s="22"/>
      <c r="B5" s="22"/>
      <c r="C5" s="22"/>
      <c r="D5" s="22"/>
      <c r="E5" s="22"/>
      <c r="F5" s="22"/>
    </row>
    <row r="6" spans="1:6" ht="12.75">
      <c r="A6" s="159" t="s">
        <v>5</v>
      </c>
      <c r="B6" s="156" t="s">
        <v>197</v>
      </c>
      <c r="C6" s="157"/>
      <c r="D6" s="157"/>
      <c r="E6" s="157"/>
      <c r="F6" s="157"/>
    </row>
    <row r="7" spans="1:6" ht="44.25" customHeight="1" thickBot="1">
      <c r="A7" s="160"/>
      <c r="B7" s="35" t="s">
        <v>193</v>
      </c>
      <c r="C7" s="35" t="s">
        <v>194</v>
      </c>
      <c r="D7" s="35" t="s">
        <v>195</v>
      </c>
      <c r="E7" s="35" t="s">
        <v>196</v>
      </c>
      <c r="F7" s="36" t="s">
        <v>10</v>
      </c>
    </row>
    <row r="8" spans="1:6" ht="12.75">
      <c r="A8" s="27">
        <v>1999</v>
      </c>
      <c r="B8" s="29">
        <v>413.7</v>
      </c>
      <c r="C8" s="29">
        <v>150.9</v>
      </c>
      <c r="D8" s="29">
        <v>33.5</v>
      </c>
      <c r="E8" s="29">
        <v>186.7</v>
      </c>
      <c r="F8" s="30">
        <f aca="true" t="shared" si="0" ref="F8:F16">SUM(B8:E8)</f>
        <v>784.8</v>
      </c>
    </row>
    <row r="9" spans="1:6" ht="12.75">
      <c r="A9" s="27">
        <v>2000</v>
      </c>
      <c r="B9" s="29">
        <v>454.3</v>
      </c>
      <c r="C9" s="29">
        <v>153.1</v>
      </c>
      <c r="D9" s="29">
        <v>70.2</v>
      </c>
      <c r="E9" s="29">
        <v>176</v>
      </c>
      <c r="F9" s="30">
        <f t="shared" si="0"/>
        <v>853.6</v>
      </c>
    </row>
    <row r="10" spans="1:6" ht="12.75">
      <c r="A10" s="27">
        <v>2001</v>
      </c>
      <c r="B10" s="29">
        <v>606.1</v>
      </c>
      <c r="C10" s="29">
        <v>131</v>
      </c>
      <c r="D10" s="29">
        <v>54.8</v>
      </c>
      <c r="E10" s="29">
        <v>100.4</v>
      </c>
      <c r="F10" s="30">
        <f t="shared" si="0"/>
        <v>892.3</v>
      </c>
    </row>
    <row r="11" spans="1:6" ht="12.75">
      <c r="A11" s="27">
        <v>2002</v>
      </c>
      <c r="B11" s="29">
        <v>658.5</v>
      </c>
      <c r="C11" s="29">
        <v>160.5</v>
      </c>
      <c r="D11" s="29">
        <v>68.9</v>
      </c>
      <c r="E11" s="29">
        <v>99.4</v>
      </c>
      <c r="F11" s="30">
        <f t="shared" si="0"/>
        <v>987.3</v>
      </c>
    </row>
    <row r="12" spans="1:6" ht="12.75">
      <c r="A12" s="27">
        <v>2003</v>
      </c>
      <c r="B12" s="29">
        <v>669.6</v>
      </c>
      <c r="C12" s="29">
        <v>162.8</v>
      </c>
      <c r="D12" s="29">
        <v>76.8</v>
      </c>
      <c r="E12" s="29">
        <v>103</v>
      </c>
      <c r="F12" s="30">
        <f t="shared" si="0"/>
        <v>1012.2</v>
      </c>
    </row>
    <row r="13" spans="1:6" ht="12.75">
      <c r="A13" s="27">
        <v>2004</v>
      </c>
      <c r="B13" s="29">
        <v>662</v>
      </c>
      <c r="C13" s="29">
        <v>156.5</v>
      </c>
      <c r="D13" s="29">
        <v>39.2</v>
      </c>
      <c r="E13" s="29">
        <v>147.6</v>
      </c>
      <c r="F13" s="30">
        <f t="shared" si="0"/>
        <v>1005.3000000000001</v>
      </c>
    </row>
    <row r="14" spans="1:6" ht="12.75">
      <c r="A14" s="27">
        <v>2005</v>
      </c>
      <c r="B14" s="29">
        <v>628.6</v>
      </c>
      <c r="C14" s="29">
        <v>163.9</v>
      </c>
      <c r="D14" s="29">
        <v>39.7</v>
      </c>
      <c r="E14" s="29">
        <v>154</v>
      </c>
      <c r="F14" s="30">
        <f t="shared" si="0"/>
        <v>986.2</v>
      </c>
    </row>
    <row r="15" spans="1:6" ht="12.75">
      <c r="A15" s="27">
        <v>2006</v>
      </c>
      <c r="B15" s="29">
        <v>687</v>
      </c>
      <c r="C15" s="29">
        <v>168.1</v>
      </c>
      <c r="D15" s="29">
        <v>41.1</v>
      </c>
      <c r="E15" s="29">
        <v>168.8</v>
      </c>
      <c r="F15" s="30">
        <f t="shared" si="0"/>
        <v>1065</v>
      </c>
    </row>
    <row r="16" spans="1:6" ht="12.75">
      <c r="A16" s="27">
        <v>2007</v>
      </c>
      <c r="B16" s="29">
        <v>786</v>
      </c>
      <c r="C16" s="29">
        <v>160</v>
      </c>
      <c r="D16" s="29">
        <v>41</v>
      </c>
      <c r="E16" s="29">
        <v>174</v>
      </c>
      <c r="F16" s="30">
        <v>1161</v>
      </c>
    </row>
    <row r="17" spans="1:6" ht="12.75">
      <c r="A17" s="27">
        <v>2008</v>
      </c>
      <c r="B17" s="29">
        <v>810</v>
      </c>
      <c r="C17" s="29">
        <v>147</v>
      </c>
      <c r="D17" s="29">
        <v>44</v>
      </c>
      <c r="E17" s="29">
        <v>176</v>
      </c>
      <c r="F17" s="30">
        <v>1177</v>
      </c>
    </row>
    <row r="18" spans="1:6" ht="13.5" thickBot="1">
      <c r="A18" s="31">
        <v>2009</v>
      </c>
      <c r="B18" s="33">
        <v>995.064</v>
      </c>
      <c r="C18" s="33">
        <v>95.673</v>
      </c>
      <c r="D18" s="33">
        <v>61.601</v>
      </c>
      <c r="E18" s="33">
        <v>52.785</v>
      </c>
      <c r="F18" s="34">
        <v>1205.123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60" zoomScaleNormal="75" workbookViewId="0" topLeftCell="A1">
      <selection activeCell="C20" sqref="C20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345</v>
      </c>
      <c r="B3" s="162"/>
      <c r="C3" s="162"/>
    </row>
    <row r="4" spans="1:3" ht="15">
      <c r="A4" s="162" t="s">
        <v>338</v>
      </c>
      <c r="B4" s="162"/>
      <c r="C4" s="162"/>
    </row>
    <row r="5" spans="1:3" ht="13.5" thickBot="1">
      <c r="A5" s="22"/>
      <c r="B5" s="22"/>
      <c r="C5" s="22"/>
    </row>
    <row r="6" spans="1:3" ht="26.25" thickBot="1">
      <c r="A6" s="60" t="s">
        <v>5</v>
      </c>
      <c r="B6" s="66" t="s">
        <v>198</v>
      </c>
      <c r="C6" s="61" t="s">
        <v>199</v>
      </c>
    </row>
    <row r="7" spans="1:3" ht="12.75">
      <c r="A7" s="27">
        <v>1998</v>
      </c>
      <c r="B7" s="252">
        <v>34</v>
      </c>
      <c r="C7" s="253">
        <v>37</v>
      </c>
    </row>
    <row r="8" spans="1:3" ht="12.75">
      <c r="A8" s="27">
        <v>1999</v>
      </c>
      <c r="B8" s="252">
        <v>37.9</v>
      </c>
      <c r="C8" s="253">
        <v>42</v>
      </c>
    </row>
    <row r="9" spans="1:3" ht="12.75">
      <c r="A9" s="27">
        <v>2000</v>
      </c>
      <c r="B9" s="252">
        <v>39.8</v>
      </c>
      <c r="C9" s="253">
        <v>44.2</v>
      </c>
    </row>
    <row r="10" spans="1:3" ht="12.75">
      <c r="A10" s="27">
        <v>2001</v>
      </c>
      <c r="B10" s="252">
        <v>44.2</v>
      </c>
      <c r="C10" s="253">
        <v>50.5</v>
      </c>
    </row>
    <row r="11" spans="1:3" ht="12.75">
      <c r="A11" s="27">
        <v>2002</v>
      </c>
      <c r="B11" s="252">
        <v>44.3</v>
      </c>
      <c r="C11" s="253">
        <v>49.8</v>
      </c>
    </row>
    <row r="12" spans="1:3" ht="12.75">
      <c r="A12" s="27">
        <v>2003</v>
      </c>
      <c r="B12" s="252">
        <v>43.1</v>
      </c>
      <c r="C12" s="253">
        <v>48.3</v>
      </c>
    </row>
    <row r="13" spans="1:3" ht="12.75">
      <c r="A13" s="27">
        <v>2004</v>
      </c>
      <c r="B13" s="252">
        <v>47.4</v>
      </c>
      <c r="C13" s="253">
        <v>53</v>
      </c>
    </row>
    <row r="14" spans="1:3" ht="12.75">
      <c r="A14" s="27">
        <v>2005</v>
      </c>
      <c r="B14" s="252">
        <v>50.4</v>
      </c>
      <c r="C14" s="253">
        <v>56.1</v>
      </c>
    </row>
    <row r="15" spans="1:3" ht="12.75">
      <c r="A15" s="27">
        <v>2006</v>
      </c>
      <c r="B15" s="252">
        <v>54</v>
      </c>
      <c r="C15" s="253">
        <v>60.7</v>
      </c>
    </row>
    <row r="16" spans="1:3" ht="12.75">
      <c r="A16" s="27">
        <v>2007</v>
      </c>
      <c r="B16" s="252">
        <v>56.3</v>
      </c>
      <c r="C16" s="253">
        <v>62.1</v>
      </c>
    </row>
    <row r="17" spans="1:3" ht="13.5" thickBot="1">
      <c r="A17" s="31">
        <v>2008</v>
      </c>
      <c r="B17" s="254">
        <v>59.1</v>
      </c>
      <c r="C17" s="255">
        <v>65.4</v>
      </c>
    </row>
    <row r="18" ht="12.75">
      <c r="A18" t="s">
        <v>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Normal="75" workbookViewId="0" topLeftCell="A1">
      <selection activeCell="D8" sqref="D8"/>
    </sheetView>
  </sheetViews>
  <sheetFormatPr defaultColWidth="11.421875" defaultRowHeight="12.75"/>
  <cols>
    <col min="1" max="1" width="22.421875" style="0" customWidth="1"/>
    <col min="2" max="2" width="42.421875" style="0" customWidth="1"/>
    <col min="3" max="3" width="43.421875" style="0" customWidth="1"/>
  </cols>
  <sheetData>
    <row r="1" spans="1:4" ht="18">
      <c r="A1" s="171" t="s">
        <v>4</v>
      </c>
      <c r="B1" s="171"/>
      <c r="C1" s="171"/>
      <c r="D1" s="171"/>
    </row>
    <row r="3" spans="1:3" ht="15" customHeight="1">
      <c r="A3" s="162" t="s">
        <v>339</v>
      </c>
      <c r="B3" s="162"/>
      <c r="C3" s="162"/>
    </row>
    <row r="4" spans="1:3" ht="15" customHeight="1">
      <c r="A4" s="162" t="s">
        <v>340</v>
      </c>
      <c r="B4" s="162"/>
      <c r="C4" s="162"/>
    </row>
    <row r="5" spans="1:2" ht="13.5" thickBot="1">
      <c r="A5" s="22"/>
      <c r="B5" s="22"/>
    </row>
    <row r="6" spans="1:3" ht="27.75" customHeight="1" thickBot="1">
      <c r="A6" s="70" t="s">
        <v>5</v>
      </c>
      <c r="B6" s="85" t="s">
        <v>544</v>
      </c>
      <c r="C6" s="85" t="s">
        <v>545</v>
      </c>
    </row>
    <row r="7" spans="1:3" ht="12.75">
      <c r="A7" s="27">
        <v>1999</v>
      </c>
      <c r="B7" s="253">
        <v>40</v>
      </c>
      <c r="C7" s="253">
        <v>56</v>
      </c>
    </row>
    <row r="8" spans="1:3" ht="12.75">
      <c r="A8" s="27">
        <v>2000</v>
      </c>
      <c r="B8" s="253">
        <v>31</v>
      </c>
      <c r="C8" s="253">
        <v>54</v>
      </c>
    </row>
    <row r="9" spans="1:3" ht="12.75">
      <c r="A9" s="27">
        <v>2001</v>
      </c>
      <c r="B9" s="253">
        <v>33</v>
      </c>
      <c r="C9" s="253">
        <v>58</v>
      </c>
    </row>
    <row r="10" spans="1:3" ht="12.75">
      <c r="A10" s="27">
        <v>2002</v>
      </c>
      <c r="B10" s="253">
        <v>36</v>
      </c>
      <c r="C10" s="253">
        <v>60</v>
      </c>
    </row>
    <row r="11" spans="1:3" ht="12.75">
      <c r="A11" s="27">
        <v>2003</v>
      </c>
      <c r="B11" s="253">
        <v>38</v>
      </c>
      <c r="C11" s="253">
        <v>60</v>
      </c>
    </row>
    <row r="12" spans="1:3" ht="12.75">
      <c r="A12" s="27">
        <v>2004</v>
      </c>
      <c r="B12" s="253">
        <v>41</v>
      </c>
      <c r="C12" s="253">
        <v>63</v>
      </c>
    </row>
    <row r="13" spans="1:3" ht="12.75">
      <c r="A13" s="27">
        <v>2005</v>
      </c>
      <c r="B13" s="253">
        <v>45</v>
      </c>
      <c r="C13" s="253">
        <v>64</v>
      </c>
    </row>
    <row r="14" spans="1:3" ht="12.75">
      <c r="A14" s="27">
        <v>2006</v>
      </c>
      <c r="B14" s="253">
        <v>51</v>
      </c>
      <c r="C14" s="253">
        <v>64</v>
      </c>
    </row>
    <row r="15" spans="1:3" ht="12.75">
      <c r="A15" s="27">
        <v>2007</v>
      </c>
      <c r="B15" s="253">
        <v>56</v>
      </c>
      <c r="C15" s="253">
        <v>62</v>
      </c>
    </row>
    <row r="16" spans="1:3" ht="12.75">
      <c r="A16" s="27">
        <v>2008</v>
      </c>
      <c r="B16" s="253">
        <v>60</v>
      </c>
      <c r="C16" s="253">
        <v>65</v>
      </c>
    </row>
    <row r="17" spans="1:3" ht="13.5" thickBot="1">
      <c r="A17" s="31">
        <v>2009</v>
      </c>
      <c r="B17" s="255">
        <v>67</v>
      </c>
      <c r="C17" s="255">
        <v>67</v>
      </c>
    </row>
    <row r="18" ht="12.75">
      <c r="A18" t="s">
        <v>546</v>
      </c>
    </row>
  </sheetData>
  <mergeCells count="3">
    <mergeCell ref="A3:C3"/>
    <mergeCell ref="A4:C4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Normal="75" workbookViewId="0" topLeftCell="A1">
      <selection activeCell="G28" sqref="G28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161" t="s">
        <v>4</v>
      </c>
      <c r="B1" s="161"/>
      <c r="C1" s="161"/>
      <c r="D1" s="161"/>
      <c r="E1" s="161"/>
    </row>
    <row r="3" spans="1:5" ht="15" customHeight="1">
      <c r="A3" s="162" t="s">
        <v>280</v>
      </c>
      <c r="B3" s="162"/>
      <c r="C3" s="162"/>
      <c r="D3" s="162"/>
      <c r="E3" s="162"/>
    </row>
    <row r="4" spans="1:5" ht="15" customHeight="1">
      <c r="A4" s="162" t="s">
        <v>499</v>
      </c>
      <c r="B4" s="162"/>
      <c r="C4" s="162"/>
      <c r="D4" s="162"/>
      <c r="E4" s="162"/>
    </row>
    <row r="5" spans="1:5" ht="13.5" thickBot="1">
      <c r="A5" s="22"/>
      <c r="B5" s="22"/>
      <c r="C5" s="22"/>
      <c r="D5" s="22"/>
      <c r="E5" s="22"/>
    </row>
    <row r="6" spans="1:5" ht="12.75">
      <c r="A6" s="159" t="s">
        <v>32</v>
      </c>
      <c r="B6" s="156" t="s">
        <v>288</v>
      </c>
      <c r="C6" s="157"/>
      <c r="D6" s="157"/>
      <c r="E6" s="157"/>
    </row>
    <row r="7" spans="1:5" ht="13.5" thickBot="1">
      <c r="A7" s="160"/>
      <c r="B7" s="56" t="s">
        <v>33</v>
      </c>
      <c r="C7" s="56" t="s">
        <v>34</v>
      </c>
      <c r="D7" s="56" t="s">
        <v>35</v>
      </c>
      <c r="E7" s="57" t="s">
        <v>10</v>
      </c>
    </row>
    <row r="8" spans="1:5" ht="12.75">
      <c r="A8" s="51" t="s">
        <v>416</v>
      </c>
      <c r="B8" s="25">
        <v>60.68</v>
      </c>
      <c r="C8" s="25">
        <v>14.37</v>
      </c>
      <c r="D8" s="25">
        <v>13.72</v>
      </c>
      <c r="E8" s="26">
        <v>88.77</v>
      </c>
    </row>
    <row r="9" spans="1:5" ht="12.75">
      <c r="A9" s="52" t="s">
        <v>409</v>
      </c>
      <c r="B9" s="29">
        <v>51.15</v>
      </c>
      <c r="C9" s="29">
        <v>29.66</v>
      </c>
      <c r="D9" s="29">
        <v>13.7</v>
      </c>
      <c r="E9" s="30">
        <v>94.52</v>
      </c>
    </row>
    <row r="10" spans="1:5" ht="12.75">
      <c r="A10" s="52" t="s">
        <v>406</v>
      </c>
      <c r="B10" s="29">
        <v>7.25</v>
      </c>
      <c r="C10" s="29">
        <v>8.01</v>
      </c>
      <c r="D10" s="29">
        <v>0.98</v>
      </c>
      <c r="E10" s="30">
        <v>16.24</v>
      </c>
    </row>
    <row r="11" spans="1:5" ht="12.75">
      <c r="A11" s="52" t="s">
        <v>415</v>
      </c>
      <c r="B11" s="29">
        <v>17.77</v>
      </c>
      <c r="C11" s="29">
        <v>1.12</v>
      </c>
      <c r="D11" s="29">
        <v>1.24</v>
      </c>
      <c r="E11" s="30">
        <v>20.13</v>
      </c>
    </row>
    <row r="12" spans="1:5" ht="12.75">
      <c r="A12" s="52" t="s">
        <v>414</v>
      </c>
      <c r="B12" s="29">
        <v>62.37</v>
      </c>
      <c r="C12" s="29">
        <v>28.64</v>
      </c>
      <c r="D12" s="29">
        <v>67.72</v>
      </c>
      <c r="E12" s="30">
        <v>158.73</v>
      </c>
    </row>
    <row r="13" spans="1:5" ht="12.75">
      <c r="A13" s="52" t="s">
        <v>123</v>
      </c>
      <c r="B13" s="29">
        <v>52.03</v>
      </c>
      <c r="C13" s="29">
        <v>22.25</v>
      </c>
      <c r="D13" s="29">
        <v>9.72</v>
      </c>
      <c r="E13" s="30">
        <v>84</v>
      </c>
    </row>
    <row r="14" spans="1:5" ht="12.75">
      <c r="A14" s="52" t="s">
        <v>402</v>
      </c>
      <c r="B14" s="29">
        <v>60.52</v>
      </c>
      <c r="C14" s="29">
        <v>25.23</v>
      </c>
      <c r="D14" s="29">
        <v>9.12</v>
      </c>
      <c r="E14" s="30">
        <v>94.88</v>
      </c>
    </row>
    <row r="15" spans="1:5" ht="12.75">
      <c r="A15" s="52" t="s">
        <v>404</v>
      </c>
      <c r="B15" s="29">
        <v>30.81</v>
      </c>
      <c r="C15" s="29">
        <v>16.22</v>
      </c>
      <c r="D15" s="29">
        <v>5.42</v>
      </c>
      <c r="E15" s="30">
        <v>52.46</v>
      </c>
    </row>
    <row r="16" spans="1:5" ht="12.75">
      <c r="A16" s="52" t="s">
        <v>412</v>
      </c>
      <c r="B16" s="29">
        <v>49.51</v>
      </c>
      <c r="C16" s="29">
        <v>21.07</v>
      </c>
      <c r="D16" s="29">
        <v>13.74</v>
      </c>
      <c r="E16" s="30">
        <v>84.32</v>
      </c>
    </row>
    <row r="17" spans="1:5" ht="12.75">
      <c r="A17" s="52" t="s">
        <v>408</v>
      </c>
      <c r="B17" s="29">
        <v>120.21</v>
      </c>
      <c r="C17" s="29">
        <v>47.84</v>
      </c>
      <c r="D17" s="29">
        <v>45.32</v>
      </c>
      <c r="E17" s="30">
        <v>213.38</v>
      </c>
    </row>
    <row r="18" spans="1:5" ht="12.75">
      <c r="A18" s="52" t="s">
        <v>405</v>
      </c>
      <c r="B18" s="29">
        <v>50.57</v>
      </c>
      <c r="C18" s="29">
        <v>24.09</v>
      </c>
      <c r="D18" s="29">
        <v>11.41</v>
      </c>
      <c r="E18" s="30">
        <v>86.07</v>
      </c>
    </row>
    <row r="19" spans="1:5" ht="12.75">
      <c r="A19" s="52" t="s">
        <v>407</v>
      </c>
      <c r="B19" s="29">
        <v>26.43</v>
      </c>
      <c r="C19" s="29">
        <v>19.63</v>
      </c>
      <c r="D19" s="29">
        <v>4.88</v>
      </c>
      <c r="E19" s="30">
        <v>50.94</v>
      </c>
    </row>
    <row r="20" spans="1:5" ht="12.75">
      <c r="A20" s="52" t="s">
        <v>124</v>
      </c>
      <c r="B20" s="29">
        <v>34.97</v>
      </c>
      <c r="C20" s="29">
        <v>20.28</v>
      </c>
      <c r="D20" s="29">
        <v>18.16</v>
      </c>
      <c r="E20" s="30">
        <v>73.41</v>
      </c>
    </row>
    <row r="21" spans="1:5" ht="12.75">
      <c r="A21" s="52" t="s">
        <v>413</v>
      </c>
      <c r="B21" s="29">
        <v>154.53</v>
      </c>
      <c r="C21" s="29">
        <v>37.45</v>
      </c>
      <c r="D21" s="29">
        <v>36.53</v>
      </c>
      <c r="E21" s="30">
        <v>228.5</v>
      </c>
    </row>
    <row r="22" spans="1:5" ht="12.75">
      <c r="A22" s="52" t="s">
        <v>403</v>
      </c>
      <c r="B22" s="29">
        <v>55.45</v>
      </c>
      <c r="C22" s="29">
        <v>32.05</v>
      </c>
      <c r="D22" s="29">
        <v>3.8</v>
      </c>
      <c r="E22" s="30">
        <v>91.3</v>
      </c>
    </row>
    <row r="23" spans="1:5" ht="12.75">
      <c r="A23" s="52" t="s">
        <v>410</v>
      </c>
      <c r="B23" s="29">
        <v>47.5</v>
      </c>
      <c r="C23" s="29">
        <v>20.52</v>
      </c>
      <c r="D23" s="29">
        <v>6.03</v>
      </c>
      <c r="E23" s="30">
        <v>74.05</v>
      </c>
    </row>
    <row r="24" spans="1:5" ht="12.75">
      <c r="A24" s="52" t="s">
        <v>421</v>
      </c>
      <c r="B24" s="29">
        <v>63.9</v>
      </c>
      <c r="C24" s="29">
        <v>30.55</v>
      </c>
      <c r="D24" s="29">
        <v>17.12</v>
      </c>
      <c r="E24" s="30">
        <v>111.56</v>
      </c>
    </row>
    <row r="25" spans="1:5" ht="12.75">
      <c r="A25" s="52"/>
      <c r="B25" s="29"/>
      <c r="C25" s="29"/>
      <c r="D25" s="29"/>
      <c r="E25" s="30"/>
    </row>
    <row r="26" spans="1:5" s="3" customFormat="1" ht="13.5" thickBot="1">
      <c r="A26" s="53" t="s">
        <v>289</v>
      </c>
      <c r="B26" s="54">
        <v>54.84</v>
      </c>
      <c r="C26" s="54">
        <v>21.84</v>
      </c>
      <c r="D26" s="54">
        <v>18.5</v>
      </c>
      <c r="E26" s="55">
        <v>95.17</v>
      </c>
    </row>
    <row r="27" spans="1:2" ht="12.75">
      <c r="A27" s="178" t="s">
        <v>500</v>
      </c>
      <c r="B27" s="178"/>
    </row>
  </sheetData>
  <mergeCells count="6">
    <mergeCell ref="A27:B27"/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="60" zoomScaleNormal="75" workbookViewId="0" topLeftCell="A1">
      <selection activeCell="A17" sqref="A17:B17"/>
    </sheetView>
  </sheetViews>
  <sheetFormatPr defaultColWidth="11.421875" defaultRowHeight="12.75"/>
  <cols>
    <col min="1" max="1" width="32.7109375" style="0" customWidth="1"/>
    <col min="2" max="2" width="43.140625" style="0" customWidth="1"/>
  </cols>
  <sheetData>
    <row r="1" spans="1:2" ht="18">
      <c r="A1" s="171" t="s">
        <v>4</v>
      </c>
      <c r="B1" s="171"/>
    </row>
    <row r="3" spans="1:2" ht="15" customHeight="1">
      <c r="A3" s="162" t="s">
        <v>341</v>
      </c>
      <c r="B3" s="162"/>
    </row>
    <row r="4" spans="1:2" ht="15">
      <c r="A4" s="162" t="s">
        <v>547</v>
      </c>
      <c r="B4" s="162"/>
    </row>
    <row r="5" spans="1:2" ht="13.5" thickBot="1">
      <c r="A5" s="22"/>
      <c r="B5" s="22"/>
    </row>
    <row r="6" spans="1:2" ht="30.75" customHeight="1" thickBot="1">
      <c r="A6" s="70" t="s">
        <v>205</v>
      </c>
      <c r="B6" s="61" t="s">
        <v>206</v>
      </c>
    </row>
    <row r="7" spans="1:2" ht="12.75">
      <c r="A7" s="43" t="s">
        <v>187</v>
      </c>
      <c r="B7" s="40">
        <v>96</v>
      </c>
    </row>
    <row r="8" spans="1:2" ht="12.75">
      <c r="A8" s="45" t="s">
        <v>178</v>
      </c>
      <c r="B8" s="41">
        <v>90</v>
      </c>
    </row>
    <row r="9" spans="1:2" ht="12.75">
      <c r="A9" s="45" t="s">
        <v>185</v>
      </c>
      <c r="B9" s="41">
        <v>80</v>
      </c>
    </row>
    <row r="10" spans="1:2" ht="12.75">
      <c r="A10" s="45" t="s">
        <v>177</v>
      </c>
      <c r="B10" s="41">
        <v>88</v>
      </c>
    </row>
    <row r="11" spans="1:2" ht="12.75">
      <c r="A11" s="45" t="s">
        <v>175</v>
      </c>
      <c r="B11" s="41">
        <v>90</v>
      </c>
    </row>
    <row r="12" spans="1:2" ht="12.75">
      <c r="A12" s="45" t="s">
        <v>186</v>
      </c>
      <c r="B12" s="41">
        <v>81</v>
      </c>
    </row>
    <row r="13" spans="1:2" ht="12.75">
      <c r="A13" s="45" t="s">
        <v>184</v>
      </c>
      <c r="B13" s="41">
        <v>92</v>
      </c>
    </row>
    <row r="14" spans="1:2" ht="12.75">
      <c r="A14" s="45" t="s">
        <v>176</v>
      </c>
      <c r="B14" s="41">
        <v>76</v>
      </c>
    </row>
    <row r="15" spans="1:2" ht="12.75">
      <c r="A15" s="45" t="s">
        <v>180</v>
      </c>
      <c r="B15" s="41">
        <v>74</v>
      </c>
    </row>
    <row r="16" spans="1:2" ht="12.75">
      <c r="A16" s="45" t="s">
        <v>179</v>
      </c>
      <c r="B16" s="41">
        <v>77</v>
      </c>
    </row>
    <row r="17" spans="1:2" ht="12.75">
      <c r="A17" s="239" t="s">
        <v>473</v>
      </c>
      <c r="B17" s="256">
        <v>67.42</v>
      </c>
    </row>
    <row r="18" spans="1:2" ht="12.75">
      <c r="A18" s="45" t="s">
        <v>204</v>
      </c>
      <c r="B18" s="41">
        <v>73</v>
      </c>
    </row>
    <row r="19" spans="1:2" ht="12.75">
      <c r="A19" s="45" t="s">
        <v>181</v>
      </c>
      <c r="B19" s="41">
        <v>62</v>
      </c>
    </row>
    <row r="20" spans="1:2" ht="12.75">
      <c r="A20" s="45" t="s">
        <v>183</v>
      </c>
      <c r="B20" s="41">
        <v>63</v>
      </c>
    </row>
    <row r="21" spans="1:2" ht="12.75">
      <c r="A21" s="45" t="s">
        <v>73</v>
      </c>
      <c r="B21" s="41">
        <v>67</v>
      </c>
    </row>
    <row r="22" spans="1:2" ht="12.75">
      <c r="A22" s="45" t="s">
        <v>182</v>
      </c>
      <c r="B22" s="41">
        <v>56</v>
      </c>
    </row>
    <row r="23" spans="1:2" ht="12.75">
      <c r="A23" s="45" t="s">
        <v>468</v>
      </c>
      <c r="B23" s="41">
        <v>34</v>
      </c>
    </row>
    <row r="24" spans="1:2" ht="12.75">
      <c r="A24" s="45" t="s">
        <v>342</v>
      </c>
      <c r="B24" s="41">
        <v>44</v>
      </c>
    </row>
    <row r="25" spans="1:2" ht="12.75">
      <c r="A25" s="45" t="s">
        <v>470</v>
      </c>
      <c r="B25" s="41">
        <v>50</v>
      </c>
    </row>
    <row r="26" spans="1:2" ht="12.75">
      <c r="A26" s="45" t="s">
        <v>478</v>
      </c>
      <c r="B26" s="41">
        <v>53</v>
      </c>
    </row>
    <row r="27" spans="1:2" ht="12.75">
      <c r="A27" s="45" t="s">
        <v>202</v>
      </c>
      <c r="B27" s="41">
        <v>46</v>
      </c>
    </row>
    <row r="28" spans="1:2" ht="12.75">
      <c r="A28" s="45" t="s">
        <v>200</v>
      </c>
      <c r="B28" s="41">
        <v>23</v>
      </c>
    </row>
    <row r="29" spans="1:2" ht="12.75">
      <c r="A29" s="45" t="s">
        <v>203</v>
      </c>
      <c r="B29" s="41">
        <v>27</v>
      </c>
    </row>
    <row r="30" spans="1:2" ht="12.75">
      <c r="A30" s="45" t="s">
        <v>201</v>
      </c>
      <c r="B30" s="41">
        <v>25</v>
      </c>
    </row>
    <row r="31" spans="1:2" ht="12.75">
      <c r="A31" s="45" t="s">
        <v>174</v>
      </c>
      <c r="B31" s="41">
        <v>15</v>
      </c>
    </row>
    <row r="32" spans="1:2" ht="12.75">
      <c r="A32" s="45" t="s">
        <v>472</v>
      </c>
      <c r="B32" s="41">
        <v>22</v>
      </c>
    </row>
    <row r="33" spans="1:2" ht="13.5" thickBot="1">
      <c r="A33" s="79" t="s">
        <v>471</v>
      </c>
      <c r="B33" s="42">
        <v>18</v>
      </c>
    </row>
    <row r="34" ht="12.75">
      <c r="A34" s="45" t="s">
        <v>546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60" zoomScaleNormal="75" workbookViewId="0" topLeftCell="A1">
      <selection activeCell="A7" sqref="A7"/>
    </sheetView>
  </sheetViews>
  <sheetFormatPr defaultColWidth="11.421875" defaultRowHeight="12.75"/>
  <cols>
    <col min="1" max="1" width="16.00390625" style="0" customWidth="1"/>
    <col min="2" max="2" width="32.140625" style="0" customWidth="1"/>
    <col min="3" max="3" width="26.57421875" style="0" customWidth="1"/>
  </cols>
  <sheetData>
    <row r="1" spans="1:3" ht="18">
      <c r="A1" s="171" t="s">
        <v>4</v>
      </c>
      <c r="B1" s="147"/>
      <c r="C1" s="147"/>
    </row>
    <row r="3" spans="1:3" ht="15">
      <c r="A3" s="162" t="s">
        <v>343</v>
      </c>
      <c r="B3" s="162"/>
      <c r="C3" s="162"/>
    </row>
    <row r="4" spans="1:3" ht="15">
      <c r="A4" s="162" t="s">
        <v>344</v>
      </c>
      <c r="B4" s="162"/>
      <c r="C4" s="162"/>
    </row>
    <row r="5" spans="1:3" ht="13.5" thickBot="1">
      <c r="A5" s="22"/>
      <c r="B5" s="22"/>
      <c r="C5" s="22"/>
    </row>
    <row r="6" spans="1:3" ht="26.25" thickBot="1">
      <c r="A6" s="60" t="s">
        <v>5</v>
      </c>
      <c r="B6" s="66" t="s">
        <v>207</v>
      </c>
      <c r="C6" s="61" t="s">
        <v>208</v>
      </c>
    </row>
    <row r="7" spans="1:3" ht="12.75">
      <c r="A7" s="27">
        <v>1996</v>
      </c>
      <c r="B7" s="252">
        <v>41.1</v>
      </c>
      <c r="C7" s="253">
        <v>53.6</v>
      </c>
    </row>
    <row r="8" spans="1:3" ht="12.75">
      <c r="A8" s="27">
        <v>1997</v>
      </c>
      <c r="B8" s="252">
        <v>42</v>
      </c>
      <c r="C8" s="253">
        <v>54.2</v>
      </c>
    </row>
    <row r="9" spans="1:3" ht="12.75">
      <c r="A9" s="27">
        <v>1998</v>
      </c>
      <c r="B9" s="252">
        <v>43.4</v>
      </c>
      <c r="C9" s="253">
        <v>55.9</v>
      </c>
    </row>
    <row r="10" spans="1:3" ht="12.75">
      <c r="A10" s="27">
        <v>1999</v>
      </c>
      <c r="B10" s="252">
        <v>46</v>
      </c>
      <c r="C10" s="253">
        <v>56.1</v>
      </c>
    </row>
    <row r="11" spans="1:3" ht="12.75">
      <c r="A11" s="27">
        <v>2000</v>
      </c>
      <c r="B11" s="252">
        <v>48.6</v>
      </c>
      <c r="C11" s="253">
        <v>56.8</v>
      </c>
    </row>
    <row r="12" spans="1:3" ht="12.75">
      <c r="A12" s="27">
        <v>2001</v>
      </c>
      <c r="B12" s="252">
        <v>54.6</v>
      </c>
      <c r="C12" s="253">
        <v>65.6</v>
      </c>
    </row>
    <row r="13" spans="1:3" ht="12.75">
      <c r="A13" s="27">
        <v>2002</v>
      </c>
      <c r="B13" s="252">
        <v>52</v>
      </c>
      <c r="C13" s="253">
        <v>62.9</v>
      </c>
    </row>
    <row r="14" spans="1:3" ht="12.75">
      <c r="A14" s="27">
        <v>2003</v>
      </c>
      <c r="B14" s="252">
        <v>50.5</v>
      </c>
      <c r="C14" s="253">
        <v>61.6</v>
      </c>
    </row>
    <row r="15" spans="1:3" ht="12.75">
      <c r="A15" s="27">
        <v>2004</v>
      </c>
      <c r="B15" s="252">
        <v>54.6</v>
      </c>
      <c r="C15" s="253">
        <v>62.2</v>
      </c>
    </row>
    <row r="16" spans="1:3" ht="12.75">
      <c r="A16" s="27">
        <v>2005</v>
      </c>
      <c r="B16" s="252">
        <v>58.9</v>
      </c>
      <c r="C16" s="253">
        <v>62.5</v>
      </c>
    </row>
    <row r="17" spans="1:3" ht="12.75">
      <c r="A17" s="27">
        <v>2006</v>
      </c>
      <c r="B17" s="252">
        <v>58.5</v>
      </c>
      <c r="C17" s="253">
        <v>68.3</v>
      </c>
    </row>
    <row r="18" spans="1:3" ht="12.75">
      <c r="A18" s="27">
        <v>2007</v>
      </c>
      <c r="B18" s="252">
        <v>63.9</v>
      </c>
      <c r="C18" s="253">
        <v>73.7</v>
      </c>
    </row>
    <row r="19" spans="1:3" ht="12.75">
      <c r="A19" s="27">
        <v>2008</v>
      </c>
      <c r="B19" s="252">
        <v>68.8</v>
      </c>
      <c r="C19" s="253">
        <v>74.9</v>
      </c>
    </row>
    <row r="20" spans="1:3" ht="13.5" thickBot="1">
      <c r="A20" s="27">
        <v>2009</v>
      </c>
      <c r="B20" s="252">
        <v>74.4</v>
      </c>
      <c r="C20" s="253">
        <v>73.9</v>
      </c>
    </row>
    <row r="21" spans="1:3" ht="12.75">
      <c r="A21" s="59" t="s">
        <v>396</v>
      </c>
      <c r="B21" s="59"/>
      <c r="C21" s="5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Normal="75" workbookViewId="0" topLeftCell="A1">
      <selection activeCell="C23" sqref="C23"/>
    </sheetView>
  </sheetViews>
  <sheetFormatPr defaultColWidth="11.421875" defaultRowHeight="12.75"/>
  <cols>
    <col min="1" max="4" width="1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346</v>
      </c>
      <c r="B3" s="162"/>
      <c r="C3" s="162"/>
      <c r="D3" s="162"/>
    </row>
    <row r="4" spans="1:4" ht="15">
      <c r="A4" s="162" t="s">
        <v>347</v>
      </c>
      <c r="B4" s="162"/>
      <c r="C4" s="162"/>
      <c r="D4" s="162"/>
    </row>
    <row r="5" spans="1:4" ht="15">
      <c r="A5" s="162" t="s">
        <v>348</v>
      </c>
      <c r="B5" s="162"/>
      <c r="C5" s="162"/>
      <c r="D5" s="162"/>
    </row>
    <row r="6" spans="1:4" ht="13.5" thickBot="1">
      <c r="A6" s="22"/>
      <c r="B6" s="195"/>
      <c r="C6" s="195"/>
      <c r="D6" s="195"/>
    </row>
    <row r="7" spans="1:4" ht="13.5" thickBot="1">
      <c r="A7" s="70" t="s">
        <v>5</v>
      </c>
      <c r="B7" s="74" t="s">
        <v>209</v>
      </c>
      <c r="C7" s="74" t="s">
        <v>210</v>
      </c>
      <c r="D7" s="75" t="s">
        <v>10</v>
      </c>
    </row>
    <row r="8" spans="1:4" ht="12.75">
      <c r="A8" s="27">
        <v>1998</v>
      </c>
      <c r="B8" s="28">
        <v>50</v>
      </c>
      <c r="C8" s="28">
        <v>8</v>
      </c>
      <c r="D8" s="41">
        <f aca="true" t="shared" si="0" ref="D8:D15">SUM(B8:C8)</f>
        <v>58</v>
      </c>
    </row>
    <row r="9" spans="1:4" ht="12.75">
      <c r="A9" s="27">
        <v>1999</v>
      </c>
      <c r="B9" s="28">
        <v>34</v>
      </c>
      <c r="C9" s="28" t="s">
        <v>211</v>
      </c>
      <c r="D9" s="41">
        <f t="shared" si="0"/>
        <v>34</v>
      </c>
    </row>
    <row r="10" spans="1:4" ht="12.75">
      <c r="A10" s="27">
        <v>2000</v>
      </c>
      <c r="B10" s="28">
        <v>53</v>
      </c>
      <c r="C10" s="28">
        <v>4</v>
      </c>
      <c r="D10" s="41">
        <f t="shared" si="0"/>
        <v>57</v>
      </c>
    </row>
    <row r="11" spans="1:4" ht="12.75">
      <c r="A11" s="27">
        <v>2001</v>
      </c>
      <c r="B11" s="28">
        <v>44</v>
      </c>
      <c r="C11" s="28">
        <v>2</v>
      </c>
      <c r="D11" s="41">
        <f t="shared" si="0"/>
        <v>46</v>
      </c>
    </row>
    <row r="12" spans="1:4" ht="12.75">
      <c r="A12" s="27">
        <v>2002</v>
      </c>
      <c r="B12" s="28">
        <v>47</v>
      </c>
      <c r="C12" s="28">
        <v>1</v>
      </c>
      <c r="D12" s="41">
        <f t="shared" si="0"/>
        <v>48</v>
      </c>
    </row>
    <row r="13" spans="1:4" ht="12.75">
      <c r="A13" s="27">
        <v>2003</v>
      </c>
      <c r="B13" s="28">
        <v>55</v>
      </c>
      <c r="C13" s="28">
        <v>5</v>
      </c>
      <c r="D13" s="41">
        <f t="shared" si="0"/>
        <v>60</v>
      </c>
    </row>
    <row r="14" spans="1:4" ht="12.75">
      <c r="A14" s="27">
        <v>2004</v>
      </c>
      <c r="B14" s="28">
        <v>64</v>
      </c>
      <c r="C14" s="28">
        <v>4</v>
      </c>
      <c r="D14" s="41">
        <f t="shared" si="0"/>
        <v>68</v>
      </c>
    </row>
    <row r="15" spans="1:4" ht="12.75">
      <c r="A15" s="27">
        <v>2005</v>
      </c>
      <c r="B15" s="28">
        <v>61</v>
      </c>
      <c r="C15" s="28">
        <v>2</v>
      </c>
      <c r="D15" s="41">
        <f t="shared" si="0"/>
        <v>63</v>
      </c>
    </row>
    <row r="16" spans="1:4" ht="12.75">
      <c r="A16" s="27">
        <v>2006</v>
      </c>
      <c r="B16" s="28">
        <v>46</v>
      </c>
      <c r="C16" s="28">
        <v>1</v>
      </c>
      <c r="D16" s="41">
        <f>SUM(B16:C16)</f>
        <v>47</v>
      </c>
    </row>
    <row r="17" spans="1:4" ht="12.75">
      <c r="A17" s="27">
        <v>2007</v>
      </c>
      <c r="B17" s="28">
        <v>48</v>
      </c>
      <c r="C17" s="28">
        <v>2</v>
      </c>
      <c r="D17" s="41">
        <f>SUM(B17:C17)</f>
        <v>50</v>
      </c>
    </row>
    <row r="18" spans="1:4" ht="12.75">
      <c r="A18" s="27">
        <v>2008</v>
      </c>
      <c r="B18" s="28">
        <v>45</v>
      </c>
      <c r="C18" s="28">
        <v>1</v>
      </c>
      <c r="D18" s="41">
        <f>SUM(B18:C18)</f>
        <v>46</v>
      </c>
    </row>
    <row r="19" spans="1:4" ht="13.5" thickBot="1">
      <c r="A19" s="31">
        <v>2009</v>
      </c>
      <c r="B19" s="32">
        <v>47</v>
      </c>
      <c r="C19" s="32">
        <v>0</v>
      </c>
      <c r="D19" s="42">
        <v>47</v>
      </c>
    </row>
    <row r="20" spans="1:4" ht="12.75">
      <c r="A20" s="150" t="s">
        <v>397</v>
      </c>
      <c r="B20" s="150"/>
      <c r="C20" s="150"/>
      <c r="D20" s="150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60" zoomScaleNormal="75" workbookViewId="0" topLeftCell="A1">
      <selection activeCell="D29" sqref="D29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71" t="s">
        <v>4</v>
      </c>
      <c r="B1" s="171"/>
      <c r="C1" s="171"/>
    </row>
    <row r="3" spans="1:3" ht="15" customHeight="1">
      <c r="A3" s="162" t="s">
        <v>349</v>
      </c>
      <c r="B3" s="162"/>
      <c r="C3" s="162"/>
    </row>
    <row r="4" spans="1:3" ht="15" customHeight="1">
      <c r="A4" s="162" t="s">
        <v>350</v>
      </c>
      <c r="B4" s="162"/>
      <c r="C4" s="162"/>
    </row>
    <row r="5" spans="1:3" ht="15" customHeight="1">
      <c r="A5" s="162" t="s">
        <v>351</v>
      </c>
      <c r="B5" s="162"/>
      <c r="C5" s="162"/>
    </row>
    <row r="6" spans="1:3" ht="15">
      <c r="A6" s="162" t="s">
        <v>548</v>
      </c>
      <c r="B6" s="162"/>
      <c r="C6" s="162"/>
    </row>
    <row r="7" spans="1:3" ht="13.5" customHeight="1" thickBot="1">
      <c r="A7" s="22"/>
      <c r="B7" s="22"/>
      <c r="C7" s="22"/>
    </row>
    <row r="8" spans="1:3" ht="13.5" thickBot="1">
      <c r="A8" s="60" t="s">
        <v>32</v>
      </c>
      <c r="B8" s="74" t="s">
        <v>209</v>
      </c>
      <c r="C8" s="75" t="s">
        <v>210</v>
      </c>
    </row>
    <row r="9" spans="1:3" ht="12.75">
      <c r="A9" s="51" t="s">
        <v>416</v>
      </c>
      <c r="B9" s="24">
        <v>102</v>
      </c>
      <c r="C9" s="40">
        <v>10</v>
      </c>
    </row>
    <row r="10" spans="1:3" ht="12.75">
      <c r="A10" s="52" t="s">
        <v>412</v>
      </c>
      <c r="B10" s="28">
        <v>77</v>
      </c>
      <c r="C10" s="41">
        <v>6</v>
      </c>
    </row>
    <row r="11" spans="1:3" ht="12.75">
      <c r="A11" s="52" t="s">
        <v>409</v>
      </c>
      <c r="B11" s="28">
        <v>83</v>
      </c>
      <c r="C11" s="41">
        <v>8</v>
      </c>
    </row>
    <row r="12" spans="1:3" ht="12.75">
      <c r="A12" s="52" t="s">
        <v>411</v>
      </c>
      <c r="B12" s="28">
        <v>59</v>
      </c>
      <c r="C12" s="41">
        <v>1</v>
      </c>
    </row>
    <row r="13" spans="1:3" ht="12.75">
      <c r="A13" s="52" t="s">
        <v>402</v>
      </c>
      <c r="B13" s="28">
        <v>53</v>
      </c>
      <c r="C13" s="41">
        <v>1</v>
      </c>
    </row>
    <row r="14" spans="1:3" ht="12.75">
      <c r="A14" s="52" t="s">
        <v>403</v>
      </c>
      <c r="B14" s="28">
        <v>49</v>
      </c>
      <c r="C14" s="41">
        <v>6</v>
      </c>
    </row>
    <row r="15" spans="1:3" ht="12.75">
      <c r="A15" s="52" t="s">
        <v>404</v>
      </c>
      <c r="B15" s="28">
        <v>44</v>
      </c>
      <c r="C15" s="41">
        <v>1</v>
      </c>
    </row>
    <row r="16" spans="1:3" ht="12.75">
      <c r="A16" s="52" t="s">
        <v>407</v>
      </c>
      <c r="B16" s="28">
        <v>31</v>
      </c>
      <c r="C16" s="41">
        <v>2</v>
      </c>
    </row>
    <row r="17" spans="1:3" ht="12.75">
      <c r="A17" s="52" t="s">
        <v>410</v>
      </c>
      <c r="B17" s="28">
        <v>1</v>
      </c>
      <c r="C17" s="41">
        <v>0</v>
      </c>
    </row>
    <row r="18" spans="1:3" ht="12.75">
      <c r="A18" s="52" t="s">
        <v>405</v>
      </c>
      <c r="B18" s="28">
        <v>33</v>
      </c>
      <c r="C18" s="41">
        <v>0</v>
      </c>
    </row>
    <row r="19" spans="1:3" ht="12.75">
      <c r="A19" s="52" t="s">
        <v>406</v>
      </c>
      <c r="B19" s="28">
        <v>25</v>
      </c>
      <c r="C19" s="41">
        <v>0</v>
      </c>
    </row>
    <row r="20" spans="1:3" ht="12.75">
      <c r="A20" s="52" t="s">
        <v>124</v>
      </c>
      <c r="B20" s="28">
        <v>22</v>
      </c>
      <c r="C20" s="41">
        <v>3</v>
      </c>
    </row>
    <row r="21" spans="1:3" ht="12.75">
      <c r="A21" s="52" t="s">
        <v>413</v>
      </c>
      <c r="B21" s="28">
        <v>14</v>
      </c>
      <c r="C21" s="41">
        <v>0</v>
      </c>
    </row>
    <row r="22" spans="1:3" ht="12.75">
      <c r="A22" s="52" t="s">
        <v>414</v>
      </c>
      <c r="B22" s="28">
        <v>9</v>
      </c>
      <c r="C22" s="41">
        <v>0</v>
      </c>
    </row>
    <row r="23" spans="1:3" ht="12.75">
      <c r="A23" s="52" t="s">
        <v>123</v>
      </c>
      <c r="B23" s="28">
        <v>9</v>
      </c>
      <c r="C23" s="41">
        <v>2</v>
      </c>
    </row>
    <row r="24" spans="1:3" ht="12.75">
      <c r="A24" s="52" t="s">
        <v>408</v>
      </c>
      <c r="B24" s="28">
        <v>9</v>
      </c>
      <c r="C24" s="41">
        <v>0</v>
      </c>
    </row>
    <row r="25" spans="1:3" ht="12.75">
      <c r="A25" s="52" t="s">
        <v>415</v>
      </c>
      <c r="B25" s="28">
        <v>3</v>
      </c>
      <c r="C25" s="41">
        <v>0</v>
      </c>
    </row>
    <row r="26" spans="1:3" ht="12.75">
      <c r="A26" s="52"/>
      <c r="B26" s="28"/>
      <c r="C26" s="41"/>
    </row>
    <row r="27" spans="1:4" ht="13.5" thickBot="1">
      <c r="A27" s="53" t="s">
        <v>289</v>
      </c>
      <c r="B27" s="64">
        <f>SUM(B9:B26)</f>
        <v>623</v>
      </c>
      <c r="C27" s="77">
        <f>SUM(C9:C25)</f>
        <v>40</v>
      </c>
      <c r="D27" s="19"/>
    </row>
    <row r="28" spans="1:3" ht="12.75">
      <c r="A28" s="178" t="s">
        <v>397</v>
      </c>
      <c r="B28" s="178"/>
      <c r="C28" s="178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workbookViewId="0" topLeftCell="A1">
      <selection activeCell="B8" sqref="B8:B20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46.7109375" style="0" customWidth="1"/>
  </cols>
  <sheetData>
    <row r="1" spans="1:3" ht="18">
      <c r="A1" s="171" t="s">
        <v>4</v>
      </c>
      <c r="B1" s="171"/>
      <c r="C1" s="9"/>
    </row>
    <row r="3" spans="1:3" ht="15" customHeight="1">
      <c r="A3" s="162" t="s">
        <v>352</v>
      </c>
      <c r="B3" s="162"/>
      <c r="C3" s="6"/>
    </row>
    <row r="4" spans="1:3" ht="15" customHeight="1">
      <c r="A4" s="162" t="s">
        <v>479</v>
      </c>
      <c r="B4" s="162"/>
      <c r="C4" s="6"/>
    </row>
    <row r="5" spans="1:3" ht="15" customHeight="1">
      <c r="A5" s="162" t="s">
        <v>549</v>
      </c>
      <c r="B5" s="162"/>
      <c r="C5" s="6"/>
    </row>
    <row r="6" spans="1:2" ht="13.5" thickBot="1">
      <c r="A6" s="22"/>
      <c r="B6" s="22"/>
    </row>
    <row r="7" spans="1:2" ht="13.5" thickBot="1">
      <c r="A7" s="60" t="s">
        <v>32</v>
      </c>
      <c r="B7" s="61" t="s">
        <v>213</v>
      </c>
    </row>
    <row r="8" spans="1:2" ht="12.75">
      <c r="A8" s="51" t="s">
        <v>412</v>
      </c>
      <c r="B8" s="40">
        <v>15</v>
      </c>
    </row>
    <row r="9" spans="1:2" ht="12.75">
      <c r="A9" s="52" t="s">
        <v>403</v>
      </c>
      <c r="B9" s="41">
        <v>5</v>
      </c>
    </row>
    <row r="10" spans="1:2" ht="12.75">
      <c r="A10" s="52" t="s">
        <v>402</v>
      </c>
      <c r="B10" s="41">
        <v>4</v>
      </c>
    </row>
    <row r="11" spans="1:2" ht="12.75">
      <c r="A11" s="52" t="s">
        <v>405</v>
      </c>
      <c r="B11" s="41">
        <v>5</v>
      </c>
    </row>
    <row r="12" spans="1:2" ht="12.75">
      <c r="A12" s="52" t="s">
        <v>124</v>
      </c>
      <c r="B12" s="41">
        <v>2</v>
      </c>
    </row>
    <row r="13" spans="1:2" ht="12.75">
      <c r="A13" s="52" t="s">
        <v>409</v>
      </c>
      <c r="B13" s="41">
        <v>3</v>
      </c>
    </row>
    <row r="14" spans="1:2" ht="12.75">
      <c r="A14" s="52" t="s">
        <v>416</v>
      </c>
      <c r="B14" s="41">
        <v>3</v>
      </c>
    </row>
    <row r="15" spans="1:2" ht="12.75">
      <c r="A15" s="52" t="s">
        <v>407</v>
      </c>
      <c r="B15" s="41">
        <v>1</v>
      </c>
    </row>
    <row r="16" spans="1:2" ht="12.75">
      <c r="A16" s="52" t="s">
        <v>404</v>
      </c>
      <c r="B16" s="41">
        <v>2</v>
      </c>
    </row>
    <row r="17" spans="1:2" ht="12.75">
      <c r="A17" s="52" t="s">
        <v>123</v>
      </c>
      <c r="B17" s="41">
        <v>1</v>
      </c>
    </row>
    <row r="18" spans="1:3" ht="12.75">
      <c r="A18" s="52" t="s">
        <v>414</v>
      </c>
      <c r="B18" s="41">
        <v>1</v>
      </c>
      <c r="C18" s="4"/>
    </row>
    <row r="19" spans="1:3" ht="12.75">
      <c r="A19" s="52"/>
      <c r="B19" s="41"/>
      <c r="C19" s="4"/>
    </row>
    <row r="20" spans="1:3" ht="13.5" thickBot="1">
      <c r="A20" s="53" t="s">
        <v>36</v>
      </c>
      <c r="B20" s="77">
        <v>43</v>
      </c>
      <c r="C20" s="4"/>
    </row>
    <row r="21" spans="1:3" ht="27" customHeight="1">
      <c r="A21" s="166" t="s">
        <v>397</v>
      </c>
      <c r="B21" s="166"/>
      <c r="C21" s="21"/>
    </row>
    <row r="22" ht="12.75">
      <c r="C22" s="4"/>
    </row>
  </sheetData>
  <mergeCells count="5">
    <mergeCell ref="A21:B21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view="pageBreakPreview" zoomScale="60" zoomScaleNormal="75" workbookViewId="0" topLeftCell="A1">
      <selection activeCell="L20" sqref="L20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3.421875" style="0" bestFit="1" customWidth="1"/>
  </cols>
  <sheetData>
    <row r="1" spans="1:17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3" spans="1:17" s="8" customFormat="1" ht="15">
      <c r="A3" s="162" t="s">
        <v>353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s="8" customFormat="1" ht="15">
      <c r="A4" s="162" t="s">
        <v>354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ht="13.5" thickBot="1"/>
    <row r="6" spans="1:20" ht="33" customHeight="1" thickBot="1">
      <c r="A6" s="124" t="s">
        <v>32</v>
      </c>
      <c r="B6" s="125">
        <v>1991</v>
      </c>
      <c r="C6" s="125">
        <v>1992</v>
      </c>
      <c r="D6" s="125">
        <v>1993</v>
      </c>
      <c r="E6" s="125">
        <v>1994</v>
      </c>
      <c r="F6" s="125">
        <v>1995</v>
      </c>
      <c r="G6" s="125">
        <v>1996</v>
      </c>
      <c r="H6" s="125">
        <v>1997</v>
      </c>
      <c r="I6" s="125">
        <v>1998</v>
      </c>
      <c r="J6" s="125">
        <v>1999</v>
      </c>
      <c r="K6" s="125">
        <v>2000</v>
      </c>
      <c r="L6" s="125">
        <v>2001</v>
      </c>
      <c r="M6" s="125">
        <v>2002</v>
      </c>
      <c r="N6" s="125">
        <v>2003</v>
      </c>
      <c r="O6" s="125">
        <v>2004</v>
      </c>
      <c r="P6" s="125">
        <v>2005</v>
      </c>
      <c r="Q6" s="125">
        <v>2006</v>
      </c>
      <c r="R6" s="125">
        <v>2007</v>
      </c>
      <c r="S6" s="125">
        <v>2008</v>
      </c>
      <c r="T6" s="126" t="s">
        <v>480</v>
      </c>
    </row>
    <row r="7" spans="1:20" ht="12.75">
      <c r="A7" s="128" t="s">
        <v>416</v>
      </c>
      <c r="B7" s="131">
        <v>7</v>
      </c>
      <c r="C7" s="131">
        <v>4</v>
      </c>
      <c r="D7" s="131">
        <v>0</v>
      </c>
      <c r="E7" s="131">
        <v>4</v>
      </c>
      <c r="F7" s="131">
        <v>2</v>
      </c>
      <c r="G7" s="132">
        <v>5</v>
      </c>
      <c r="H7" s="132">
        <v>5</v>
      </c>
      <c r="I7" s="132">
        <v>2</v>
      </c>
      <c r="J7" s="132">
        <v>3</v>
      </c>
      <c r="K7" s="132">
        <v>5</v>
      </c>
      <c r="L7" s="132">
        <v>2</v>
      </c>
      <c r="M7" s="132">
        <v>6</v>
      </c>
      <c r="N7" s="132">
        <v>1</v>
      </c>
      <c r="O7" s="132">
        <v>2</v>
      </c>
      <c r="P7" s="132">
        <v>2</v>
      </c>
      <c r="Q7" s="132">
        <v>2</v>
      </c>
      <c r="R7" s="133">
        <v>2</v>
      </c>
      <c r="S7" s="132">
        <v>0</v>
      </c>
      <c r="T7" s="134">
        <f aca="true" t="shared" si="0" ref="T7:T14">SUM(B7:S7)</f>
        <v>54</v>
      </c>
    </row>
    <row r="8" spans="1:20" ht="12.75">
      <c r="A8" s="129" t="s">
        <v>122</v>
      </c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6">
        <v>0</v>
      </c>
      <c r="H8" s="136">
        <v>0</v>
      </c>
      <c r="I8" s="136">
        <v>0</v>
      </c>
      <c r="J8" s="136">
        <v>1</v>
      </c>
      <c r="K8" s="136">
        <v>0</v>
      </c>
      <c r="L8" s="136">
        <v>0</v>
      </c>
      <c r="M8" s="136">
        <v>0</v>
      </c>
      <c r="N8" s="136">
        <v>1</v>
      </c>
      <c r="O8" s="136">
        <v>0</v>
      </c>
      <c r="P8" s="136">
        <v>0</v>
      </c>
      <c r="Q8" s="136">
        <v>0</v>
      </c>
      <c r="R8" s="137">
        <v>0</v>
      </c>
      <c r="S8" s="136">
        <v>0</v>
      </c>
      <c r="T8" s="138">
        <f t="shared" si="0"/>
        <v>2</v>
      </c>
    </row>
    <row r="9" spans="1:20" ht="12.75">
      <c r="A9" s="129" t="s">
        <v>415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  <c r="G9" s="136">
        <v>0</v>
      </c>
      <c r="H9" s="136">
        <v>0</v>
      </c>
      <c r="I9" s="136">
        <v>1</v>
      </c>
      <c r="J9" s="136">
        <v>0</v>
      </c>
      <c r="K9" s="136">
        <v>0</v>
      </c>
      <c r="L9" s="136">
        <v>0</v>
      </c>
      <c r="M9" s="136">
        <v>2</v>
      </c>
      <c r="N9" s="136">
        <v>0</v>
      </c>
      <c r="O9" s="136">
        <v>0</v>
      </c>
      <c r="P9" s="136">
        <v>0</v>
      </c>
      <c r="Q9" s="136">
        <v>1</v>
      </c>
      <c r="R9" s="137">
        <v>0</v>
      </c>
      <c r="S9" s="136">
        <v>0</v>
      </c>
      <c r="T9" s="138">
        <f t="shared" si="0"/>
        <v>4</v>
      </c>
    </row>
    <row r="10" spans="1:20" ht="12.75">
      <c r="A10" s="129" t="s">
        <v>414</v>
      </c>
      <c r="B10" s="135">
        <v>1</v>
      </c>
      <c r="C10" s="135">
        <v>3</v>
      </c>
      <c r="D10" s="135">
        <v>1</v>
      </c>
      <c r="E10" s="135">
        <v>4</v>
      </c>
      <c r="F10" s="135">
        <v>3</v>
      </c>
      <c r="G10" s="136">
        <v>2</v>
      </c>
      <c r="H10" s="136">
        <v>1</v>
      </c>
      <c r="I10" s="136">
        <v>0</v>
      </c>
      <c r="J10" s="136">
        <v>0</v>
      </c>
      <c r="K10" s="136">
        <v>0</v>
      </c>
      <c r="L10" s="136">
        <v>1</v>
      </c>
      <c r="M10" s="136">
        <v>0</v>
      </c>
      <c r="N10" s="136">
        <v>0</v>
      </c>
      <c r="O10" s="136">
        <v>2</v>
      </c>
      <c r="P10" s="136">
        <v>0</v>
      </c>
      <c r="Q10" s="136">
        <v>1</v>
      </c>
      <c r="R10" s="137">
        <v>2</v>
      </c>
      <c r="S10" s="136">
        <v>0</v>
      </c>
      <c r="T10" s="138">
        <f t="shared" si="0"/>
        <v>21</v>
      </c>
    </row>
    <row r="11" spans="1:20" ht="12.75">
      <c r="A11" s="129" t="s">
        <v>123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7">
        <v>0</v>
      </c>
      <c r="S11" s="136">
        <v>0</v>
      </c>
      <c r="T11" s="138">
        <f t="shared" si="0"/>
        <v>0</v>
      </c>
    </row>
    <row r="12" spans="1:20" ht="12.75">
      <c r="A12" s="129" t="s">
        <v>412</v>
      </c>
      <c r="B12" s="135">
        <v>0</v>
      </c>
      <c r="C12" s="135">
        <v>0</v>
      </c>
      <c r="D12" s="135">
        <v>2</v>
      </c>
      <c r="E12" s="135">
        <v>1</v>
      </c>
      <c r="F12" s="135">
        <v>2</v>
      </c>
      <c r="G12" s="136">
        <v>2</v>
      </c>
      <c r="H12" s="136">
        <v>0</v>
      </c>
      <c r="I12" s="136">
        <v>0</v>
      </c>
      <c r="J12" s="136">
        <v>2</v>
      </c>
      <c r="K12" s="136">
        <v>0</v>
      </c>
      <c r="L12" s="136">
        <v>1</v>
      </c>
      <c r="M12" s="136">
        <v>3</v>
      </c>
      <c r="N12" s="136">
        <v>2</v>
      </c>
      <c r="O12" s="136">
        <v>2</v>
      </c>
      <c r="P12" s="136">
        <v>0</v>
      </c>
      <c r="Q12" s="136">
        <v>0</v>
      </c>
      <c r="R12" s="137">
        <v>0</v>
      </c>
      <c r="S12" s="136">
        <v>0</v>
      </c>
      <c r="T12" s="138">
        <f t="shared" si="0"/>
        <v>17</v>
      </c>
    </row>
    <row r="13" spans="1:20" ht="12.75">
      <c r="A13" s="129" t="s">
        <v>405</v>
      </c>
      <c r="B13" s="135">
        <v>1</v>
      </c>
      <c r="C13" s="135">
        <v>2</v>
      </c>
      <c r="D13" s="135">
        <v>2</v>
      </c>
      <c r="E13" s="135">
        <v>4</v>
      </c>
      <c r="F13" s="135">
        <v>2</v>
      </c>
      <c r="G13" s="136">
        <v>1</v>
      </c>
      <c r="H13" s="136">
        <v>0</v>
      </c>
      <c r="I13" s="136">
        <v>1</v>
      </c>
      <c r="J13" s="136">
        <v>1</v>
      </c>
      <c r="K13" s="136">
        <v>1</v>
      </c>
      <c r="L13" s="136">
        <v>4</v>
      </c>
      <c r="M13" s="136">
        <v>2</v>
      </c>
      <c r="N13" s="136">
        <v>1</v>
      </c>
      <c r="O13" s="136">
        <v>0</v>
      </c>
      <c r="P13" s="136">
        <v>0</v>
      </c>
      <c r="Q13" s="136">
        <v>0</v>
      </c>
      <c r="R13" s="137">
        <v>0</v>
      </c>
      <c r="S13" s="136">
        <v>0</v>
      </c>
      <c r="T13" s="138">
        <f t="shared" si="0"/>
        <v>22</v>
      </c>
    </row>
    <row r="14" spans="1:20" ht="12.75">
      <c r="A14" s="129" t="s">
        <v>426</v>
      </c>
      <c r="B14" s="135">
        <v>1</v>
      </c>
      <c r="C14" s="135">
        <v>0</v>
      </c>
      <c r="D14" s="135">
        <v>0</v>
      </c>
      <c r="E14" s="135">
        <v>0</v>
      </c>
      <c r="F14" s="135">
        <v>0</v>
      </c>
      <c r="G14" s="136">
        <v>0</v>
      </c>
      <c r="H14" s="136">
        <v>0</v>
      </c>
      <c r="I14" s="136">
        <v>0</v>
      </c>
      <c r="J14" s="136">
        <v>1</v>
      </c>
      <c r="K14" s="136">
        <v>1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7">
        <v>0</v>
      </c>
      <c r="S14" s="136">
        <v>0</v>
      </c>
      <c r="T14" s="138">
        <f t="shared" si="0"/>
        <v>3</v>
      </c>
    </row>
    <row r="15" spans="1:20" ht="12.75">
      <c r="A15" s="129" t="s">
        <v>403</v>
      </c>
      <c r="B15" s="135">
        <v>0</v>
      </c>
      <c r="C15" s="135">
        <v>0</v>
      </c>
      <c r="D15" s="135">
        <v>4</v>
      </c>
      <c r="E15" s="135">
        <v>1</v>
      </c>
      <c r="F15" s="135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7">
        <v>1</v>
      </c>
      <c r="S15" s="136">
        <v>0</v>
      </c>
      <c r="T15" s="138">
        <v>7</v>
      </c>
    </row>
    <row r="16" spans="1:20" ht="12.75">
      <c r="A16" s="129" t="s">
        <v>411</v>
      </c>
      <c r="B16" s="135">
        <v>0</v>
      </c>
      <c r="C16" s="135">
        <v>1</v>
      </c>
      <c r="D16" s="135">
        <v>0</v>
      </c>
      <c r="E16" s="135">
        <v>0</v>
      </c>
      <c r="F16" s="135">
        <v>1</v>
      </c>
      <c r="G16" s="136">
        <v>0</v>
      </c>
      <c r="H16" s="136">
        <v>0</v>
      </c>
      <c r="I16" s="136">
        <v>0</v>
      </c>
      <c r="J16" s="136">
        <v>1</v>
      </c>
      <c r="K16" s="136">
        <v>0</v>
      </c>
      <c r="L16" s="136">
        <v>0</v>
      </c>
      <c r="M16" s="136">
        <v>1</v>
      </c>
      <c r="N16" s="136">
        <v>0</v>
      </c>
      <c r="O16" s="136">
        <v>1</v>
      </c>
      <c r="P16" s="136">
        <v>0</v>
      </c>
      <c r="Q16" s="136">
        <v>0</v>
      </c>
      <c r="R16" s="137">
        <v>0</v>
      </c>
      <c r="S16" s="136">
        <v>1</v>
      </c>
      <c r="T16" s="138">
        <f>SUM(B16:S16)</f>
        <v>6</v>
      </c>
    </row>
    <row r="17" spans="1:20" ht="12.75">
      <c r="A17" s="130" t="s">
        <v>236</v>
      </c>
      <c r="B17" s="196" t="s">
        <v>427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</row>
    <row r="18" spans="1:20" ht="12.75">
      <c r="A18" s="130" t="s">
        <v>235</v>
      </c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</row>
    <row r="19" spans="1:20" ht="26.25" thickBot="1">
      <c r="A19" s="127" t="s">
        <v>425</v>
      </c>
      <c r="B19" s="139">
        <f aca="true" t="shared" si="1" ref="B19:T19">SUM(B7:B18)</f>
        <v>10</v>
      </c>
      <c r="C19" s="139">
        <f t="shared" si="1"/>
        <v>10</v>
      </c>
      <c r="D19" s="139">
        <f t="shared" si="1"/>
        <v>9</v>
      </c>
      <c r="E19" s="139">
        <f t="shared" si="1"/>
        <v>14</v>
      </c>
      <c r="F19" s="139">
        <f t="shared" si="1"/>
        <v>10</v>
      </c>
      <c r="G19" s="139">
        <f t="shared" si="1"/>
        <v>10</v>
      </c>
      <c r="H19" s="139">
        <f t="shared" si="1"/>
        <v>6</v>
      </c>
      <c r="I19" s="139">
        <f t="shared" si="1"/>
        <v>4</v>
      </c>
      <c r="J19" s="139">
        <f t="shared" si="1"/>
        <v>9</v>
      </c>
      <c r="K19" s="140">
        <f t="shared" si="1"/>
        <v>7</v>
      </c>
      <c r="L19" s="140">
        <f t="shared" si="1"/>
        <v>8</v>
      </c>
      <c r="M19" s="140">
        <f t="shared" si="1"/>
        <v>14</v>
      </c>
      <c r="N19" s="140">
        <f t="shared" si="1"/>
        <v>5</v>
      </c>
      <c r="O19" s="140">
        <f t="shared" si="1"/>
        <v>7</v>
      </c>
      <c r="P19" s="140">
        <f t="shared" si="1"/>
        <v>2</v>
      </c>
      <c r="Q19" s="139">
        <f t="shared" si="1"/>
        <v>4</v>
      </c>
      <c r="R19" s="139">
        <f t="shared" si="1"/>
        <v>5</v>
      </c>
      <c r="S19" s="140">
        <f t="shared" si="1"/>
        <v>1</v>
      </c>
      <c r="T19" s="141">
        <f t="shared" si="1"/>
        <v>136</v>
      </c>
    </row>
    <row r="20" spans="1:6" ht="12.75">
      <c r="A20" s="257" t="s">
        <v>550</v>
      </c>
      <c r="B20" s="257"/>
      <c r="C20" s="257"/>
      <c r="D20" s="257"/>
      <c r="E20" s="257"/>
      <c r="F20" s="257"/>
    </row>
  </sheetData>
  <mergeCells count="5">
    <mergeCell ref="A20:F20"/>
    <mergeCell ref="B17:T18"/>
    <mergeCell ref="A1:Q1"/>
    <mergeCell ref="A3:Q3"/>
    <mergeCell ref="A4:Q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  <ignoredErrors>
    <ignoredError sqref="S19 C19:R19 T19" formulaRange="1"/>
  </ignoredErrors>
</worksheet>
</file>

<file path=xl/worksheets/sheet56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75" workbookViewId="0" topLeftCell="A1">
      <selection activeCell="E21" sqref="E2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6" ht="15">
      <c r="A3" s="162" t="s">
        <v>355</v>
      </c>
      <c r="B3" s="162"/>
      <c r="C3" s="162"/>
      <c r="D3" s="162"/>
      <c r="E3" s="162"/>
      <c r="F3" s="162"/>
    </row>
    <row r="4" spans="1:6" ht="15">
      <c r="A4" s="162" t="s">
        <v>356</v>
      </c>
      <c r="B4" s="162"/>
      <c r="C4" s="162"/>
      <c r="D4" s="162"/>
      <c r="E4" s="162"/>
      <c r="F4" s="162"/>
    </row>
    <row r="5" spans="1:6" ht="13.5" thickBot="1">
      <c r="A5" s="22"/>
      <c r="B5" s="22"/>
      <c r="C5" s="22"/>
      <c r="D5" s="22"/>
      <c r="E5" s="22"/>
      <c r="F5" s="22"/>
    </row>
    <row r="6" spans="1:6" ht="12.75">
      <c r="A6" s="159" t="s">
        <v>5</v>
      </c>
      <c r="B6" s="148" t="s">
        <v>214</v>
      </c>
      <c r="C6" s="156" t="s">
        <v>219</v>
      </c>
      <c r="D6" s="157"/>
      <c r="E6" s="157"/>
      <c r="F6" s="157"/>
    </row>
    <row r="7" spans="1:6" ht="26.25" thickBot="1">
      <c r="A7" s="160"/>
      <c r="B7" s="149"/>
      <c r="C7" s="35" t="s">
        <v>215</v>
      </c>
      <c r="D7" s="35" t="s">
        <v>216</v>
      </c>
      <c r="E7" s="35" t="s">
        <v>217</v>
      </c>
      <c r="F7" s="36" t="s">
        <v>218</v>
      </c>
    </row>
    <row r="8" spans="1:6" ht="12.75">
      <c r="A8" s="27">
        <v>1998</v>
      </c>
      <c r="B8" s="28">
        <v>22446</v>
      </c>
      <c r="C8" s="28">
        <v>133643</v>
      </c>
      <c r="D8" s="28">
        <v>42959</v>
      </c>
      <c r="E8" s="28">
        <v>90684</v>
      </c>
      <c r="F8" s="30">
        <v>6</v>
      </c>
    </row>
    <row r="9" spans="1:6" ht="12.75">
      <c r="A9" s="27">
        <v>1999</v>
      </c>
      <c r="B9" s="28">
        <v>28237</v>
      </c>
      <c r="C9" s="28">
        <v>82217</v>
      </c>
      <c r="D9" s="28">
        <v>24034</v>
      </c>
      <c r="E9" s="28">
        <v>58183</v>
      </c>
      <c r="F9" s="30">
        <v>4.5</v>
      </c>
    </row>
    <row r="10" spans="1:6" ht="12.75">
      <c r="A10" s="27">
        <v>2000</v>
      </c>
      <c r="B10" s="28">
        <v>24118</v>
      </c>
      <c r="C10" s="28">
        <v>188586</v>
      </c>
      <c r="D10" s="28">
        <v>46138</v>
      </c>
      <c r="E10" s="28">
        <v>142448</v>
      </c>
      <c r="F10" s="30">
        <v>7.8</v>
      </c>
    </row>
    <row r="11" spans="1:6" ht="12.75">
      <c r="A11" s="27">
        <v>2001</v>
      </c>
      <c r="B11" s="28">
        <v>19547</v>
      </c>
      <c r="C11" s="28">
        <v>93297</v>
      </c>
      <c r="D11" s="28">
        <v>19363</v>
      </c>
      <c r="E11" s="28">
        <v>73934</v>
      </c>
      <c r="F11" s="30">
        <v>4.8</v>
      </c>
    </row>
    <row r="12" spans="1:6" ht="12.75">
      <c r="A12" s="27">
        <v>2002</v>
      </c>
      <c r="B12" s="28">
        <v>19929</v>
      </c>
      <c r="C12" s="28">
        <v>107464</v>
      </c>
      <c r="D12" s="28">
        <v>25197</v>
      </c>
      <c r="E12" s="28">
        <v>82267</v>
      </c>
      <c r="F12" s="30">
        <v>5.4</v>
      </c>
    </row>
    <row r="13" spans="1:6" ht="12.75">
      <c r="A13" s="27">
        <v>2003</v>
      </c>
      <c r="B13" s="28">
        <v>18616</v>
      </c>
      <c r="C13" s="28">
        <v>148172</v>
      </c>
      <c r="D13" s="28">
        <v>53673</v>
      </c>
      <c r="E13" s="28">
        <v>94499</v>
      </c>
      <c r="F13" s="30">
        <v>8</v>
      </c>
    </row>
    <row r="14" spans="1:6" ht="12.75">
      <c r="A14" s="27">
        <v>2004</v>
      </c>
      <c r="B14" s="28">
        <v>21396</v>
      </c>
      <c r="C14" s="28">
        <v>134193</v>
      </c>
      <c r="D14" s="28">
        <v>51732</v>
      </c>
      <c r="E14" s="28">
        <v>82461</v>
      </c>
      <c r="F14" s="30">
        <v>6.3</v>
      </c>
    </row>
    <row r="15" spans="1:6" ht="12.75">
      <c r="A15" s="27">
        <v>2005</v>
      </c>
      <c r="B15" s="28">
        <v>25492</v>
      </c>
      <c r="C15" s="28">
        <v>188672</v>
      </c>
      <c r="D15" s="28">
        <v>69350</v>
      </c>
      <c r="E15" s="28">
        <v>119322</v>
      </c>
      <c r="F15" s="30">
        <v>7.4</v>
      </c>
    </row>
    <row r="16" spans="1:6" ht="12.75">
      <c r="A16" s="27">
        <v>2006</v>
      </c>
      <c r="B16" s="28">
        <v>16334</v>
      </c>
      <c r="C16" s="28">
        <v>155363</v>
      </c>
      <c r="D16" s="28">
        <v>71803</v>
      </c>
      <c r="E16" s="28">
        <v>84280</v>
      </c>
      <c r="F16" s="30">
        <v>9.5</v>
      </c>
    </row>
    <row r="17" spans="1:6" ht="12.75">
      <c r="A17" s="27">
        <v>2007</v>
      </c>
      <c r="B17" s="28">
        <v>10917</v>
      </c>
      <c r="C17" s="28">
        <v>82027</v>
      </c>
      <c r="D17" s="28">
        <v>33069</v>
      </c>
      <c r="E17" s="28">
        <v>48959</v>
      </c>
      <c r="F17" s="30">
        <v>7.5</v>
      </c>
    </row>
    <row r="18" spans="1:6" ht="12.75">
      <c r="A18" s="27">
        <v>2008</v>
      </c>
      <c r="B18" s="28">
        <v>11610</v>
      </c>
      <c r="C18" s="28">
        <v>7636</v>
      </c>
      <c r="D18" s="28">
        <v>33341</v>
      </c>
      <c r="E18" s="28">
        <v>40977</v>
      </c>
      <c r="F18" s="30">
        <v>3.5</v>
      </c>
    </row>
    <row r="19" spans="1:6" ht="12.75">
      <c r="A19" s="27">
        <v>2009</v>
      </c>
      <c r="B19" s="28">
        <v>15391</v>
      </c>
      <c r="C19" s="28">
        <v>110783</v>
      </c>
      <c r="D19" s="28">
        <v>39528</v>
      </c>
      <c r="E19" s="28">
        <v>71255</v>
      </c>
      <c r="F19" s="30">
        <v>7.2</v>
      </c>
    </row>
    <row r="20" spans="1:6" ht="13.5" thickBot="1">
      <c r="A20" s="31">
        <v>2010</v>
      </c>
      <c r="B20" s="32">
        <v>18367</v>
      </c>
      <c r="C20" s="32">
        <v>127209.1</v>
      </c>
      <c r="D20" s="32">
        <v>41481.1</v>
      </c>
      <c r="E20" s="32">
        <v>85728</v>
      </c>
      <c r="F20" s="34">
        <f>C20/B20</f>
        <v>6.925959601459139</v>
      </c>
    </row>
    <row r="21" ht="12.75">
      <c r="A21" s="92" t="s">
        <v>465</v>
      </c>
    </row>
  </sheetData>
  <mergeCells count="6">
    <mergeCell ref="B6:B7"/>
    <mergeCell ref="A6:A7"/>
    <mergeCell ref="C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60" zoomScaleNormal="75" workbookViewId="0" topLeftCell="A1">
      <selection activeCell="J23" sqref="J23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  <c r="J1" s="171"/>
    </row>
    <row r="3" spans="1:10" ht="15">
      <c r="A3" s="147" t="s">
        <v>357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6.25" thickBot="1">
      <c r="A5" s="60" t="s">
        <v>5</v>
      </c>
      <c r="B5" s="66" t="s">
        <v>220</v>
      </c>
      <c r="C5" s="66" t="s">
        <v>221</v>
      </c>
      <c r="D5" s="66" t="s">
        <v>222</v>
      </c>
      <c r="E5" s="66" t="s">
        <v>223</v>
      </c>
      <c r="F5" s="66" t="s">
        <v>224</v>
      </c>
      <c r="G5" s="66" t="s">
        <v>225</v>
      </c>
      <c r="H5" s="66" t="s">
        <v>226</v>
      </c>
      <c r="I5" s="66" t="s">
        <v>227</v>
      </c>
      <c r="J5" s="61" t="s">
        <v>10</v>
      </c>
    </row>
    <row r="6" spans="1:10" ht="12.75">
      <c r="A6" s="23">
        <v>1995</v>
      </c>
      <c r="B6" s="24">
        <v>22</v>
      </c>
      <c r="C6" s="24">
        <v>19</v>
      </c>
      <c r="D6" s="24">
        <v>8</v>
      </c>
      <c r="E6" s="24">
        <v>7</v>
      </c>
      <c r="F6" s="24">
        <v>0</v>
      </c>
      <c r="G6" s="24">
        <v>7</v>
      </c>
      <c r="H6" s="24">
        <v>0</v>
      </c>
      <c r="I6" s="24">
        <v>19</v>
      </c>
      <c r="J6" s="40">
        <f>SUM(B6:I6)</f>
        <v>82</v>
      </c>
    </row>
    <row r="7" spans="1:10" ht="12.75">
      <c r="A7" s="27">
        <v>1996</v>
      </c>
      <c r="B7" s="28">
        <v>110</v>
      </c>
      <c r="C7" s="28">
        <v>13</v>
      </c>
      <c r="D7" s="28">
        <v>1</v>
      </c>
      <c r="E7" s="28">
        <v>8</v>
      </c>
      <c r="F7" s="28">
        <v>0</v>
      </c>
      <c r="G7" s="28">
        <v>1</v>
      </c>
      <c r="H7" s="28">
        <v>2</v>
      </c>
      <c r="I7" s="28">
        <v>13</v>
      </c>
      <c r="J7" s="41">
        <f aca="true" t="shared" si="0" ref="J7:J18">SUM(B7:I7)</f>
        <v>148</v>
      </c>
    </row>
    <row r="8" spans="1:10" ht="12.75">
      <c r="A8" s="27">
        <v>1997</v>
      </c>
      <c r="B8" s="28">
        <v>40</v>
      </c>
      <c r="C8" s="28">
        <v>14</v>
      </c>
      <c r="D8" s="28">
        <v>4</v>
      </c>
      <c r="E8" s="28">
        <v>2</v>
      </c>
      <c r="F8" s="28">
        <v>0</v>
      </c>
      <c r="G8" s="28">
        <v>0</v>
      </c>
      <c r="H8" s="28">
        <v>5</v>
      </c>
      <c r="I8" s="28">
        <v>13</v>
      </c>
      <c r="J8" s="41">
        <f t="shared" si="0"/>
        <v>78</v>
      </c>
    </row>
    <row r="9" spans="1:10" ht="12.75">
      <c r="A9" s="27">
        <v>1998</v>
      </c>
      <c r="B9" s="28">
        <v>0</v>
      </c>
      <c r="C9" s="28">
        <v>2</v>
      </c>
      <c r="D9" s="28">
        <v>4</v>
      </c>
      <c r="E9" s="28">
        <v>0</v>
      </c>
      <c r="F9" s="28">
        <v>0</v>
      </c>
      <c r="G9" s="28">
        <v>0</v>
      </c>
      <c r="H9" s="28">
        <v>1</v>
      </c>
      <c r="I9" s="28">
        <v>36</v>
      </c>
      <c r="J9" s="41">
        <f t="shared" si="0"/>
        <v>43</v>
      </c>
    </row>
    <row r="10" spans="1:10" ht="12.75">
      <c r="A10" s="27">
        <v>1999</v>
      </c>
      <c r="B10" s="28">
        <v>5</v>
      </c>
      <c r="C10" s="28">
        <v>20</v>
      </c>
      <c r="D10" s="28">
        <v>8</v>
      </c>
      <c r="E10" s="28">
        <v>0</v>
      </c>
      <c r="F10" s="28">
        <v>1</v>
      </c>
      <c r="G10" s="28">
        <v>0</v>
      </c>
      <c r="H10" s="28">
        <v>0</v>
      </c>
      <c r="I10" s="28">
        <v>17</v>
      </c>
      <c r="J10" s="41">
        <f t="shared" si="0"/>
        <v>51</v>
      </c>
    </row>
    <row r="11" spans="1:10" ht="12.75">
      <c r="A11" s="27">
        <v>2000</v>
      </c>
      <c r="B11" s="28">
        <v>14</v>
      </c>
      <c r="C11" s="28">
        <v>28</v>
      </c>
      <c r="D11" s="28">
        <v>6</v>
      </c>
      <c r="E11" s="28">
        <v>0</v>
      </c>
      <c r="F11" s="28">
        <v>0</v>
      </c>
      <c r="G11" s="28">
        <v>4</v>
      </c>
      <c r="H11" s="28">
        <v>2</v>
      </c>
      <c r="I11" s="28">
        <v>37</v>
      </c>
      <c r="J11" s="41">
        <f t="shared" si="0"/>
        <v>91</v>
      </c>
    </row>
    <row r="12" spans="1:10" ht="12.75">
      <c r="A12" s="27">
        <v>2001</v>
      </c>
      <c r="B12" s="28">
        <v>9</v>
      </c>
      <c r="C12" s="28">
        <v>17</v>
      </c>
      <c r="D12" s="28">
        <v>1</v>
      </c>
      <c r="E12" s="28">
        <v>1</v>
      </c>
      <c r="F12" s="28">
        <v>0</v>
      </c>
      <c r="G12" s="28">
        <v>2</v>
      </c>
      <c r="H12" s="28">
        <v>4</v>
      </c>
      <c r="I12" s="28">
        <v>27</v>
      </c>
      <c r="J12" s="41">
        <f t="shared" si="0"/>
        <v>61</v>
      </c>
    </row>
    <row r="13" spans="1:10" ht="12.75">
      <c r="A13" s="27">
        <v>2002</v>
      </c>
      <c r="B13" s="28">
        <v>13</v>
      </c>
      <c r="C13" s="28">
        <v>12</v>
      </c>
      <c r="D13" s="28">
        <v>6</v>
      </c>
      <c r="E13" s="28">
        <v>1</v>
      </c>
      <c r="F13" s="28">
        <v>0</v>
      </c>
      <c r="G13" s="28">
        <v>4</v>
      </c>
      <c r="H13" s="28">
        <v>0</v>
      </c>
      <c r="I13" s="28">
        <v>15</v>
      </c>
      <c r="J13" s="41">
        <f t="shared" si="0"/>
        <v>51</v>
      </c>
    </row>
    <row r="14" spans="1:10" ht="12.75">
      <c r="A14" s="27">
        <v>2003</v>
      </c>
      <c r="B14" s="28">
        <v>9</v>
      </c>
      <c r="C14" s="28">
        <v>8</v>
      </c>
      <c r="D14" s="28">
        <v>11</v>
      </c>
      <c r="E14" s="28">
        <v>2</v>
      </c>
      <c r="F14" s="28">
        <v>60</v>
      </c>
      <c r="G14" s="28">
        <v>4</v>
      </c>
      <c r="H14" s="28">
        <v>0</v>
      </c>
      <c r="I14" s="28">
        <v>5</v>
      </c>
      <c r="J14" s="41">
        <f t="shared" si="0"/>
        <v>99</v>
      </c>
    </row>
    <row r="15" spans="1:10" ht="12.75">
      <c r="A15" s="27">
        <v>2004</v>
      </c>
      <c r="B15" s="28">
        <v>7</v>
      </c>
      <c r="C15" s="28">
        <v>6</v>
      </c>
      <c r="D15" s="28">
        <v>4</v>
      </c>
      <c r="E15" s="28">
        <v>0</v>
      </c>
      <c r="F15" s="28">
        <v>23</v>
      </c>
      <c r="G15" s="28">
        <v>5</v>
      </c>
      <c r="H15" s="28">
        <v>3</v>
      </c>
      <c r="I15" s="28">
        <v>20</v>
      </c>
      <c r="J15" s="41">
        <f t="shared" si="0"/>
        <v>68</v>
      </c>
    </row>
    <row r="16" spans="1:10" ht="12.75">
      <c r="A16" s="27">
        <v>2005</v>
      </c>
      <c r="B16" s="28">
        <v>8</v>
      </c>
      <c r="C16" s="28">
        <v>8</v>
      </c>
      <c r="D16" s="28">
        <v>19</v>
      </c>
      <c r="E16" s="28">
        <v>0</v>
      </c>
      <c r="F16" s="28">
        <v>4</v>
      </c>
      <c r="G16" s="28">
        <v>1</v>
      </c>
      <c r="H16" s="28">
        <v>3</v>
      </c>
      <c r="I16" s="28" t="s">
        <v>211</v>
      </c>
      <c r="J16" s="41">
        <f t="shared" si="0"/>
        <v>43</v>
      </c>
    </row>
    <row r="17" spans="1:10" ht="12.75">
      <c r="A17" s="27">
        <v>2006</v>
      </c>
      <c r="B17" s="28">
        <v>9</v>
      </c>
      <c r="C17" s="28">
        <v>9</v>
      </c>
      <c r="D17" s="28">
        <v>8</v>
      </c>
      <c r="E17" s="28">
        <v>5</v>
      </c>
      <c r="F17" s="28">
        <v>14</v>
      </c>
      <c r="G17" s="28">
        <v>0</v>
      </c>
      <c r="H17" s="28">
        <v>0</v>
      </c>
      <c r="I17" s="28" t="s">
        <v>211</v>
      </c>
      <c r="J17" s="41">
        <f t="shared" si="0"/>
        <v>45</v>
      </c>
    </row>
    <row r="18" spans="1:10" ht="12.75">
      <c r="A18" s="27">
        <v>2007</v>
      </c>
      <c r="B18" s="28">
        <v>11</v>
      </c>
      <c r="C18" s="28">
        <v>4</v>
      </c>
      <c r="D18" s="28">
        <v>1</v>
      </c>
      <c r="E18" s="28">
        <v>2</v>
      </c>
      <c r="F18" s="28">
        <v>0</v>
      </c>
      <c r="G18" s="28">
        <v>0</v>
      </c>
      <c r="H18" s="28">
        <v>0</v>
      </c>
      <c r="I18" s="28" t="s">
        <v>211</v>
      </c>
      <c r="J18" s="41">
        <f t="shared" si="0"/>
        <v>18</v>
      </c>
    </row>
    <row r="19" spans="1:10" ht="12.75">
      <c r="A19" s="27">
        <v>2008</v>
      </c>
      <c r="B19" s="28">
        <v>6</v>
      </c>
      <c r="C19" s="28">
        <v>3</v>
      </c>
      <c r="D19" s="28">
        <v>1</v>
      </c>
      <c r="E19" s="28">
        <v>1</v>
      </c>
      <c r="F19" s="28">
        <v>0</v>
      </c>
      <c r="G19" s="28">
        <v>4</v>
      </c>
      <c r="H19" s="28">
        <v>0</v>
      </c>
      <c r="I19" s="28">
        <v>4</v>
      </c>
      <c r="J19" s="41">
        <v>19</v>
      </c>
    </row>
    <row r="20" spans="1:10" ht="12.75">
      <c r="A20" s="27">
        <v>2009</v>
      </c>
      <c r="B20" s="28">
        <v>5</v>
      </c>
      <c r="C20" s="28">
        <v>11</v>
      </c>
      <c r="D20" s="28">
        <v>11</v>
      </c>
      <c r="E20" s="28">
        <v>2</v>
      </c>
      <c r="F20" s="28">
        <v>0</v>
      </c>
      <c r="G20" s="28">
        <v>3</v>
      </c>
      <c r="H20" s="28">
        <v>1</v>
      </c>
      <c r="I20" s="28">
        <v>2</v>
      </c>
      <c r="J20" s="119">
        <f>SUM(B20:I20)</f>
        <v>35</v>
      </c>
    </row>
    <row r="21" spans="1:10" ht="12.75">
      <c r="A21" s="27">
        <v>2010</v>
      </c>
      <c r="B21" s="28">
        <v>12</v>
      </c>
      <c r="C21" s="28">
        <v>6</v>
      </c>
      <c r="D21" s="28">
        <v>9</v>
      </c>
      <c r="E21" s="28">
        <v>2</v>
      </c>
      <c r="F21" s="28">
        <v>2</v>
      </c>
      <c r="G21" s="28">
        <v>11</v>
      </c>
      <c r="H21" s="28">
        <v>1</v>
      </c>
      <c r="I21" s="28">
        <v>5</v>
      </c>
      <c r="J21" s="41">
        <f>SUM(B21:I21)</f>
        <v>48</v>
      </c>
    </row>
    <row r="22" spans="1:10" ht="12.75">
      <c r="A22" s="27"/>
      <c r="B22" s="28"/>
      <c r="C22" s="28"/>
      <c r="D22" s="28"/>
      <c r="E22" s="28"/>
      <c r="F22" s="28"/>
      <c r="G22" s="28"/>
      <c r="H22" s="28"/>
      <c r="I22" s="28"/>
      <c r="J22" s="41"/>
    </row>
    <row r="23" spans="1:10" s="3" customFormat="1" ht="13.5" thickBot="1">
      <c r="A23" s="86" t="s">
        <v>36</v>
      </c>
      <c r="B23" s="64">
        <f>SUM(B6:B21)</f>
        <v>280</v>
      </c>
      <c r="C23" s="64">
        <f aca="true" t="shared" si="1" ref="C23:J23">SUM(C6:C21)</f>
        <v>180</v>
      </c>
      <c r="D23" s="64">
        <f t="shared" si="1"/>
        <v>102</v>
      </c>
      <c r="E23" s="64">
        <f t="shared" si="1"/>
        <v>33</v>
      </c>
      <c r="F23" s="64">
        <f t="shared" si="1"/>
        <v>104</v>
      </c>
      <c r="G23" s="64">
        <f t="shared" si="1"/>
        <v>46</v>
      </c>
      <c r="H23" s="64">
        <f t="shared" si="1"/>
        <v>22</v>
      </c>
      <c r="I23" s="64">
        <f t="shared" si="1"/>
        <v>213</v>
      </c>
      <c r="J23" s="77">
        <f t="shared" si="1"/>
        <v>980</v>
      </c>
    </row>
    <row r="24" spans="1:10" ht="12.75">
      <c r="A24" s="59" t="s">
        <v>481</v>
      </c>
      <c r="B24" s="59"/>
      <c r="C24" s="59"/>
      <c r="D24" s="59"/>
      <c r="E24" s="59"/>
      <c r="F24" s="59"/>
      <c r="G24" s="59"/>
      <c r="H24" s="59"/>
      <c r="I24" s="59"/>
      <c r="J24" s="59"/>
    </row>
    <row r="25" spans="1:4" ht="12.75">
      <c r="A25" s="150" t="s">
        <v>398</v>
      </c>
      <c r="B25" s="150"/>
      <c r="C25" s="150"/>
      <c r="D25" s="150"/>
    </row>
  </sheetData>
  <mergeCells count="3">
    <mergeCell ref="A1:J1"/>
    <mergeCell ref="A3:J3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ignoredErrors>
    <ignoredError sqref="J20" formulaRange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zoomScaleNormal="75" workbookViewId="0" topLeftCell="A1">
      <selection activeCell="F25" sqref="F25"/>
    </sheetView>
  </sheetViews>
  <sheetFormatPr defaultColWidth="11.421875" defaultRowHeight="12.75"/>
  <cols>
    <col min="1" max="1" width="38.8515625" style="0" customWidth="1"/>
    <col min="2" max="2" width="18.140625" style="0" customWidth="1"/>
    <col min="3" max="3" width="21.8515625" style="0" customWidth="1"/>
  </cols>
  <sheetData>
    <row r="1" spans="1:4" ht="18">
      <c r="A1" s="171" t="s">
        <v>4</v>
      </c>
      <c r="B1" s="171"/>
      <c r="C1" s="171"/>
      <c r="D1" s="171"/>
    </row>
    <row r="3" spans="1:6" ht="15" customHeight="1">
      <c r="A3" s="203" t="s">
        <v>551</v>
      </c>
      <c r="B3" s="203"/>
      <c r="C3" s="203"/>
      <c r="D3" s="203"/>
      <c r="E3" s="203"/>
      <c r="F3" s="203"/>
    </row>
    <row r="4" ht="13.5" thickBot="1"/>
    <row r="5" spans="1:4" ht="13.5" thickBot="1">
      <c r="A5" s="258"/>
      <c r="B5" s="258" t="s">
        <v>552</v>
      </c>
      <c r="C5" s="60" t="s">
        <v>553</v>
      </c>
      <c r="D5" s="259"/>
    </row>
    <row r="6" spans="1:4" ht="12.75">
      <c r="A6" s="260" t="s">
        <v>228</v>
      </c>
      <c r="B6" s="261">
        <v>1.7680181029053408</v>
      </c>
      <c r="C6" s="261">
        <v>2.0077282717640466</v>
      </c>
      <c r="D6" s="259"/>
    </row>
    <row r="7" spans="1:4" ht="12.75">
      <c r="A7" s="262" t="s">
        <v>554</v>
      </c>
      <c r="B7" s="263">
        <v>50.10106835372728</v>
      </c>
      <c r="C7" s="263">
        <v>50.055675408943756</v>
      </c>
      <c r="D7" s="259"/>
    </row>
    <row r="8" spans="1:4" ht="12.75">
      <c r="A8" s="262" t="s">
        <v>555</v>
      </c>
      <c r="B8" s="263">
        <v>47.27197335605817</v>
      </c>
      <c r="C8" s="263">
        <v>47.071657845010556</v>
      </c>
      <c r="D8" s="259"/>
    </row>
    <row r="9" spans="1:4" ht="13.5" thickBot="1">
      <c r="A9" s="264" t="s">
        <v>556</v>
      </c>
      <c r="B9" s="265">
        <v>0.8589401873092057</v>
      </c>
      <c r="C9" s="265">
        <v>0.8668776587034568</v>
      </c>
      <c r="D9" s="259"/>
    </row>
    <row r="10" ht="12.75">
      <c r="A10" s="266" t="s">
        <v>557</v>
      </c>
    </row>
    <row r="11" ht="12.75">
      <c r="A11" t="s">
        <v>558</v>
      </c>
    </row>
  </sheetData>
  <mergeCells count="2">
    <mergeCell ref="A1:D1"/>
    <mergeCell ref="A3:F3"/>
  </mergeCells>
  <printOptions/>
  <pageMargins left="0.75" right="0.75" top="1" bottom="1" header="0" footer="0"/>
  <pageSetup horizontalDpi="600" verticalDpi="600" orientation="portrait" paperSize="9" scale="76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1" width="57.8515625" style="0" customWidth="1"/>
    <col min="2" max="2" width="20.8515625" style="0" customWidth="1"/>
  </cols>
  <sheetData>
    <row r="1" spans="1:2" ht="18">
      <c r="A1" s="171" t="s">
        <v>4</v>
      </c>
      <c r="B1" s="171"/>
    </row>
    <row r="3" spans="1:2" ht="15">
      <c r="A3" s="162" t="s">
        <v>358</v>
      </c>
      <c r="B3" s="162"/>
    </row>
    <row r="4" spans="1:2" ht="15">
      <c r="A4" s="162" t="s">
        <v>429</v>
      </c>
      <c r="B4" s="162"/>
    </row>
    <row r="5" spans="1:2" ht="13.5" thickBot="1">
      <c r="A5" s="22"/>
      <c r="B5" s="22"/>
    </row>
    <row r="6" spans="1:2" ht="29.25" customHeight="1" thickBot="1">
      <c r="A6" s="70" t="s">
        <v>234</v>
      </c>
      <c r="B6" s="61" t="s">
        <v>233</v>
      </c>
    </row>
    <row r="7" spans="1:2" ht="12.75">
      <c r="A7" s="43" t="s">
        <v>428</v>
      </c>
      <c r="B7" s="26">
        <v>26</v>
      </c>
    </row>
    <row r="8" spans="1:2" ht="12.75">
      <c r="A8" s="45" t="s">
        <v>229</v>
      </c>
      <c r="B8" s="30">
        <v>37</v>
      </c>
    </row>
    <row r="9" spans="1:2" ht="12.75">
      <c r="A9" s="45" t="s">
        <v>230</v>
      </c>
      <c r="B9" s="30">
        <v>19</v>
      </c>
    </row>
    <row r="10" spans="1:2" ht="12.75">
      <c r="A10" s="45" t="s">
        <v>231</v>
      </c>
      <c r="B10" s="30">
        <v>16</v>
      </c>
    </row>
    <row r="11" spans="1:2" ht="13.5" thickBot="1">
      <c r="A11" s="79" t="s">
        <v>232</v>
      </c>
      <c r="B11" s="34">
        <v>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75" workbookViewId="0" topLeftCell="A1">
      <selection activeCell="H15" sqref="H15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6" width="14.00390625" style="0" customWidth="1"/>
  </cols>
  <sheetData>
    <row r="1" spans="1:4" ht="18">
      <c r="A1" s="161" t="s">
        <v>4</v>
      </c>
      <c r="B1" s="161"/>
      <c r="C1" s="161"/>
      <c r="D1" s="161"/>
    </row>
    <row r="3" spans="1:8" ht="15" customHeight="1">
      <c r="A3" s="203" t="s">
        <v>446</v>
      </c>
      <c r="B3" s="203"/>
      <c r="C3" s="203"/>
      <c r="D3" s="203"/>
      <c r="E3" s="203"/>
      <c r="F3" s="203"/>
      <c r="G3" s="203"/>
      <c r="H3" s="203"/>
    </row>
    <row r="4" spans="1:7" ht="13.5" thickBot="1">
      <c r="A4" s="22"/>
      <c r="B4" s="4"/>
      <c r="C4" s="4"/>
      <c r="D4" s="4"/>
      <c r="E4" s="17"/>
      <c r="F4" s="17"/>
      <c r="G4" s="17"/>
    </row>
    <row r="5" spans="1:7" ht="12.75" customHeight="1">
      <c r="A5" s="167" t="s">
        <v>40</v>
      </c>
      <c r="B5" s="156" t="s">
        <v>447</v>
      </c>
      <c r="C5" s="157"/>
      <c r="D5" s="157"/>
      <c r="E5" s="157"/>
      <c r="F5" s="157"/>
      <c r="G5" s="17"/>
    </row>
    <row r="6" spans="1:7" ht="13.5" thickBot="1">
      <c r="A6" s="168"/>
      <c r="B6" s="35">
        <v>2005</v>
      </c>
      <c r="C6" s="35">
        <v>2006</v>
      </c>
      <c r="D6" s="36">
        <v>2007</v>
      </c>
      <c r="E6" s="36">
        <v>2008</v>
      </c>
      <c r="F6" s="36">
        <v>2009</v>
      </c>
      <c r="G6" s="17"/>
    </row>
    <row r="7" spans="1:7" ht="12.75">
      <c r="A7" s="43" t="s">
        <v>37</v>
      </c>
      <c r="B7" s="25">
        <v>14144</v>
      </c>
      <c r="C7" s="25">
        <v>13438</v>
      </c>
      <c r="D7" s="26">
        <v>12740</v>
      </c>
      <c r="E7" s="26">
        <v>13294</v>
      </c>
      <c r="F7" s="26">
        <v>12624</v>
      </c>
      <c r="G7" s="17"/>
    </row>
    <row r="8" spans="1:7" ht="12.75">
      <c r="A8" s="45" t="s">
        <v>38</v>
      </c>
      <c r="B8" s="29">
        <v>14068</v>
      </c>
      <c r="C8" s="29">
        <v>12957</v>
      </c>
      <c r="D8" s="30">
        <v>12628</v>
      </c>
      <c r="E8" s="30">
        <v>14068</v>
      </c>
      <c r="F8" s="30">
        <v>11137</v>
      </c>
      <c r="G8" s="17"/>
    </row>
    <row r="9" spans="1:7" ht="12.75">
      <c r="A9" s="45" t="s">
        <v>39</v>
      </c>
      <c r="B9" s="29">
        <v>10216</v>
      </c>
      <c r="C9" s="29">
        <v>10577</v>
      </c>
      <c r="D9" s="30">
        <v>10973</v>
      </c>
      <c r="E9" s="30">
        <v>10388</v>
      </c>
      <c r="F9" s="30">
        <v>8781</v>
      </c>
      <c r="G9" s="17"/>
    </row>
    <row r="10" spans="1:7" ht="12.75">
      <c r="A10" s="45" t="s">
        <v>41</v>
      </c>
      <c r="B10" s="29">
        <v>2589</v>
      </c>
      <c r="C10" s="29">
        <v>2795</v>
      </c>
      <c r="D10" s="30">
        <v>2945</v>
      </c>
      <c r="E10" s="30">
        <v>2969</v>
      </c>
      <c r="F10" s="30">
        <v>2657</v>
      </c>
      <c r="G10" s="17"/>
    </row>
    <row r="11" spans="1:7" s="3" customFormat="1" ht="13.5" thickBot="1">
      <c r="A11" s="49" t="s">
        <v>36</v>
      </c>
      <c r="B11" s="54">
        <v>41016.96</v>
      </c>
      <c r="C11" s="54">
        <v>39767</v>
      </c>
      <c r="D11" s="55">
        <v>39285</v>
      </c>
      <c r="E11" s="55">
        <v>40013</v>
      </c>
      <c r="F11" s="55">
        <v>35199</v>
      </c>
      <c r="G11" s="18"/>
    </row>
    <row r="12" spans="5:7" ht="12.75">
      <c r="E12" s="17"/>
      <c r="F12" s="17"/>
      <c r="G12" s="17"/>
    </row>
    <row r="13" spans="5:7" ht="12.75">
      <c r="E13" s="17"/>
      <c r="F13" s="17"/>
      <c r="G13" s="17"/>
    </row>
    <row r="14" spans="5:7" ht="12.75">
      <c r="E14" s="17"/>
      <c r="F14" s="17"/>
      <c r="G14" s="17"/>
    </row>
  </sheetData>
  <mergeCells count="4">
    <mergeCell ref="A1:D1"/>
    <mergeCell ref="A5:A6"/>
    <mergeCell ref="B5:F5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4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zoomScaleNormal="75" workbookViewId="0" topLeftCell="A1">
      <selection activeCell="C27" sqref="C27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21.57421875" style="0" customWidth="1"/>
    <col min="4" max="4" width="19.7109375" style="0" customWidth="1"/>
  </cols>
  <sheetData>
    <row r="1" spans="1:2" ht="18">
      <c r="A1" s="171" t="s">
        <v>4</v>
      </c>
      <c r="B1" s="171"/>
    </row>
    <row r="3" spans="1:4" ht="15" customHeight="1">
      <c r="A3" s="162" t="s">
        <v>565</v>
      </c>
      <c r="B3" s="162"/>
      <c r="C3" s="162"/>
      <c r="D3" s="162"/>
    </row>
    <row r="4" spans="1:4" ht="15">
      <c r="A4" s="162" t="s">
        <v>559</v>
      </c>
      <c r="B4" s="162"/>
      <c r="C4" s="162"/>
      <c r="D4" s="162"/>
    </row>
    <row r="6" ht="13.5" thickBot="1"/>
    <row r="7" spans="1:4" ht="51.75" thickBot="1">
      <c r="A7" s="272" t="s">
        <v>560</v>
      </c>
      <c r="B7" s="273" t="s">
        <v>561</v>
      </c>
      <c r="C7" s="273" t="s">
        <v>562</v>
      </c>
      <c r="D7" s="267" t="s">
        <v>563</v>
      </c>
    </row>
    <row r="8" spans="1:4" ht="12.75">
      <c r="A8" s="268" t="s">
        <v>123</v>
      </c>
      <c r="B8" s="274">
        <v>59.91</v>
      </c>
      <c r="C8" s="274">
        <v>22.39</v>
      </c>
      <c r="D8" s="269">
        <v>17.7</v>
      </c>
    </row>
    <row r="9" spans="1:4" ht="12.75">
      <c r="A9" s="17" t="s">
        <v>406</v>
      </c>
      <c r="B9" s="275">
        <v>61.92</v>
      </c>
      <c r="C9" s="275">
        <v>21.67</v>
      </c>
      <c r="D9" s="270">
        <v>16.42</v>
      </c>
    </row>
    <row r="10" spans="1:4" ht="12.75">
      <c r="A10" s="17" t="s">
        <v>413</v>
      </c>
      <c r="B10" s="275">
        <v>65.64</v>
      </c>
      <c r="C10" s="275">
        <v>18.79</v>
      </c>
      <c r="D10" s="270">
        <v>15.57</v>
      </c>
    </row>
    <row r="11" spans="1:4" ht="12.75">
      <c r="A11" s="17" t="s">
        <v>124</v>
      </c>
      <c r="B11" s="275">
        <v>66.41</v>
      </c>
      <c r="C11" s="275">
        <v>18.13</v>
      </c>
      <c r="D11" s="270">
        <v>15.46</v>
      </c>
    </row>
    <row r="12" spans="1:4" ht="12.75">
      <c r="A12" s="17" t="s">
        <v>410</v>
      </c>
      <c r="B12" s="275">
        <v>65.84</v>
      </c>
      <c r="C12" s="275">
        <v>20.43</v>
      </c>
      <c r="D12" s="270">
        <v>13.72</v>
      </c>
    </row>
    <row r="13" spans="1:4" ht="12.75">
      <c r="A13" s="17" t="s">
        <v>405</v>
      </c>
      <c r="B13" s="275">
        <v>74.34</v>
      </c>
      <c r="C13" s="275">
        <v>13.06</v>
      </c>
      <c r="D13" s="270">
        <v>12.61</v>
      </c>
    </row>
    <row r="14" spans="1:4" ht="12.75">
      <c r="A14" s="17" t="s">
        <v>415</v>
      </c>
      <c r="B14" s="275">
        <v>76.62</v>
      </c>
      <c r="C14" s="275">
        <v>13.69</v>
      </c>
      <c r="D14" s="270">
        <v>9.7</v>
      </c>
    </row>
    <row r="15" spans="1:4" ht="12.75">
      <c r="A15" s="17" t="s">
        <v>407</v>
      </c>
      <c r="B15" s="275">
        <v>81.28</v>
      </c>
      <c r="C15" s="275">
        <v>10.89</v>
      </c>
      <c r="D15" s="270">
        <v>7.83</v>
      </c>
    </row>
    <row r="16" spans="1:4" ht="12.75">
      <c r="A16" s="17" t="s">
        <v>412</v>
      </c>
      <c r="B16" s="275">
        <v>54.41</v>
      </c>
      <c r="C16" s="275">
        <v>24.86</v>
      </c>
      <c r="D16" s="270">
        <v>20.74</v>
      </c>
    </row>
    <row r="17" spans="1:4" ht="12.75">
      <c r="A17" s="17" t="s">
        <v>408</v>
      </c>
      <c r="B17" s="275">
        <v>83.75</v>
      </c>
      <c r="C17" s="275">
        <v>9.81</v>
      </c>
      <c r="D17" s="270">
        <v>6.44</v>
      </c>
    </row>
    <row r="18" spans="1:4" ht="12.75">
      <c r="A18" s="17" t="s">
        <v>414</v>
      </c>
      <c r="B18" s="275">
        <v>69.25</v>
      </c>
      <c r="C18" s="275">
        <v>21.86</v>
      </c>
      <c r="D18" s="270">
        <v>8.89</v>
      </c>
    </row>
    <row r="19" spans="1:4" ht="12.75">
      <c r="A19" s="17" t="s">
        <v>416</v>
      </c>
      <c r="B19" s="275">
        <v>57.61</v>
      </c>
      <c r="C19" s="275">
        <v>19.76</v>
      </c>
      <c r="D19" s="270">
        <v>22.63</v>
      </c>
    </row>
    <row r="20" spans="1:4" ht="13.5" thickBot="1">
      <c r="A20" s="271" t="s">
        <v>411</v>
      </c>
      <c r="B20" s="276">
        <v>70.12</v>
      </c>
      <c r="C20" s="276">
        <v>16.04</v>
      </c>
      <c r="D20" s="277">
        <v>13.83</v>
      </c>
    </row>
    <row r="21" spans="1:4" ht="12.75" customHeight="1">
      <c r="A21" s="278" t="s">
        <v>564</v>
      </c>
      <c r="B21" s="278"/>
      <c r="C21" s="278"/>
      <c r="D21" s="278"/>
    </row>
    <row r="22" spans="1:4" ht="12.75">
      <c r="A22" s="279"/>
      <c r="B22" s="279"/>
      <c r="C22" s="279"/>
      <c r="D22" s="279"/>
    </row>
  </sheetData>
  <mergeCells count="4">
    <mergeCell ref="A21:D22"/>
    <mergeCell ref="A1:B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A17" sqref="A17"/>
    </sheetView>
  </sheetViews>
  <sheetFormatPr defaultColWidth="11.421875" defaultRowHeight="12.75"/>
  <cols>
    <col min="1" max="1" width="13.7109375" style="0" customWidth="1"/>
    <col min="2" max="5" width="15.7109375" style="0" customWidth="1"/>
    <col min="6" max="6" width="26.2812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6" ht="15" customHeight="1">
      <c r="A3" s="162" t="s">
        <v>359</v>
      </c>
      <c r="B3" s="183"/>
      <c r="C3" s="183"/>
      <c r="D3" s="183"/>
      <c r="E3" s="183"/>
      <c r="F3" s="4"/>
    </row>
    <row r="4" spans="1:6" ht="15" customHeight="1">
      <c r="A4" s="162" t="s">
        <v>567</v>
      </c>
      <c r="B4" s="183"/>
      <c r="C4" s="183"/>
      <c r="D4" s="183"/>
      <c r="E4" s="183"/>
      <c r="F4" s="4"/>
    </row>
    <row r="5" spans="1:6" ht="13.5" thickBot="1">
      <c r="A5" s="22"/>
      <c r="B5" s="22"/>
      <c r="C5" s="22"/>
      <c r="D5" s="22"/>
      <c r="E5" s="22"/>
      <c r="F5" s="4"/>
    </row>
    <row r="6" spans="1:6" ht="13.5" thickBot="1">
      <c r="A6" s="70" t="s">
        <v>5</v>
      </c>
      <c r="B6" s="74" t="s">
        <v>237</v>
      </c>
      <c r="C6" s="74" t="s">
        <v>238</v>
      </c>
      <c r="D6" s="74" t="s">
        <v>239</v>
      </c>
      <c r="E6" s="75" t="s">
        <v>240</v>
      </c>
      <c r="F6" s="4"/>
    </row>
    <row r="7" spans="1:6" ht="12.75">
      <c r="A7" s="23">
        <v>2000</v>
      </c>
      <c r="B7" s="24">
        <v>8539</v>
      </c>
      <c r="C7" s="24">
        <v>16847</v>
      </c>
      <c r="D7" s="25" t="s">
        <v>212</v>
      </c>
      <c r="E7" s="26" t="s">
        <v>212</v>
      </c>
      <c r="F7" s="4"/>
    </row>
    <row r="8" spans="1:6" ht="12.75">
      <c r="A8" s="27">
        <v>2001</v>
      </c>
      <c r="B8" s="28">
        <v>8406</v>
      </c>
      <c r="C8" s="28">
        <v>18073</v>
      </c>
      <c r="D8" s="29" t="s">
        <v>212</v>
      </c>
      <c r="E8" s="30" t="s">
        <v>212</v>
      </c>
      <c r="F8" s="4"/>
    </row>
    <row r="9" spans="1:6" ht="12.75">
      <c r="A9" s="27">
        <v>2002</v>
      </c>
      <c r="B9" s="28">
        <v>8174</v>
      </c>
      <c r="C9" s="28">
        <v>19234</v>
      </c>
      <c r="D9" s="29" t="s">
        <v>212</v>
      </c>
      <c r="E9" s="30" t="s">
        <v>212</v>
      </c>
      <c r="F9" s="4"/>
    </row>
    <row r="10" spans="1:6" ht="12.75">
      <c r="A10" s="27">
        <v>2003</v>
      </c>
      <c r="B10" s="28">
        <v>8052</v>
      </c>
      <c r="C10" s="28">
        <v>20755</v>
      </c>
      <c r="D10" s="29">
        <v>152</v>
      </c>
      <c r="E10" s="30">
        <v>5.8</v>
      </c>
      <c r="F10" s="4"/>
    </row>
    <row r="11" spans="1:6" ht="12.75">
      <c r="A11" s="27">
        <v>2004</v>
      </c>
      <c r="B11" s="28">
        <v>7721</v>
      </c>
      <c r="C11" s="28">
        <v>22132</v>
      </c>
      <c r="D11" s="29">
        <v>168.6</v>
      </c>
      <c r="E11" s="30">
        <v>9.4</v>
      </c>
      <c r="F11" s="4"/>
    </row>
    <row r="12" spans="1:5" ht="12.75">
      <c r="A12" s="27">
        <v>2005</v>
      </c>
      <c r="B12" s="28">
        <v>7269</v>
      </c>
      <c r="C12" s="28">
        <v>23282</v>
      </c>
      <c r="D12" s="29">
        <v>176.5</v>
      </c>
      <c r="E12" s="30">
        <v>27</v>
      </c>
    </row>
    <row r="13" spans="1:5" ht="12.75">
      <c r="A13" s="27">
        <v>2006</v>
      </c>
      <c r="B13" s="28">
        <v>6940</v>
      </c>
      <c r="C13" s="28">
        <v>24585</v>
      </c>
      <c r="D13" s="29">
        <v>178.9</v>
      </c>
      <c r="E13" s="30">
        <v>62.9</v>
      </c>
    </row>
    <row r="14" spans="1:5" ht="12.75">
      <c r="A14" s="27">
        <v>2007</v>
      </c>
      <c r="B14" s="28">
        <v>6696</v>
      </c>
      <c r="C14" s="28">
        <v>25772</v>
      </c>
      <c r="D14" s="29">
        <v>198.7</v>
      </c>
      <c r="E14" s="30">
        <v>292.6</v>
      </c>
    </row>
    <row r="15" spans="1:5" ht="12.75">
      <c r="A15" s="27">
        <v>2008</v>
      </c>
      <c r="B15" s="28">
        <v>6287</v>
      </c>
      <c r="C15" s="28">
        <v>24822</v>
      </c>
      <c r="D15" s="29">
        <v>180.4</v>
      </c>
      <c r="E15" s="30">
        <v>586.4</v>
      </c>
    </row>
    <row r="16" spans="1:5" ht="12.75">
      <c r="A16" s="27">
        <v>2009</v>
      </c>
      <c r="B16" s="28">
        <v>6013</v>
      </c>
      <c r="C16" s="28">
        <v>23784</v>
      </c>
      <c r="D16" s="29">
        <v>236</v>
      </c>
      <c r="E16" s="30">
        <v>1012</v>
      </c>
    </row>
    <row r="17" spans="1:5" ht="13.5" thickBot="1">
      <c r="A17" s="31">
        <v>2010</v>
      </c>
      <c r="B17" s="32">
        <v>5677</v>
      </c>
      <c r="C17" s="32">
        <v>23586</v>
      </c>
      <c r="D17" s="33">
        <v>353</v>
      </c>
      <c r="E17" s="34">
        <v>1357</v>
      </c>
    </row>
    <row r="18" spans="1:2" ht="12.75">
      <c r="A18" s="150" t="s">
        <v>566</v>
      </c>
      <c r="B18" s="150"/>
    </row>
  </sheetData>
  <mergeCells count="4">
    <mergeCell ref="A18:B18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360</v>
      </c>
      <c r="B3" s="162"/>
      <c r="C3" s="162"/>
      <c r="D3" s="162"/>
    </row>
    <row r="4" spans="1:4" ht="15">
      <c r="A4" s="162" t="s">
        <v>361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2.75">
      <c r="A6" s="159" t="s">
        <v>5</v>
      </c>
      <c r="B6" s="156" t="s">
        <v>241</v>
      </c>
      <c r="C6" s="157"/>
      <c r="D6" s="163" t="s">
        <v>362</v>
      </c>
    </row>
    <row r="7" spans="1:4" ht="13.5" customHeight="1" thickBot="1">
      <c r="A7" s="160"/>
      <c r="B7" s="35" t="s">
        <v>242</v>
      </c>
      <c r="C7" s="35" t="s">
        <v>243</v>
      </c>
      <c r="D7" s="164"/>
    </row>
    <row r="8" spans="1:4" ht="12.75">
      <c r="A8" s="23">
        <v>1990</v>
      </c>
      <c r="B8" s="25">
        <v>60.7</v>
      </c>
      <c r="C8" s="25">
        <v>22.7</v>
      </c>
      <c r="D8" s="26">
        <v>37.4</v>
      </c>
    </row>
    <row r="9" spans="1:4" ht="12.75">
      <c r="A9" s="27">
        <v>1991</v>
      </c>
      <c r="B9" s="29">
        <v>62.7</v>
      </c>
      <c r="C9" s="29">
        <v>23.2</v>
      </c>
      <c r="D9" s="30">
        <v>37</v>
      </c>
    </row>
    <row r="10" spans="1:4" ht="12.75">
      <c r="A10" s="27">
        <v>1992</v>
      </c>
      <c r="B10" s="29">
        <v>62.6</v>
      </c>
      <c r="C10" s="29">
        <v>23.9</v>
      </c>
      <c r="D10" s="30">
        <v>38.2</v>
      </c>
    </row>
    <row r="11" spans="1:4" ht="12.75">
      <c r="A11" s="27">
        <v>1993</v>
      </c>
      <c r="B11" s="29">
        <v>62.8</v>
      </c>
      <c r="C11" s="29">
        <v>23.7</v>
      </c>
      <c r="D11" s="30">
        <v>37.8</v>
      </c>
    </row>
    <row r="12" spans="1:4" ht="12.75">
      <c r="A12" s="27">
        <v>1994</v>
      </c>
      <c r="B12" s="29">
        <v>65.4</v>
      </c>
      <c r="C12" s="29">
        <v>25.2</v>
      </c>
      <c r="D12" s="30">
        <v>38.6</v>
      </c>
    </row>
    <row r="13" spans="1:4" ht="12.75">
      <c r="A13" s="27">
        <v>1995</v>
      </c>
      <c r="B13" s="29">
        <v>68.7</v>
      </c>
      <c r="C13" s="29">
        <v>26.6</v>
      </c>
      <c r="D13" s="30">
        <v>38.7</v>
      </c>
    </row>
    <row r="14" spans="1:4" ht="12.75">
      <c r="A14" s="27">
        <v>1996</v>
      </c>
      <c r="B14" s="29">
        <v>70.7</v>
      </c>
      <c r="C14" s="29">
        <v>27.5</v>
      </c>
      <c r="D14" s="30">
        <v>38.8</v>
      </c>
    </row>
    <row r="15" spans="1:4" ht="12.75">
      <c r="A15" s="27">
        <v>1997</v>
      </c>
      <c r="B15" s="29">
        <v>73.9</v>
      </c>
      <c r="C15" s="29">
        <v>29.1</v>
      </c>
      <c r="D15" s="30">
        <v>39.4</v>
      </c>
    </row>
    <row r="16" spans="1:4" ht="12.75">
      <c r="A16" s="27">
        <v>1998</v>
      </c>
      <c r="B16" s="29">
        <v>80.2</v>
      </c>
      <c r="C16" s="29">
        <v>30.3</v>
      </c>
      <c r="D16" s="30">
        <v>37.8</v>
      </c>
    </row>
    <row r="17" spans="1:4" ht="12.75">
      <c r="A17" s="27">
        <v>1999</v>
      </c>
      <c r="B17" s="29">
        <v>82.6</v>
      </c>
      <c r="C17" s="29">
        <v>31.5</v>
      </c>
      <c r="D17" s="30">
        <v>38.1</v>
      </c>
    </row>
    <row r="18" spans="1:4" ht="12.75">
      <c r="A18" s="27">
        <v>2000</v>
      </c>
      <c r="B18" s="29">
        <v>86.8</v>
      </c>
      <c r="C18" s="29">
        <v>32.3</v>
      </c>
      <c r="D18" s="30">
        <v>37.2</v>
      </c>
    </row>
    <row r="19" spans="1:4" ht="12.75">
      <c r="A19" s="27">
        <v>2001</v>
      </c>
      <c r="B19" s="29">
        <v>90.3</v>
      </c>
      <c r="C19" s="29">
        <v>33.8</v>
      </c>
      <c r="D19" s="30">
        <v>37.4</v>
      </c>
    </row>
    <row r="20" spans="1:4" ht="12.75">
      <c r="A20" s="27">
        <v>2002</v>
      </c>
      <c r="B20" s="29">
        <v>92.1</v>
      </c>
      <c r="C20" s="29">
        <v>34.4</v>
      </c>
      <c r="D20" s="30">
        <v>37.3</v>
      </c>
    </row>
    <row r="21" spans="1:4" ht="12.75">
      <c r="A21" s="27">
        <v>2003</v>
      </c>
      <c r="B21" s="29">
        <v>97.2</v>
      </c>
      <c r="C21" s="29">
        <v>36.2</v>
      </c>
      <c r="D21" s="30">
        <v>37.3</v>
      </c>
    </row>
    <row r="22" spans="1:4" ht="12.75">
      <c r="A22" s="27">
        <v>2004</v>
      </c>
      <c r="B22" s="29">
        <v>100.7</v>
      </c>
      <c r="C22" s="29">
        <v>37.6</v>
      </c>
      <c r="D22" s="30">
        <v>37.6</v>
      </c>
    </row>
    <row r="23" spans="1:4" ht="12.75">
      <c r="A23" s="27">
        <v>2005</v>
      </c>
      <c r="B23" s="29">
        <v>103.2</v>
      </c>
      <c r="C23" s="29">
        <v>37.5</v>
      </c>
      <c r="D23" s="30">
        <v>37.5</v>
      </c>
    </row>
    <row r="24" spans="1:4" ht="12.75">
      <c r="A24" s="27">
        <v>2006</v>
      </c>
      <c r="B24" s="29">
        <v>101.6</v>
      </c>
      <c r="C24" s="29">
        <v>39.2</v>
      </c>
      <c r="D24" s="30">
        <v>39.2</v>
      </c>
    </row>
    <row r="25" spans="1:4" ht="12.75">
      <c r="A25" s="27">
        <v>2007</v>
      </c>
      <c r="B25" s="29">
        <v>104.158</v>
      </c>
      <c r="C25" s="29">
        <v>40.717</v>
      </c>
      <c r="D25" s="30">
        <v>39.09</v>
      </c>
    </row>
    <row r="26" spans="1:4" ht="13.5" thickBot="1">
      <c r="A26" s="27">
        <v>2008</v>
      </c>
      <c r="B26" s="29">
        <v>101.113</v>
      </c>
      <c r="C26" s="29">
        <v>39.326</v>
      </c>
      <c r="D26" s="30">
        <v>38.89</v>
      </c>
    </row>
    <row r="27" spans="1:4" ht="12.75">
      <c r="A27" s="178" t="s">
        <v>399</v>
      </c>
      <c r="B27" s="178"/>
      <c r="C27" s="178"/>
      <c r="D27" s="59"/>
    </row>
  </sheetData>
  <mergeCells count="7">
    <mergeCell ref="A1:D1"/>
    <mergeCell ref="A3:D3"/>
    <mergeCell ref="A4:D4"/>
    <mergeCell ref="A27:C27"/>
    <mergeCell ref="A6:A7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1" width="21.7109375" style="0" customWidth="1"/>
    <col min="2" max="5" width="13.140625" style="0" customWidth="1"/>
    <col min="6" max="6" width="10.140625" style="0" hidden="1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 customHeight="1">
      <c r="A3" s="162" t="s">
        <v>363</v>
      </c>
      <c r="B3" s="162"/>
      <c r="C3" s="162"/>
      <c r="D3" s="162"/>
      <c r="E3" s="162"/>
    </row>
    <row r="4" spans="1:5" ht="15" customHeight="1">
      <c r="A4" s="162" t="s">
        <v>430</v>
      </c>
      <c r="B4" s="162"/>
      <c r="C4" s="162"/>
      <c r="D4" s="162"/>
      <c r="E4" s="162"/>
    </row>
    <row r="5" spans="1:5" ht="13.5" thickBot="1">
      <c r="A5" s="22"/>
      <c r="B5" s="22"/>
      <c r="C5" s="22"/>
      <c r="D5" s="22"/>
      <c r="E5" s="22"/>
    </row>
    <row r="6" spans="1:5" ht="13.5" thickBot="1">
      <c r="A6" s="70" t="s">
        <v>243</v>
      </c>
      <c r="B6" s="74">
        <v>1990</v>
      </c>
      <c r="C6" s="74">
        <v>2000</v>
      </c>
      <c r="D6" s="74">
        <v>2007</v>
      </c>
      <c r="E6" s="75">
        <v>2008</v>
      </c>
    </row>
    <row r="7" spans="1:5" ht="12.75">
      <c r="A7" s="43" t="s">
        <v>209</v>
      </c>
      <c r="B7" s="25">
        <v>87.8</v>
      </c>
      <c r="C7" s="25">
        <v>89.9</v>
      </c>
      <c r="D7" s="25">
        <v>79.6</v>
      </c>
      <c r="E7" s="26">
        <v>78.9</v>
      </c>
    </row>
    <row r="8" spans="1:5" ht="12.75">
      <c r="A8" s="45" t="s">
        <v>210</v>
      </c>
      <c r="B8" s="29">
        <v>2.4</v>
      </c>
      <c r="C8" s="29">
        <v>1.5</v>
      </c>
      <c r="D8" s="29">
        <v>2.9</v>
      </c>
      <c r="E8" s="30">
        <v>3</v>
      </c>
    </row>
    <row r="9" spans="1:5" ht="12.75">
      <c r="A9" s="45" t="s">
        <v>244</v>
      </c>
      <c r="B9" s="29">
        <v>7.1</v>
      </c>
      <c r="C9" s="29">
        <v>6.3</v>
      </c>
      <c r="D9" s="29">
        <v>14.1</v>
      </c>
      <c r="E9" s="30">
        <v>14.6</v>
      </c>
    </row>
    <row r="10" spans="1:5" ht="12.75">
      <c r="A10" s="45" t="s">
        <v>245</v>
      </c>
      <c r="B10" s="29">
        <v>2.5</v>
      </c>
      <c r="C10" s="29">
        <v>2</v>
      </c>
      <c r="D10" s="29">
        <v>3.4</v>
      </c>
      <c r="E10" s="30">
        <v>3.5</v>
      </c>
    </row>
    <row r="11" spans="1:5" ht="13.5" thickBot="1">
      <c r="A11" s="79" t="s">
        <v>246</v>
      </c>
      <c r="B11" s="29">
        <v>0.2</v>
      </c>
      <c r="C11" s="29">
        <v>0.3</v>
      </c>
      <c r="D11" s="29" t="s">
        <v>485</v>
      </c>
      <c r="E11" s="30">
        <v>0</v>
      </c>
    </row>
    <row r="12" spans="1:5" ht="12.75">
      <c r="A12" s="178" t="s">
        <v>395</v>
      </c>
      <c r="B12" s="178"/>
      <c r="C12" s="106"/>
      <c r="D12" s="106"/>
      <c r="E12" s="107"/>
    </row>
    <row r="25" ht="12.75">
      <c r="Q25" s="4"/>
    </row>
    <row r="26" ht="12.75">
      <c r="Q26" s="4"/>
    </row>
    <row r="27" ht="12.75">
      <c r="Q27" s="4"/>
    </row>
    <row r="28" ht="12.75">
      <c r="Q28" s="4"/>
    </row>
    <row r="29" ht="12.75">
      <c r="Q29" s="4"/>
    </row>
    <row r="30" ht="12.75">
      <c r="Q30" s="4"/>
    </row>
  </sheetData>
  <mergeCells count="4">
    <mergeCell ref="A12:B12"/>
    <mergeCell ref="A3:E3"/>
    <mergeCell ref="A4:E4"/>
    <mergeCell ref="A1:E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Normal="75" workbookViewId="0" topLeftCell="A1">
      <selection activeCell="E26" sqref="E26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  <col min="5" max="5" width="40.14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364</v>
      </c>
      <c r="B3" s="162"/>
      <c r="C3" s="162"/>
      <c r="D3" s="162"/>
    </row>
    <row r="4" spans="1:4" ht="15">
      <c r="A4" s="162" t="s">
        <v>365</v>
      </c>
      <c r="B4" s="162"/>
      <c r="C4" s="162"/>
      <c r="D4" s="162"/>
    </row>
    <row r="5" spans="1:4" ht="13.5" customHeight="1" thickBot="1">
      <c r="A5" s="72"/>
      <c r="B5" s="72"/>
      <c r="C5" s="72"/>
      <c r="D5" s="72"/>
    </row>
    <row r="6" spans="1:4" ht="12.75">
      <c r="A6" s="159" t="s">
        <v>5</v>
      </c>
      <c r="B6" s="169" t="s">
        <v>252</v>
      </c>
      <c r="C6" s="170"/>
      <c r="D6" s="170"/>
    </row>
    <row r="7" spans="1:5" ht="30" customHeight="1" thickBot="1">
      <c r="A7" s="160"/>
      <c r="B7" s="35" t="s">
        <v>247</v>
      </c>
      <c r="C7" s="35" t="s">
        <v>248</v>
      </c>
      <c r="D7" s="36" t="s">
        <v>249</v>
      </c>
      <c r="E7" s="8"/>
    </row>
    <row r="8" spans="1:4" ht="12.75">
      <c r="A8" s="23">
        <v>1992</v>
      </c>
      <c r="B8" s="25">
        <v>112.89287799931728</v>
      </c>
      <c r="C8" s="25">
        <v>111.3138920730134</v>
      </c>
      <c r="D8" s="26">
        <v>111.01188902806048</v>
      </c>
    </row>
    <row r="9" spans="1:4" ht="12.75">
      <c r="A9" s="27">
        <v>1993</v>
      </c>
      <c r="B9" s="29">
        <v>111.7937507168828</v>
      </c>
      <c r="C9" s="29">
        <v>109.44159535706554</v>
      </c>
      <c r="D9" s="30">
        <v>105.3606293831984</v>
      </c>
    </row>
    <row r="10" spans="1:4" ht="12.75">
      <c r="A10" s="27">
        <v>1994</v>
      </c>
      <c r="B10" s="29">
        <v>117.94473692160204</v>
      </c>
      <c r="C10" s="29">
        <v>110.61207638132187</v>
      </c>
      <c r="D10" s="30">
        <v>104.05189586074265</v>
      </c>
    </row>
    <row r="11" spans="1:4" ht="12.75">
      <c r="A11" s="27">
        <v>1995</v>
      </c>
      <c r="B11" s="29">
        <v>119.29760409362589</v>
      </c>
      <c r="C11" s="29">
        <v>101.11436398386297</v>
      </c>
      <c r="D11" s="30">
        <v>95.62982946402649</v>
      </c>
    </row>
    <row r="12" spans="1:4" ht="12.75">
      <c r="A12" s="27">
        <v>1996</v>
      </c>
      <c r="B12" s="29">
        <v>127.45540644475767</v>
      </c>
      <c r="C12" s="29">
        <v>101.63043467641596</v>
      </c>
      <c r="D12" s="30">
        <v>96.33796179725843</v>
      </c>
    </row>
    <row r="13" spans="1:4" ht="12.75">
      <c r="A13" s="27">
        <v>1997</v>
      </c>
      <c r="B13" s="29">
        <v>128.79469880484106</v>
      </c>
      <c r="C13" s="29">
        <v>89.12393156828671</v>
      </c>
      <c r="D13" s="30">
        <v>89.11881572017315</v>
      </c>
    </row>
    <row r="14" spans="1:4" ht="12.75">
      <c r="A14" s="27">
        <v>1998</v>
      </c>
      <c r="B14" s="29">
        <v>140.42349241681313</v>
      </c>
      <c r="C14" s="29">
        <v>88.74919099365923</v>
      </c>
      <c r="D14" s="30">
        <v>87.84392233819153</v>
      </c>
    </row>
    <row r="15" spans="1:4" ht="12.75">
      <c r="A15" s="27">
        <v>1999</v>
      </c>
      <c r="B15" s="29">
        <v>148.73467213312364</v>
      </c>
      <c r="C15" s="29">
        <v>91.0459090149252</v>
      </c>
      <c r="D15" s="30">
        <v>84.93195306678594</v>
      </c>
    </row>
    <row r="16" spans="1:4" ht="12.75">
      <c r="A16" s="27">
        <v>2000</v>
      </c>
      <c r="B16" s="29">
        <v>152.8900605713929</v>
      </c>
      <c r="C16" s="29">
        <v>90.32051548616943</v>
      </c>
      <c r="D16" s="30">
        <v>80.68986678852599</v>
      </c>
    </row>
    <row r="17" spans="1:4" ht="12.75">
      <c r="A17" s="27">
        <v>2001</v>
      </c>
      <c r="B17" s="29">
        <v>159.66909430384902</v>
      </c>
      <c r="C17" s="29">
        <v>90.25999568680108</v>
      </c>
      <c r="D17" s="30">
        <v>77.8657279533946</v>
      </c>
    </row>
    <row r="18" spans="1:4" ht="12.75">
      <c r="A18" s="27">
        <v>2002</v>
      </c>
      <c r="B18" s="29">
        <v>162.9448065948835</v>
      </c>
      <c r="C18" s="29">
        <v>90.06518512012686</v>
      </c>
      <c r="D18" s="30">
        <v>71.07883993267282</v>
      </c>
    </row>
    <row r="19" spans="1:4" ht="12.75">
      <c r="A19" s="27">
        <v>2003</v>
      </c>
      <c r="B19" s="29">
        <v>170.11490502092911</v>
      </c>
      <c r="C19" s="29">
        <v>90.21825306438124</v>
      </c>
      <c r="D19" s="30">
        <v>68.95853550183976</v>
      </c>
    </row>
    <row r="20" spans="1:4" ht="12.75">
      <c r="A20" s="27">
        <v>2004</v>
      </c>
      <c r="B20" s="29">
        <v>176.55332740574022</v>
      </c>
      <c r="C20" s="29">
        <v>92.51245999150169</v>
      </c>
      <c r="D20" s="30">
        <v>67.95334963655901</v>
      </c>
    </row>
    <row r="21" spans="1:4" ht="12.75">
      <c r="A21" s="27">
        <v>2005</v>
      </c>
      <c r="B21" s="29">
        <v>182.02570572716198</v>
      </c>
      <c r="C21" s="29">
        <v>89.68947314422854</v>
      </c>
      <c r="D21" s="30">
        <v>64.99062629333447</v>
      </c>
    </row>
    <row r="22" spans="1:4" ht="12.75">
      <c r="A22" s="27">
        <v>2006</v>
      </c>
      <c r="B22" s="29">
        <v>187.72132886674578</v>
      </c>
      <c r="C22" s="29">
        <v>88.68562325574185</v>
      </c>
      <c r="D22" s="30">
        <v>61.89507826594195</v>
      </c>
    </row>
    <row r="23" spans="1:4" ht="12.75">
      <c r="A23" s="27">
        <v>2007</v>
      </c>
      <c r="B23" s="29">
        <v>193.95439198001998</v>
      </c>
      <c r="C23" s="29">
        <v>90.82491653073613</v>
      </c>
      <c r="D23" s="30">
        <v>60.91420095479994</v>
      </c>
    </row>
    <row r="24" spans="1:4" ht="12.75">
      <c r="A24" s="27">
        <v>2008</v>
      </c>
      <c r="B24" s="29">
        <v>183.83763009480748</v>
      </c>
      <c r="C24" s="29">
        <v>84.4582228280204</v>
      </c>
      <c r="D24" s="30">
        <v>54.941373921631296</v>
      </c>
    </row>
    <row r="25" spans="1:4" ht="13.5" thickBot="1">
      <c r="A25" s="31">
        <v>2009</v>
      </c>
      <c r="B25" s="33">
        <v>171.37510782607438</v>
      </c>
      <c r="C25" s="33">
        <v>67.84744733361443</v>
      </c>
      <c r="D25" s="34">
        <v>49.76803657485874</v>
      </c>
    </row>
    <row r="26" spans="1:4" ht="12.75">
      <c r="A26" s="94"/>
      <c r="B26" s="108"/>
      <c r="C26" s="108"/>
      <c r="D26" s="108"/>
    </row>
  </sheetData>
  <mergeCells count="5">
    <mergeCell ref="A1:D1"/>
    <mergeCell ref="A3:D3"/>
    <mergeCell ref="B6:D6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4" width="1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366</v>
      </c>
      <c r="B3" s="162"/>
      <c r="C3" s="162"/>
      <c r="D3" s="162"/>
    </row>
    <row r="4" spans="1:4" ht="15">
      <c r="A4" s="162" t="s">
        <v>431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3.5" thickBot="1">
      <c r="A6" s="70" t="s">
        <v>5</v>
      </c>
      <c r="B6" s="74" t="s">
        <v>250</v>
      </c>
      <c r="C6" s="74" t="s">
        <v>251</v>
      </c>
      <c r="D6" s="75" t="s">
        <v>10</v>
      </c>
    </row>
    <row r="7" spans="1:4" ht="12.75">
      <c r="A7" s="23">
        <v>1980</v>
      </c>
      <c r="B7" s="24">
        <v>25</v>
      </c>
      <c r="C7" s="24">
        <v>21</v>
      </c>
      <c r="D7" s="40">
        <v>46</v>
      </c>
    </row>
    <row r="8" spans="1:4" ht="12.75">
      <c r="A8" s="27">
        <v>1985</v>
      </c>
      <c r="B8" s="28">
        <v>22</v>
      </c>
      <c r="C8" s="28">
        <v>28</v>
      </c>
      <c r="D8" s="41">
        <v>50</v>
      </c>
    </row>
    <row r="9" spans="1:4" ht="12.75">
      <c r="A9" s="27">
        <v>1990</v>
      </c>
      <c r="B9" s="28">
        <v>35</v>
      </c>
      <c r="C9" s="28">
        <v>38</v>
      </c>
      <c r="D9" s="41">
        <v>73</v>
      </c>
    </row>
    <row r="10" spans="1:4" ht="12.75">
      <c r="A10" s="27">
        <v>1995</v>
      </c>
      <c r="B10" s="28">
        <v>40</v>
      </c>
      <c r="C10" s="28">
        <v>55</v>
      </c>
      <c r="D10" s="41">
        <v>95</v>
      </c>
    </row>
    <row r="11" spans="1:4" ht="12.75">
      <c r="A11" s="27">
        <v>2000</v>
      </c>
      <c r="B11" s="28">
        <v>57</v>
      </c>
      <c r="C11" s="28">
        <v>81</v>
      </c>
      <c r="D11" s="41">
        <v>138</v>
      </c>
    </row>
    <row r="12" spans="1:4" ht="12.75">
      <c r="A12" s="27">
        <v>2005</v>
      </c>
      <c r="B12" s="28">
        <v>76</v>
      </c>
      <c r="C12" s="28">
        <v>103</v>
      </c>
      <c r="D12" s="41">
        <v>179</v>
      </c>
    </row>
    <row r="13" spans="1:4" ht="12.75">
      <c r="A13" s="27">
        <v>2006</v>
      </c>
      <c r="B13" s="28">
        <v>81</v>
      </c>
      <c r="C13" s="28">
        <v>110</v>
      </c>
      <c r="D13" s="41">
        <v>191</v>
      </c>
    </row>
    <row r="14" spans="1:4" ht="12.75">
      <c r="A14" s="27">
        <v>2007</v>
      </c>
      <c r="B14" s="28">
        <v>89</v>
      </c>
      <c r="C14" s="28">
        <v>119</v>
      </c>
      <c r="D14" s="41">
        <v>208</v>
      </c>
    </row>
    <row r="15" spans="1:4" ht="12.75">
      <c r="A15" s="27">
        <v>2008</v>
      </c>
      <c r="B15" s="28">
        <v>82</v>
      </c>
      <c r="C15" s="28">
        <v>120</v>
      </c>
      <c r="D15" s="41">
        <v>202</v>
      </c>
    </row>
    <row r="16" spans="1:4" s="4" customFormat="1" ht="12.75">
      <c r="A16" s="27">
        <v>2009</v>
      </c>
      <c r="B16" s="28">
        <v>75.5</v>
      </c>
      <c r="C16" s="28">
        <v>110.4</v>
      </c>
      <c r="D16" s="41">
        <v>185.9</v>
      </c>
    </row>
    <row r="17" spans="1:4" ht="13.5" thickBot="1">
      <c r="A17" s="31">
        <v>2010</v>
      </c>
      <c r="B17" s="28">
        <v>76.6</v>
      </c>
      <c r="C17" s="28">
        <v>115.1</v>
      </c>
      <c r="D17" s="41">
        <v>191.7</v>
      </c>
    </row>
    <row r="18" spans="1:4" ht="12.75">
      <c r="A18" s="178" t="s">
        <v>395</v>
      </c>
      <c r="B18" s="178"/>
      <c r="C18" s="59"/>
      <c r="D18" s="59"/>
    </row>
  </sheetData>
  <mergeCells count="4">
    <mergeCell ref="A1:D1"/>
    <mergeCell ref="A3:D3"/>
    <mergeCell ref="A4:D4"/>
    <mergeCell ref="A18:B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Normal="75" workbookViewId="0" topLeftCell="A1">
      <selection activeCell="G26" sqref="G26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</row>
    <row r="3" spans="1:9" ht="15">
      <c r="A3" s="147" t="s">
        <v>367</v>
      </c>
      <c r="B3" s="147"/>
      <c r="C3" s="147"/>
      <c r="D3" s="147"/>
      <c r="E3" s="147"/>
      <c r="F3" s="147"/>
      <c r="G3" s="147"/>
      <c r="H3" s="147"/>
      <c r="I3" s="147"/>
    </row>
    <row r="4" spans="1:9" ht="13.5" customHeight="1" thickBot="1">
      <c r="A4" s="87"/>
      <c r="B4" s="87"/>
      <c r="C4" s="87"/>
      <c r="D4" s="87"/>
      <c r="E4" s="87"/>
      <c r="F4" s="22"/>
      <c r="G4" s="22"/>
      <c r="H4" s="22"/>
      <c r="I4" s="22"/>
    </row>
    <row r="5" spans="1:10" ht="27.75" customHeight="1">
      <c r="A5" s="167" t="s">
        <v>5</v>
      </c>
      <c r="B5" s="156" t="s">
        <v>253</v>
      </c>
      <c r="C5" s="157"/>
      <c r="D5" s="157"/>
      <c r="E5" s="158"/>
      <c r="F5" s="156" t="s">
        <v>254</v>
      </c>
      <c r="G5" s="157"/>
      <c r="H5" s="157"/>
      <c r="I5" s="157"/>
      <c r="J5" s="4"/>
    </row>
    <row r="6" spans="1:10" ht="13.5" thickBot="1">
      <c r="A6" s="168"/>
      <c r="B6" s="56" t="s">
        <v>209</v>
      </c>
      <c r="C6" s="56" t="s">
        <v>210</v>
      </c>
      <c r="D6" s="56" t="s">
        <v>244</v>
      </c>
      <c r="E6" s="56" t="s">
        <v>245</v>
      </c>
      <c r="F6" s="56" t="s">
        <v>209</v>
      </c>
      <c r="G6" s="56" t="s">
        <v>210</v>
      </c>
      <c r="H6" s="56" t="s">
        <v>246</v>
      </c>
      <c r="I6" s="57" t="s">
        <v>245</v>
      </c>
      <c r="J6" s="4"/>
    </row>
    <row r="7" spans="1:10" ht="12.75">
      <c r="A7" s="23">
        <v>1990</v>
      </c>
      <c r="B7" s="25">
        <v>207.8</v>
      </c>
      <c r="C7" s="25">
        <v>16.7</v>
      </c>
      <c r="D7" s="25">
        <v>7.1</v>
      </c>
      <c r="E7" s="25">
        <v>1.1</v>
      </c>
      <c r="F7" s="25">
        <v>151</v>
      </c>
      <c r="G7" s="25">
        <v>11.6</v>
      </c>
      <c r="H7" s="25">
        <v>6.4</v>
      </c>
      <c r="I7" s="26">
        <v>33</v>
      </c>
      <c r="J7" s="4"/>
    </row>
    <row r="8" spans="1:10" ht="12.75">
      <c r="A8" s="27">
        <v>1996</v>
      </c>
      <c r="B8" s="29">
        <v>304.3</v>
      </c>
      <c r="C8" s="29">
        <v>16.8</v>
      </c>
      <c r="D8" s="29">
        <v>11.1</v>
      </c>
      <c r="E8" s="29">
        <v>1.1</v>
      </c>
      <c r="F8" s="29">
        <v>221.3</v>
      </c>
      <c r="G8" s="29">
        <v>10.4</v>
      </c>
      <c r="H8" s="29">
        <v>8.2</v>
      </c>
      <c r="I8" s="30">
        <v>35.1</v>
      </c>
      <c r="J8" s="4"/>
    </row>
    <row r="9" spans="1:10" ht="12.75">
      <c r="A9" s="27">
        <v>1997</v>
      </c>
      <c r="B9" s="29">
        <v>322.3</v>
      </c>
      <c r="C9" s="29">
        <v>17.9</v>
      </c>
      <c r="D9" s="29">
        <v>13.2</v>
      </c>
      <c r="E9" s="29">
        <v>1.2</v>
      </c>
      <c r="F9" s="29">
        <v>228.4</v>
      </c>
      <c r="G9" s="29">
        <v>11.5</v>
      </c>
      <c r="H9" s="29">
        <v>9</v>
      </c>
      <c r="I9" s="30">
        <v>36.5</v>
      </c>
      <c r="J9" s="4"/>
    </row>
    <row r="10" spans="1:10" ht="12.75">
      <c r="A10" s="27">
        <v>1998</v>
      </c>
      <c r="B10" s="29">
        <v>321</v>
      </c>
      <c r="C10" s="29">
        <v>18.9</v>
      </c>
      <c r="D10" s="29">
        <v>13.1</v>
      </c>
      <c r="E10" s="29">
        <v>1.3</v>
      </c>
      <c r="F10" s="29">
        <v>276.3</v>
      </c>
      <c r="G10" s="29">
        <v>11.8</v>
      </c>
      <c r="H10" s="29">
        <v>6.9</v>
      </c>
      <c r="I10" s="30">
        <v>32.3</v>
      </c>
      <c r="J10" s="4"/>
    </row>
    <row r="11" spans="1:10" ht="12.75">
      <c r="A11" s="27">
        <v>1999</v>
      </c>
      <c r="B11" s="29">
        <v>341.3</v>
      </c>
      <c r="C11" s="29">
        <v>19.7</v>
      </c>
      <c r="D11" s="29">
        <v>14.5</v>
      </c>
      <c r="E11" s="29">
        <v>1.3</v>
      </c>
      <c r="F11" s="29">
        <v>279.6</v>
      </c>
      <c r="G11" s="29">
        <v>11.8</v>
      </c>
      <c r="H11" s="29">
        <v>8.9</v>
      </c>
      <c r="I11" s="30">
        <v>32.3</v>
      </c>
      <c r="J11" s="4"/>
    </row>
    <row r="12" spans="1:10" ht="12.75">
      <c r="A12" s="27">
        <v>2000</v>
      </c>
      <c r="B12" s="29">
        <v>352.9</v>
      </c>
      <c r="C12" s="29">
        <v>20.2</v>
      </c>
      <c r="D12" s="29">
        <v>17</v>
      </c>
      <c r="E12" s="29">
        <v>1.4</v>
      </c>
      <c r="F12" s="29">
        <v>297.6</v>
      </c>
      <c r="G12" s="29">
        <v>12.2</v>
      </c>
      <c r="H12" s="29">
        <v>9.9</v>
      </c>
      <c r="I12" s="30">
        <v>35.9</v>
      </c>
      <c r="J12" s="4"/>
    </row>
    <row r="13" spans="1:10" ht="12.75">
      <c r="A13" s="27">
        <v>2001</v>
      </c>
      <c r="B13" s="29">
        <v>359.7</v>
      </c>
      <c r="C13" s="29">
        <v>20.8</v>
      </c>
      <c r="D13" s="29">
        <v>17.8</v>
      </c>
      <c r="E13" s="29">
        <v>1.3</v>
      </c>
      <c r="F13" s="29">
        <v>322.6</v>
      </c>
      <c r="G13" s="29">
        <v>12.3</v>
      </c>
      <c r="H13" s="29">
        <v>10.2</v>
      </c>
      <c r="I13" s="30">
        <v>38.4</v>
      </c>
      <c r="J13" s="4"/>
    </row>
    <row r="14" spans="1:9" ht="12.75">
      <c r="A14" s="27">
        <v>2002</v>
      </c>
      <c r="B14" s="29">
        <v>364.3</v>
      </c>
      <c r="C14" s="29">
        <v>21.2</v>
      </c>
      <c r="D14" s="29">
        <v>17.3</v>
      </c>
      <c r="E14" s="29">
        <v>1.3</v>
      </c>
      <c r="F14" s="29">
        <v>324.2</v>
      </c>
      <c r="G14" s="29">
        <v>12.2</v>
      </c>
      <c r="H14" s="29">
        <v>10.4</v>
      </c>
      <c r="I14" s="30">
        <v>38.2</v>
      </c>
    </row>
    <row r="15" spans="1:9" ht="12.75">
      <c r="A15" s="27">
        <v>2003</v>
      </c>
      <c r="B15" s="29">
        <v>373.1</v>
      </c>
      <c r="C15" s="29">
        <v>21.1</v>
      </c>
      <c r="D15" s="29">
        <v>18.8</v>
      </c>
      <c r="E15" s="29">
        <v>1.3</v>
      </c>
      <c r="F15" s="29">
        <v>337.9</v>
      </c>
      <c r="G15" s="29">
        <v>12.4</v>
      </c>
      <c r="H15" s="29">
        <v>10.2</v>
      </c>
      <c r="I15" s="30">
        <v>39.7</v>
      </c>
    </row>
    <row r="16" spans="1:9" ht="12.75">
      <c r="A16" s="27">
        <v>2004</v>
      </c>
      <c r="B16" s="29">
        <v>385.6</v>
      </c>
      <c r="C16" s="29">
        <v>20.8</v>
      </c>
      <c r="D16" s="29">
        <v>20.5</v>
      </c>
      <c r="E16" s="29">
        <v>1.4</v>
      </c>
      <c r="F16" s="29">
        <v>334.1</v>
      </c>
      <c r="G16" s="29">
        <v>12</v>
      </c>
      <c r="H16" s="29">
        <v>11.4</v>
      </c>
      <c r="I16" s="30">
        <v>43.1</v>
      </c>
    </row>
    <row r="17" spans="1:9" ht="12.75">
      <c r="A17" s="27">
        <v>2005</v>
      </c>
      <c r="B17" s="29">
        <v>392.6</v>
      </c>
      <c r="C17" s="29">
        <v>21.6</v>
      </c>
      <c r="D17" s="29">
        <v>23.2</v>
      </c>
      <c r="E17" s="29">
        <v>1.4</v>
      </c>
      <c r="F17" s="29">
        <v>367.5</v>
      </c>
      <c r="G17" s="29">
        <v>11.6</v>
      </c>
      <c r="H17" s="29">
        <v>12.7</v>
      </c>
      <c r="I17" s="30">
        <v>43.8</v>
      </c>
    </row>
    <row r="18" spans="1:9" ht="12.75">
      <c r="A18" s="27">
        <v>2006</v>
      </c>
      <c r="B18" s="29">
        <v>392.5</v>
      </c>
      <c r="C18" s="29">
        <v>22.1</v>
      </c>
      <c r="D18" s="29">
        <v>25.9</v>
      </c>
      <c r="E18" s="29">
        <v>1.6</v>
      </c>
      <c r="F18" s="29">
        <v>368.3</v>
      </c>
      <c r="G18" s="29">
        <v>11.6</v>
      </c>
      <c r="H18" s="29">
        <v>12.8</v>
      </c>
      <c r="I18" s="30">
        <v>42.5</v>
      </c>
    </row>
    <row r="19" spans="1:9" s="4" customFormat="1" ht="12.75">
      <c r="A19" s="27">
        <v>2007</v>
      </c>
      <c r="B19" s="29">
        <v>405.1</v>
      </c>
      <c r="C19" s="29">
        <v>21.9</v>
      </c>
      <c r="D19" s="29">
        <v>24</v>
      </c>
      <c r="E19" s="29">
        <v>1.6</v>
      </c>
      <c r="F19" s="29">
        <v>352.5</v>
      </c>
      <c r="G19" s="29">
        <v>11.1</v>
      </c>
      <c r="H19" s="29">
        <v>12.6</v>
      </c>
      <c r="I19" s="30">
        <v>45.675</v>
      </c>
    </row>
    <row r="20" spans="1:9" ht="12.75">
      <c r="A20" s="27">
        <v>2008</v>
      </c>
      <c r="B20" s="29">
        <v>405.386</v>
      </c>
      <c r="C20" s="29">
        <v>23.968</v>
      </c>
      <c r="D20" s="29">
        <v>21.286</v>
      </c>
      <c r="E20" s="29">
        <v>1.612</v>
      </c>
      <c r="F20" s="29">
        <v>325.515</v>
      </c>
      <c r="G20" s="29">
        <v>10.3</v>
      </c>
      <c r="H20" s="29">
        <v>12.941</v>
      </c>
      <c r="I20" s="30">
        <v>41.2</v>
      </c>
    </row>
    <row r="21" spans="1:9" ht="13.5" thickBot="1">
      <c r="A21" s="27">
        <v>2009</v>
      </c>
      <c r="B21" s="29">
        <v>409.929</v>
      </c>
      <c r="C21" s="29">
        <v>23.596</v>
      </c>
      <c r="D21" s="29">
        <v>18.136</v>
      </c>
      <c r="E21" s="29">
        <v>1.488</v>
      </c>
      <c r="F21" s="29">
        <v>294.324</v>
      </c>
      <c r="G21" s="29">
        <v>7.391</v>
      </c>
      <c r="H21" s="29">
        <v>11.673</v>
      </c>
      <c r="I21" s="34">
        <v>37.345</v>
      </c>
    </row>
    <row r="22" spans="1:9" ht="12.75">
      <c r="A22" s="178" t="s">
        <v>395</v>
      </c>
      <c r="B22" s="178"/>
      <c r="C22" s="178"/>
      <c r="D22" s="59"/>
      <c r="E22" s="59"/>
      <c r="F22" s="59"/>
      <c r="G22" s="59"/>
      <c r="H22" s="59"/>
      <c r="I22" s="59"/>
    </row>
  </sheetData>
  <mergeCells count="6">
    <mergeCell ref="A1:I1"/>
    <mergeCell ref="A3:I3"/>
    <mergeCell ref="A22:C22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">
      <selection activeCell="B24" sqref="B24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29.8515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369</v>
      </c>
      <c r="B3" s="162"/>
      <c r="C3" s="162"/>
      <c r="D3" s="162"/>
    </row>
    <row r="4" spans="1:4" ht="15">
      <c r="A4" s="162" t="s">
        <v>368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25.5" customHeight="1" thickBot="1">
      <c r="A6" s="60" t="s">
        <v>5</v>
      </c>
      <c r="B6" s="66" t="s">
        <v>255</v>
      </c>
      <c r="C6" s="66" t="s">
        <v>256</v>
      </c>
      <c r="D6" s="61" t="s">
        <v>257</v>
      </c>
      <c r="E6" s="4"/>
    </row>
    <row r="7" spans="1:5" ht="12.75">
      <c r="A7" s="23">
        <v>1996</v>
      </c>
      <c r="B7" s="24">
        <v>39669394</v>
      </c>
      <c r="C7" s="24">
        <v>36221008</v>
      </c>
      <c r="D7" s="62">
        <v>0.91</v>
      </c>
      <c r="E7" s="4"/>
    </row>
    <row r="8" spans="1:5" ht="12.75">
      <c r="A8" s="27">
        <v>1997</v>
      </c>
      <c r="B8" s="28">
        <v>39761023</v>
      </c>
      <c r="C8" s="28">
        <v>39552720</v>
      </c>
      <c r="D8" s="63">
        <v>0.99</v>
      </c>
      <c r="E8" s="4"/>
    </row>
    <row r="9" spans="1:5" ht="12.75">
      <c r="A9" s="27">
        <v>1998</v>
      </c>
      <c r="B9" s="28">
        <v>38852651</v>
      </c>
      <c r="C9" s="28">
        <v>43396083</v>
      </c>
      <c r="D9" s="63">
        <v>1.09</v>
      </c>
      <c r="E9" s="4"/>
    </row>
    <row r="10" spans="1:5" ht="12.75">
      <c r="A10" s="27">
        <v>1999</v>
      </c>
      <c r="B10" s="28">
        <v>40202160</v>
      </c>
      <c r="C10" s="28">
        <v>46775869</v>
      </c>
      <c r="D10" s="63">
        <v>1.16</v>
      </c>
      <c r="E10" s="4"/>
    </row>
    <row r="11" spans="1:5" ht="12.75">
      <c r="A11" s="27">
        <v>2000</v>
      </c>
      <c r="B11" s="28">
        <v>40499790</v>
      </c>
      <c r="C11" s="28">
        <v>47897915</v>
      </c>
      <c r="D11" s="63">
        <v>1.18</v>
      </c>
      <c r="E11" s="4"/>
    </row>
    <row r="12" spans="1:5" ht="12.75">
      <c r="A12" s="27">
        <v>2001</v>
      </c>
      <c r="B12" s="28">
        <v>41116842</v>
      </c>
      <c r="C12" s="28">
        <v>50093555</v>
      </c>
      <c r="D12" s="63">
        <v>1.22</v>
      </c>
      <c r="E12" s="4"/>
    </row>
    <row r="13" spans="1:5" ht="12.75">
      <c r="A13" s="27">
        <v>2002</v>
      </c>
      <c r="B13" s="28">
        <v>41837894</v>
      </c>
      <c r="C13" s="28">
        <v>52326767</v>
      </c>
      <c r="D13" s="63">
        <v>1.25</v>
      </c>
      <c r="E13" s="4"/>
    </row>
    <row r="14" spans="1:5" ht="12.75">
      <c r="A14" s="27">
        <v>2003</v>
      </c>
      <c r="B14" s="28">
        <v>42717064</v>
      </c>
      <c r="C14" s="28">
        <v>50853815</v>
      </c>
      <c r="D14" s="63">
        <v>1.22</v>
      </c>
      <c r="E14" s="4"/>
    </row>
    <row r="15" spans="1:5" ht="12.75">
      <c r="A15" s="27">
        <v>2004</v>
      </c>
      <c r="B15" s="28">
        <v>43197684</v>
      </c>
      <c r="C15" s="28">
        <v>52429832</v>
      </c>
      <c r="D15" s="63">
        <v>1.24</v>
      </c>
      <c r="E15" s="4"/>
    </row>
    <row r="16" spans="1:5" ht="12.75">
      <c r="A16" s="27">
        <v>2005</v>
      </c>
      <c r="B16" s="28">
        <v>44108530</v>
      </c>
      <c r="C16" s="28">
        <v>55576513</v>
      </c>
      <c r="D16" s="63">
        <v>1.26</v>
      </c>
      <c r="E16" s="4"/>
    </row>
    <row r="17" spans="1:5" ht="12.75">
      <c r="A17" s="27">
        <v>2006</v>
      </c>
      <c r="B17" s="28">
        <v>44708964</v>
      </c>
      <c r="C17" s="28">
        <v>58451142</v>
      </c>
      <c r="D17" s="63">
        <v>1.31</v>
      </c>
      <c r="E17" s="4"/>
    </row>
    <row r="18" spans="1:5" ht="12.75">
      <c r="A18" s="27">
        <v>2007</v>
      </c>
      <c r="B18" s="28">
        <v>44708964</v>
      </c>
      <c r="C18" s="28">
        <v>58451142</v>
      </c>
      <c r="D18" s="63">
        <v>1.31</v>
      </c>
      <c r="E18" s="4"/>
    </row>
    <row r="19" spans="1:5" ht="12.75">
      <c r="A19" s="27">
        <v>2008</v>
      </c>
      <c r="B19" s="28">
        <v>45200737</v>
      </c>
      <c r="C19" s="28">
        <v>59193289</v>
      </c>
      <c r="D19" s="63">
        <v>1.31</v>
      </c>
      <c r="E19" s="4"/>
    </row>
    <row r="20" spans="1:5" ht="12.75">
      <c r="A20" s="27">
        <v>2009</v>
      </c>
      <c r="B20" s="28">
        <v>46745807</v>
      </c>
      <c r="C20" s="28">
        <v>52231098</v>
      </c>
      <c r="D20" s="63">
        <v>1.12</v>
      </c>
      <c r="E20" s="4"/>
    </row>
    <row r="21" spans="1:5" ht="13.5" thickBot="1">
      <c r="A21" s="27">
        <v>2010</v>
      </c>
      <c r="B21" s="28">
        <v>47021031</v>
      </c>
      <c r="C21" s="28">
        <v>52677187</v>
      </c>
      <c r="D21" s="63">
        <v>1.12</v>
      </c>
      <c r="E21" s="4"/>
    </row>
    <row r="22" spans="1:5" ht="12.75">
      <c r="A22" s="59" t="s">
        <v>389</v>
      </c>
      <c r="B22" s="59"/>
      <c r="C22" s="59"/>
      <c r="D22" s="59"/>
      <c r="E22" s="4"/>
    </row>
    <row r="32" ht="12.75">
      <c r="C32" s="15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Normal="75" workbookViewId="0" topLeftCell="A1">
      <selection activeCell="B18" sqref="B18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35.4218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371</v>
      </c>
      <c r="B3" s="162"/>
      <c r="C3" s="162"/>
      <c r="D3" s="162"/>
    </row>
    <row r="4" spans="1:4" ht="15">
      <c r="A4" s="162" t="s">
        <v>372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26.25" thickBot="1">
      <c r="A6" s="60" t="s">
        <v>5</v>
      </c>
      <c r="B6" s="66" t="s">
        <v>258</v>
      </c>
      <c r="C6" s="66" t="s">
        <v>158</v>
      </c>
      <c r="D6" s="61" t="s">
        <v>259</v>
      </c>
    </row>
    <row r="7" spans="1:4" ht="12.75">
      <c r="A7" s="23">
        <v>1997</v>
      </c>
      <c r="B7" s="24">
        <v>8862218</v>
      </c>
      <c r="C7" s="24">
        <v>223410</v>
      </c>
      <c r="D7" s="40">
        <v>40</v>
      </c>
    </row>
    <row r="8" spans="1:5" ht="12.75">
      <c r="A8" s="27">
        <v>1998</v>
      </c>
      <c r="B8" s="28">
        <v>9076653</v>
      </c>
      <c r="C8" s="28">
        <v>223410</v>
      </c>
      <c r="D8" s="41">
        <v>41</v>
      </c>
      <c r="E8" s="16"/>
    </row>
    <row r="9" spans="1:5" ht="12.75">
      <c r="A9" s="27">
        <v>1999</v>
      </c>
      <c r="B9" s="28">
        <v>9927726</v>
      </c>
      <c r="C9" s="28">
        <v>315037</v>
      </c>
      <c r="D9" s="41">
        <v>32</v>
      </c>
      <c r="E9" s="16"/>
    </row>
    <row r="10" spans="1:4" ht="12.75">
      <c r="A10" s="27">
        <v>2000</v>
      </c>
      <c r="B10" s="28">
        <v>10253159</v>
      </c>
      <c r="C10" s="28">
        <v>315037</v>
      </c>
      <c r="D10" s="41">
        <v>33</v>
      </c>
    </row>
    <row r="11" spans="1:4" ht="12.75">
      <c r="A11" s="27">
        <v>2001</v>
      </c>
      <c r="B11" s="28">
        <v>10002517</v>
      </c>
      <c r="C11" s="28">
        <v>315037</v>
      </c>
      <c r="D11" s="41">
        <v>32</v>
      </c>
    </row>
    <row r="12" spans="1:5" ht="12.75">
      <c r="A12" s="27">
        <v>2002</v>
      </c>
      <c r="B12" s="28">
        <v>9621493</v>
      </c>
      <c r="C12" s="28">
        <v>315037</v>
      </c>
      <c r="D12" s="41">
        <v>31</v>
      </c>
      <c r="E12" s="16"/>
    </row>
    <row r="13" spans="1:5" ht="12.75">
      <c r="A13" s="27">
        <v>2003</v>
      </c>
      <c r="B13" s="28">
        <v>10296382</v>
      </c>
      <c r="C13" s="28">
        <v>323517</v>
      </c>
      <c r="D13" s="41">
        <v>32</v>
      </c>
      <c r="E13" s="16"/>
    </row>
    <row r="14" spans="1:5" ht="12.75">
      <c r="A14" s="27">
        <v>2004</v>
      </c>
      <c r="B14" s="28">
        <v>11134880</v>
      </c>
      <c r="C14" s="28">
        <v>327049</v>
      </c>
      <c r="D14" s="41">
        <v>34</v>
      </c>
      <c r="E14" s="16"/>
    </row>
    <row r="15" spans="1:4" ht="12.75">
      <c r="A15" s="27">
        <v>2005</v>
      </c>
      <c r="B15" s="28">
        <v>11261190</v>
      </c>
      <c r="C15" s="28">
        <v>327049</v>
      </c>
      <c r="D15" s="41">
        <v>34</v>
      </c>
    </row>
    <row r="16" spans="1:4" ht="12.75">
      <c r="A16" s="27">
        <v>2006</v>
      </c>
      <c r="B16" s="28">
        <v>10979470</v>
      </c>
      <c r="C16" s="28">
        <v>327049</v>
      </c>
      <c r="D16" s="41">
        <v>33</v>
      </c>
    </row>
    <row r="17" spans="1:4" ht="12.75">
      <c r="A17" s="27">
        <v>2007</v>
      </c>
      <c r="B17" s="28">
        <v>10864738</v>
      </c>
      <c r="C17" s="28">
        <v>347022</v>
      </c>
      <c r="D17" s="41">
        <v>31.31</v>
      </c>
    </row>
    <row r="18" spans="1:4" ht="12.75">
      <c r="A18" s="27">
        <v>2008</v>
      </c>
      <c r="B18" s="28">
        <v>10222818</v>
      </c>
      <c r="C18" s="28">
        <v>347030</v>
      </c>
      <c r="D18" s="41">
        <v>29.46</v>
      </c>
    </row>
    <row r="19" spans="1:4" ht="12.75">
      <c r="A19" s="27">
        <v>2009</v>
      </c>
      <c r="B19" s="28">
        <v>9952606</v>
      </c>
      <c r="C19" s="28">
        <v>347030</v>
      </c>
      <c r="D19" s="41">
        <v>28.68</v>
      </c>
    </row>
    <row r="20" spans="1:4" ht="13.5" thickBot="1">
      <c r="A20" s="31">
        <v>2010</v>
      </c>
      <c r="B20" s="32">
        <v>9514829</v>
      </c>
      <c r="C20" s="32">
        <v>347306</v>
      </c>
      <c r="D20" s="42">
        <v>27.4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60" zoomScaleNormal="75" workbookViewId="0" topLeftCell="A1">
      <selection activeCell="A39" sqref="A39:E39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6" width="15.8515625" style="0" bestFit="1" customWidth="1"/>
    <col min="7" max="7" width="14.8515625" style="0" bestFit="1" customWidth="1"/>
    <col min="8" max="8" width="14.421875" style="0" bestFit="1" customWidth="1"/>
    <col min="9" max="9" width="15.8515625" style="0" bestFit="1" customWidth="1"/>
    <col min="10" max="10" width="15.57421875" style="0" bestFit="1" customWidth="1"/>
    <col min="11" max="12" width="15.421875" style="0" bestFit="1" customWidth="1"/>
    <col min="13" max="13" width="18.28125" style="0" bestFit="1" customWidth="1"/>
    <col min="14" max="14" width="18.8515625" style="0" customWidth="1"/>
  </cols>
  <sheetData>
    <row r="1" spans="1:13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93"/>
    </row>
    <row r="3" spans="1:13" ht="15" customHeight="1">
      <c r="A3" s="162" t="s">
        <v>370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7"/>
    </row>
    <row r="4" spans="1:13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13.5" thickBot="1">
      <c r="A5" s="70" t="s">
        <v>260</v>
      </c>
      <c r="B5" s="74">
        <v>1999</v>
      </c>
      <c r="C5" s="74">
        <v>2000</v>
      </c>
      <c r="D5" s="74">
        <v>2001</v>
      </c>
      <c r="E5" s="74">
        <v>2002</v>
      </c>
      <c r="F5" s="74">
        <v>2003</v>
      </c>
      <c r="G5" s="74">
        <v>2004</v>
      </c>
      <c r="H5" s="74">
        <v>2005</v>
      </c>
      <c r="I5" s="75">
        <v>2006</v>
      </c>
      <c r="J5" s="75">
        <v>2007</v>
      </c>
      <c r="K5" s="75">
        <v>2008</v>
      </c>
      <c r="L5" s="75">
        <v>2009</v>
      </c>
      <c r="M5" s="75">
        <v>2010</v>
      </c>
      <c r="N5" s="111" t="s">
        <v>432</v>
      </c>
    </row>
    <row r="6" spans="1:14" ht="21.75" customHeight="1">
      <c r="A6" s="88" t="s">
        <v>274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78"/>
      <c r="N6" s="78"/>
    </row>
    <row r="7" spans="1:14" ht="12.75">
      <c r="A7" s="45" t="s">
        <v>261</v>
      </c>
      <c r="B7" s="28">
        <v>369223</v>
      </c>
      <c r="C7" s="28">
        <v>382624</v>
      </c>
      <c r="D7" s="28">
        <v>410427</v>
      </c>
      <c r="E7" s="28">
        <v>362822</v>
      </c>
      <c r="F7" s="28">
        <v>356411</v>
      </c>
      <c r="G7" s="28">
        <v>341759</v>
      </c>
      <c r="H7" s="28">
        <v>337484</v>
      </c>
      <c r="I7" s="28">
        <v>355633</v>
      </c>
      <c r="J7" s="28">
        <v>322555</v>
      </c>
      <c r="K7" s="28">
        <v>304606</v>
      </c>
      <c r="L7" s="28">
        <v>329227</v>
      </c>
      <c r="M7" s="41">
        <v>294547</v>
      </c>
      <c r="N7" s="41" t="s">
        <v>261</v>
      </c>
    </row>
    <row r="8" spans="1:14" ht="12.75">
      <c r="A8" s="45" t="s">
        <v>262</v>
      </c>
      <c r="B8" s="28">
        <v>47302</v>
      </c>
      <c r="C8" s="28">
        <v>44983</v>
      </c>
      <c r="D8" s="28">
        <v>64078</v>
      </c>
      <c r="E8" s="28">
        <v>66302</v>
      </c>
      <c r="F8" s="28">
        <v>66535</v>
      </c>
      <c r="G8" s="28">
        <v>73540</v>
      </c>
      <c r="H8" s="28">
        <v>71987</v>
      </c>
      <c r="I8" s="28">
        <v>74532</v>
      </c>
      <c r="J8" s="28">
        <v>76541</v>
      </c>
      <c r="K8" s="28">
        <v>68804</v>
      </c>
      <c r="L8" s="28">
        <v>60662</v>
      </c>
      <c r="M8" s="41">
        <v>64688</v>
      </c>
      <c r="N8" s="41" t="s">
        <v>262</v>
      </c>
    </row>
    <row r="9" spans="1:14" ht="12.75">
      <c r="A9" s="45" t="s">
        <v>263</v>
      </c>
      <c r="B9" s="28">
        <v>52921</v>
      </c>
      <c r="C9" s="28">
        <v>59015</v>
      </c>
      <c r="D9" s="28">
        <v>51822</v>
      </c>
      <c r="E9" s="28">
        <v>63277</v>
      </c>
      <c r="F9" s="28">
        <v>63739</v>
      </c>
      <c r="G9" s="28">
        <v>70782</v>
      </c>
      <c r="H9" s="28">
        <v>66943</v>
      </c>
      <c r="I9" s="28">
        <v>73926</v>
      </c>
      <c r="J9" s="28">
        <v>72688</v>
      </c>
      <c r="K9" s="28">
        <v>78767</v>
      </c>
      <c r="L9" s="28">
        <v>90001</v>
      </c>
      <c r="M9" s="41">
        <v>92578</v>
      </c>
      <c r="N9" s="41" t="s">
        <v>263</v>
      </c>
    </row>
    <row r="10" spans="1:14" ht="12.75">
      <c r="A10" s="45" t="s">
        <v>264</v>
      </c>
      <c r="B10" s="28">
        <v>288032</v>
      </c>
      <c r="C10" s="28">
        <v>347619</v>
      </c>
      <c r="D10" s="28">
        <v>377726</v>
      </c>
      <c r="E10" s="28">
        <v>375753</v>
      </c>
      <c r="F10" s="28">
        <v>395264</v>
      </c>
      <c r="G10" s="28">
        <v>367938</v>
      </c>
      <c r="H10" s="28">
        <v>377852</v>
      </c>
      <c r="I10" s="28">
        <v>371558</v>
      </c>
      <c r="J10" s="28">
        <v>389024</v>
      </c>
      <c r="K10" s="28">
        <v>408088</v>
      </c>
      <c r="L10" s="28">
        <v>337649</v>
      </c>
      <c r="M10" s="41">
        <v>387805</v>
      </c>
      <c r="N10" s="41" t="s">
        <v>264</v>
      </c>
    </row>
    <row r="11" spans="1:14" ht="12.75">
      <c r="A11" s="45" t="s">
        <v>265</v>
      </c>
      <c r="B11" s="28">
        <v>384276</v>
      </c>
      <c r="C11" s="28">
        <v>385563</v>
      </c>
      <c r="D11" s="28">
        <v>394401</v>
      </c>
      <c r="E11" s="28">
        <v>407693</v>
      </c>
      <c r="F11" s="28">
        <v>361984</v>
      </c>
      <c r="G11" s="28">
        <v>391536</v>
      </c>
      <c r="H11" s="28">
        <v>376521</v>
      </c>
      <c r="I11" s="28">
        <v>376287</v>
      </c>
      <c r="J11" s="28">
        <v>384638</v>
      </c>
      <c r="K11" s="28">
        <v>350005</v>
      </c>
      <c r="L11" s="28">
        <v>288897</v>
      </c>
      <c r="M11" s="41">
        <v>341961</v>
      </c>
      <c r="N11" s="41" t="s">
        <v>265</v>
      </c>
    </row>
    <row r="12" spans="1:14" ht="12.75">
      <c r="A12" s="45" t="s">
        <v>266</v>
      </c>
      <c r="B12" s="28">
        <v>569000</v>
      </c>
      <c r="C12" s="28">
        <v>615000</v>
      </c>
      <c r="D12" s="28">
        <v>520000</v>
      </c>
      <c r="E12" s="28">
        <v>507000</v>
      </c>
      <c r="F12" s="28">
        <v>641754</v>
      </c>
      <c r="G12" s="28">
        <v>859860</v>
      </c>
      <c r="H12" s="28">
        <v>854824</v>
      </c>
      <c r="I12" s="28">
        <v>842467</v>
      </c>
      <c r="J12" s="28">
        <v>884858</v>
      </c>
      <c r="K12" s="28">
        <v>860000</v>
      </c>
      <c r="L12" s="28">
        <v>625801</v>
      </c>
      <c r="M12" s="41">
        <v>610254</v>
      </c>
      <c r="N12" s="41" t="s">
        <v>266</v>
      </c>
    </row>
    <row r="13" spans="1:14" ht="12.75">
      <c r="A13" s="45" t="s">
        <v>267</v>
      </c>
      <c r="B13" s="28" t="s">
        <v>212</v>
      </c>
      <c r="C13" s="28" t="s">
        <v>212</v>
      </c>
      <c r="D13" s="28" t="s">
        <v>212</v>
      </c>
      <c r="E13" s="28" t="s">
        <v>212</v>
      </c>
      <c r="F13" s="28">
        <v>171999</v>
      </c>
      <c r="G13" s="28">
        <v>182394</v>
      </c>
      <c r="H13" s="28">
        <v>213897</v>
      </c>
      <c r="I13" s="28">
        <v>220240</v>
      </c>
      <c r="J13" s="28">
        <v>238939</v>
      </c>
      <c r="K13" s="28">
        <v>254000</v>
      </c>
      <c r="L13" s="28">
        <v>274716</v>
      </c>
      <c r="M13" s="41">
        <v>292374</v>
      </c>
      <c r="N13" s="41" t="s">
        <v>267</v>
      </c>
    </row>
    <row r="14" spans="1:14" ht="12.75">
      <c r="A14" s="45" t="s">
        <v>433</v>
      </c>
      <c r="B14" s="28" t="s">
        <v>212</v>
      </c>
      <c r="C14" s="28" t="s">
        <v>212</v>
      </c>
      <c r="D14" s="28" t="s">
        <v>212</v>
      </c>
      <c r="E14" s="28" t="s">
        <v>212</v>
      </c>
      <c r="F14" s="28" t="s">
        <v>212</v>
      </c>
      <c r="G14" s="28" t="s">
        <v>212</v>
      </c>
      <c r="H14" s="28" t="s">
        <v>212</v>
      </c>
      <c r="I14" s="28" t="s">
        <v>212</v>
      </c>
      <c r="J14" s="28">
        <v>351885</v>
      </c>
      <c r="K14" s="28">
        <v>331788</v>
      </c>
      <c r="L14" s="28">
        <v>306041</v>
      </c>
      <c r="M14" s="41">
        <v>297976</v>
      </c>
      <c r="N14" s="41" t="s">
        <v>433</v>
      </c>
    </row>
    <row r="15" spans="1:14" ht="12.75">
      <c r="A15" s="45" t="s">
        <v>268</v>
      </c>
      <c r="B15" s="28">
        <v>1619588</v>
      </c>
      <c r="C15" s="28">
        <v>1869063</v>
      </c>
      <c r="D15" s="28">
        <v>1669973</v>
      </c>
      <c r="E15" s="28">
        <v>1596825</v>
      </c>
      <c r="F15" s="28">
        <v>1990255</v>
      </c>
      <c r="G15" s="28">
        <v>2221761</v>
      </c>
      <c r="H15" s="28">
        <v>2472345</v>
      </c>
      <c r="I15" s="28">
        <v>1863847</v>
      </c>
      <c r="J15" s="28">
        <v>1774955</v>
      </c>
      <c r="K15" s="28">
        <v>1712668</v>
      </c>
      <c r="L15" s="28">
        <v>1818674</v>
      </c>
      <c r="M15" s="41">
        <v>1610341</v>
      </c>
      <c r="N15" s="41" t="s">
        <v>268</v>
      </c>
    </row>
    <row r="16" spans="1:14" ht="12.75">
      <c r="A16" s="45" t="s">
        <v>269</v>
      </c>
      <c r="B16" s="28">
        <v>624263</v>
      </c>
      <c r="C16" s="28">
        <v>635876</v>
      </c>
      <c r="D16" s="28">
        <v>657045</v>
      </c>
      <c r="E16" s="28">
        <v>622014</v>
      </c>
      <c r="F16" s="28">
        <v>619700</v>
      </c>
      <c r="G16" s="28">
        <v>582800</v>
      </c>
      <c r="H16" s="28">
        <v>592100</v>
      </c>
      <c r="I16" s="28">
        <v>316700</v>
      </c>
      <c r="J16" s="28">
        <v>617950</v>
      </c>
      <c r="K16" s="28">
        <v>616600</v>
      </c>
      <c r="L16" s="28">
        <v>617500</v>
      </c>
      <c r="M16" s="41">
        <v>614059</v>
      </c>
      <c r="N16" s="41" t="s">
        <v>568</v>
      </c>
    </row>
    <row r="17" spans="1:14" ht="12.75">
      <c r="A17" s="45" t="s">
        <v>270</v>
      </c>
      <c r="B17" s="28">
        <v>250000</v>
      </c>
      <c r="C17" s="28">
        <v>275000</v>
      </c>
      <c r="D17" s="28">
        <v>292128</v>
      </c>
      <c r="E17" s="28">
        <v>302520</v>
      </c>
      <c r="F17" s="28">
        <v>315000</v>
      </c>
      <c r="G17" s="28">
        <v>558489</v>
      </c>
      <c r="H17" s="28">
        <v>645738</v>
      </c>
      <c r="I17" s="28">
        <v>728137</v>
      </c>
      <c r="J17" s="28">
        <v>737183</v>
      </c>
      <c r="K17" s="28">
        <v>684573</v>
      </c>
      <c r="L17" s="28">
        <v>673302</v>
      </c>
      <c r="M17" s="41">
        <v>667319</v>
      </c>
      <c r="N17" s="41" t="s">
        <v>270</v>
      </c>
    </row>
    <row r="18" spans="1:14" ht="12.75">
      <c r="A18" s="45" t="s">
        <v>271</v>
      </c>
      <c r="B18" s="28">
        <v>112195</v>
      </c>
      <c r="C18" s="28">
        <v>115503</v>
      </c>
      <c r="D18" s="28">
        <v>109753</v>
      </c>
      <c r="E18" s="28">
        <v>100099</v>
      </c>
      <c r="F18" s="28">
        <v>107437</v>
      </c>
      <c r="G18" s="28">
        <v>128640</v>
      </c>
      <c r="H18" s="28">
        <v>123413</v>
      </c>
      <c r="I18" s="28">
        <v>100666</v>
      </c>
      <c r="J18" s="28">
        <v>122955</v>
      </c>
      <c r="K18" s="28">
        <v>94687</v>
      </c>
      <c r="L18" s="28">
        <v>105957</v>
      </c>
      <c r="M18" s="41">
        <v>398742</v>
      </c>
      <c r="N18" s="41" t="s">
        <v>271</v>
      </c>
    </row>
    <row r="19" spans="1:14" ht="12.75">
      <c r="A19" s="45" t="s">
        <v>272</v>
      </c>
      <c r="B19" s="28">
        <v>3868839</v>
      </c>
      <c r="C19" s="28">
        <v>3722913</v>
      </c>
      <c r="D19" s="28">
        <v>3589164</v>
      </c>
      <c r="E19" s="28">
        <v>3448622</v>
      </c>
      <c r="F19" s="28">
        <v>3364873</v>
      </c>
      <c r="G19" s="28">
        <v>3540195</v>
      </c>
      <c r="H19" s="28">
        <v>3349204</v>
      </c>
      <c r="I19" s="28">
        <v>3567701</v>
      </c>
      <c r="J19" s="28">
        <v>3142418</v>
      </c>
      <c r="K19" s="28">
        <v>2866057</v>
      </c>
      <c r="L19" s="28">
        <v>3052830</v>
      </c>
      <c r="M19" s="41">
        <v>2407480</v>
      </c>
      <c r="N19" s="41" t="s">
        <v>272</v>
      </c>
    </row>
    <row r="20" spans="1:14" s="3" customFormat="1" ht="18.75" customHeight="1">
      <c r="A20" s="45" t="s">
        <v>273</v>
      </c>
      <c r="B20" s="28">
        <v>1742087</v>
      </c>
      <c r="C20" s="28">
        <v>1800000</v>
      </c>
      <c r="D20" s="28">
        <v>1866000</v>
      </c>
      <c r="E20" s="28">
        <v>1768566</v>
      </c>
      <c r="F20" s="28">
        <v>1841431</v>
      </c>
      <c r="G20" s="28">
        <v>1815186</v>
      </c>
      <c r="H20" s="28">
        <v>1778882</v>
      </c>
      <c r="I20" s="28">
        <v>1787776</v>
      </c>
      <c r="J20" s="28">
        <v>1748149</v>
      </c>
      <c r="K20" s="28">
        <v>1600175</v>
      </c>
      <c r="L20" s="28">
        <v>1371349</v>
      </c>
      <c r="M20" s="41">
        <v>1434705</v>
      </c>
      <c r="N20" s="41" t="s">
        <v>273</v>
      </c>
    </row>
    <row r="21" spans="1:14" ht="12.75">
      <c r="A21" s="47" t="s">
        <v>275</v>
      </c>
      <c r="B21" s="80">
        <v>9927726</v>
      </c>
      <c r="C21" s="80">
        <v>10253159</v>
      </c>
      <c r="D21" s="80">
        <v>10002517</v>
      </c>
      <c r="E21" s="80">
        <v>9621493</v>
      </c>
      <c r="F21" s="80">
        <v>10296382</v>
      </c>
      <c r="G21" s="80">
        <v>11134880</v>
      </c>
      <c r="H21" s="80">
        <v>11261190</v>
      </c>
      <c r="I21" s="80">
        <v>10679470</v>
      </c>
      <c r="J21" s="80">
        <v>10864738</v>
      </c>
      <c r="K21" s="80">
        <v>10230818</v>
      </c>
      <c r="L21" s="80">
        <f>+SUM(L7:L20)</f>
        <v>9952606</v>
      </c>
      <c r="M21" s="81">
        <f>SUM(M7:M20)</f>
        <v>9514829</v>
      </c>
      <c r="N21" s="81"/>
    </row>
    <row r="22" spans="1:14" ht="12.75">
      <c r="A22" s="4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1"/>
      <c r="N22" s="41"/>
    </row>
    <row r="23" spans="1:14" ht="12.75">
      <c r="A23" s="47" t="s">
        <v>276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41"/>
      <c r="N23" s="41"/>
    </row>
    <row r="24" spans="1:14" ht="12.75">
      <c r="A24" s="45" t="s">
        <v>261</v>
      </c>
      <c r="B24" s="28">
        <v>14119</v>
      </c>
      <c r="C24" s="28">
        <v>14119</v>
      </c>
      <c r="D24" s="28">
        <v>14119</v>
      </c>
      <c r="E24" s="28">
        <v>14119</v>
      </c>
      <c r="F24" s="28">
        <v>14119</v>
      </c>
      <c r="G24" s="28">
        <v>14119</v>
      </c>
      <c r="H24" s="28">
        <v>14119</v>
      </c>
      <c r="I24" s="28">
        <v>14119</v>
      </c>
      <c r="J24" s="28">
        <v>14119</v>
      </c>
      <c r="K24" s="28">
        <v>14119</v>
      </c>
      <c r="L24" s="28">
        <v>14119</v>
      </c>
      <c r="M24" s="41">
        <v>14119</v>
      </c>
      <c r="N24" s="41" t="s">
        <v>261</v>
      </c>
    </row>
    <row r="25" spans="1:14" ht="12.75">
      <c r="A25" s="45" t="s">
        <v>262</v>
      </c>
      <c r="B25" s="28">
        <v>10021</v>
      </c>
      <c r="C25" s="28">
        <v>10021</v>
      </c>
      <c r="D25" s="28">
        <v>10021</v>
      </c>
      <c r="E25" s="28">
        <v>10021</v>
      </c>
      <c r="F25" s="28">
        <v>10021</v>
      </c>
      <c r="G25" s="28">
        <v>10021</v>
      </c>
      <c r="H25" s="28">
        <v>10021</v>
      </c>
      <c r="I25" s="28">
        <v>10020</v>
      </c>
      <c r="J25" s="28">
        <v>10020</v>
      </c>
      <c r="K25" s="28">
        <v>10020</v>
      </c>
      <c r="L25" s="28">
        <v>10020</v>
      </c>
      <c r="M25" s="41">
        <v>10020</v>
      </c>
      <c r="N25" s="41" t="s">
        <v>262</v>
      </c>
    </row>
    <row r="26" spans="1:14" ht="12.75">
      <c r="A26" s="45" t="s">
        <v>263</v>
      </c>
      <c r="B26" s="28">
        <v>39000</v>
      </c>
      <c r="C26" s="28">
        <v>39000</v>
      </c>
      <c r="D26" s="28">
        <v>39000</v>
      </c>
      <c r="E26" s="28">
        <v>39000</v>
      </c>
      <c r="F26" s="28">
        <v>39000</v>
      </c>
      <c r="G26" s="28">
        <v>39000</v>
      </c>
      <c r="H26" s="28">
        <v>39000</v>
      </c>
      <c r="I26" s="28">
        <v>39015</v>
      </c>
      <c r="J26" s="28">
        <v>39015</v>
      </c>
      <c r="K26" s="28">
        <v>40856</v>
      </c>
      <c r="L26" s="28">
        <v>40856</v>
      </c>
      <c r="M26" s="41">
        <v>40856</v>
      </c>
      <c r="N26" s="41" t="s">
        <v>263</v>
      </c>
    </row>
    <row r="27" spans="1:14" ht="12.75">
      <c r="A27" s="45" t="s">
        <v>264</v>
      </c>
      <c r="B27" s="28">
        <v>4690</v>
      </c>
      <c r="C27" s="28">
        <v>4690</v>
      </c>
      <c r="D27" s="28">
        <v>4690</v>
      </c>
      <c r="E27" s="28">
        <v>4690</v>
      </c>
      <c r="F27" s="28">
        <v>4690</v>
      </c>
      <c r="G27" s="28">
        <v>4690</v>
      </c>
      <c r="H27" s="28">
        <v>4690</v>
      </c>
      <c r="I27" s="28">
        <v>4699</v>
      </c>
      <c r="J27" s="28">
        <v>4699</v>
      </c>
      <c r="K27" s="28">
        <v>4699</v>
      </c>
      <c r="L27" s="28">
        <v>4699</v>
      </c>
      <c r="M27" s="41">
        <v>4699</v>
      </c>
      <c r="N27" s="41" t="s">
        <v>264</v>
      </c>
    </row>
    <row r="28" spans="1:14" ht="12.75">
      <c r="A28" s="45" t="s">
        <v>265</v>
      </c>
      <c r="B28" s="28">
        <v>50720</v>
      </c>
      <c r="C28" s="28">
        <v>50720</v>
      </c>
      <c r="D28" s="28">
        <v>50720</v>
      </c>
      <c r="E28" s="28">
        <v>50720</v>
      </c>
      <c r="F28" s="28">
        <v>50720</v>
      </c>
      <c r="G28" s="28">
        <v>54252</v>
      </c>
      <c r="H28" s="28">
        <v>54252</v>
      </c>
      <c r="I28" s="28">
        <v>54251</v>
      </c>
      <c r="J28" s="28">
        <v>54251</v>
      </c>
      <c r="K28" s="28">
        <v>54251</v>
      </c>
      <c r="L28" s="28">
        <v>54251</v>
      </c>
      <c r="M28" s="41">
        <v>54251</v>
      </c>
      <c r="N28" s="41" t="s">
        <v>265</v>
      </c>
    </row>
    <row r="29" spans="1:14" ht="12.75">
      <c r="A29" s="45" t="s">
        <v>266</v>
      </c>
      <c r="B29" s="28">
        <v>3986</v>
      </c>
      <c r="C29" s="28">
        <v>3986</v>
      </c>
      <c r="D29" s="28">
        <v>3986</v>
      </c>
      <c r="E29" s="28">
        <v>3986</v>
      </c>
      <c r="F29" s="28">
        <v>3986</v>
      </c>
      <c r="G29" s="28">
        <v>3986</v>
      </c>
      <c r="H29" s="28">
        <v>3986</v>
      </c>
      <c r="I29" s="28">
        <v>3984</v>
      </c>
      <c r="J29" s="28">
        <v>3986</v>
      </c>
      <c r="K29" s="28">
        <v>3986</v>
      </c>
      <c r="L29" s="28">
        <v>3986</v>
      </c>
      <c r="M29" s="41">
        <v>3986</v>
      </c>
      <c r="N29" s="41" t="s">
        <v>266</v>
      </c>
    </row>
    <row r="30" spans="1:14" ht="12.75">
      <c r="A30" s="45" t="s">
        <v>267</v>
      </c>
      <c r="B30" s="28" t="s">
        <v>212</v>
      </c>
      <c r="C30" s="28" t="s">
        <v>212</v>
      </c>
      <c r="D30" s="28" t="s">
        <v>212</v>
      </c>
      <c r="E30" s="28" t="s">
        <v>212</v>
      </c>
      <c r="F30" s="28">
        <v>8480</v>
      </c>
      <c r="G30" s="28">
        <v>8480</v>
      </c>
      <c r="H30" s="28">
        <v>8480</v>
      </c>
      <c r="I30" s="28">
        <v>8480</v>
      </c>
      <c r="J30" s="28">
        <v>8480</v>
      </c>
      <c r="K30" s="28">
        <v>8480</v>
      </c>
      <c r="L30" s="28">
        <v>8480</v>
      </c>
      <c r="M30" s="41">
        <v>8480</v>
      </c>
      <c r="N30" s="41" t="s">
        <v>267</v>
      </c>
    </row>
    <row r="31" spans="1:14" ht="12.75">
      <c r="A31" s="45" t="s">
        <v>434</v>
      </c>
      <c r="B31" s="28" t="s">
        <v>212</v>
      </c>
      <c r="C31" s="28" t="s">
        <v>212</v>
      </c>
      <c r="D31" s="28" t="s">
        <v>212</v>
      </c>
      <c r="E31" s="28" t="s">
        <v>212</v>
      </c>
      <c r="F31" s="28" t="s">
        <v>212</v>
      </c>
      <c r="G31" s="28" t="s">
        <v>212</v>
      </c>
      <c r="H31" s="28" t="s">
        <v>212</v>
      </c>
      <c r="I31" s="28" t="s">
        <v>212</v>
      </c>
      <c r="J31" s="28">
        <v>18118</v>
      </c>
      <c r="K31" s="28">
        <v>18118</v>
      </c>
      <c r="L31" s="28">
        <v>18118</v>
      </c>
      <c r="M31" s="41">
        <v>18118</v>
      </c>
      <c r="N31" s="41" t="s">
        <v>433</v>
      </c>
    </row>
    <row r="32" spans="1:14" ht="12.75">
      <c r="A32" s="45" t="s">
        <v>268</v>
      </c>
      <c r="B32" s="28">
        <v>64660</v>
      </c>
      <c r="C32" s="28">
        <v>64660</v>
      </c>
      <c r="D32" s="28">
        <v>64660</v>
      </c>
      <c r="E32" s="28">
        <v>64660</v>
      </c>
      <c r="F32" s="28">
        <v>64660</v>
      </c>
      <c r="G32" s="28">
        <v>64660</v>
      </c>
      <c r="H32" s="28">
        <v>64660</v>
      </c>
      <c r="I32" s="28">
        <v>64660</v>
      </c>
      <c r="J32" s="28">
        <v>64660</v>
      </c>
      <c r="K32" s="28">
        <v>64660</v>
      </c>
      <c r="L32" s="28">
        <v>64660</v>
      </c>
      <c r="M32" s="41">
        <v>64660</v>
      </c>
      <c r="N32" s="41" t="s">
        <v>268</v>
      </c>
    </row>
    <row r="33" spans="1:14" ht="12.75">
      <c r="A33" s="45" t="s">
        <v>269</v>
      </c>
      <c r="B33" s="28">
        <v>15608</v>
      </c>
      <c r="C33" s="28">
        <v>15608</v>
      </c>
      <c r="D33" s="28">
        <v>15608</v>
      </c>
      <c r="E33" s="28">
        <v>15608</v>
      </c>
      <c r="F33" s="28">
        <v>15608</v>
      </c>
      <c r="G33" s="28">
        <v>15608</v>
      </c>
      <c r="H33" s="28">
        <v>15608</v>
      </c>
      <c r="I33" s="28">
        <v>15608</v>
      </c>
      <c r="J33" s="28">
        <v>15608</v>
      </c>
      <c r="K33" s="28">
        <v>15608</v>
      </c>
      <c r="L33" s="28">
        <v>15608</v>
      </c>
      <c r="M33" s="41">
        <v>15608</v>
      </c>
      <c r="N33" s="41" t="s">
        <v>568</v>
      </c>
    </row>
    <row r="34" spans="1:14" ht="12.75">
      <c r="A34" s="45" t="s">
        <v>270</v>
      </c>
      <c r="B34" s="28">
        <v>86208</v>
      </c>
      <c r="C34" s="28">
        <v>86208</v>
      </c>
      <c r="D34" s="28">
        <v>86208</v>
      </c>
      <c r="E34" s="28">
        <v>86208</v>
      </c>
      <c r="F34" s="28">
        <v>86208</v>
      </c>
      <c r="G34" s="28">
        <v>86208</v>
      </c>
      <c r="H34" s="28">
        <v>86208</v>
      </c>
      <c r="I34" s="28">
        <v>86208</v>
      </c>
      <c r="J34" s="28">
        <v>86208</v>
      </c>
      <c r="K34" s="28">
        <v>86208</v>
      </c>
      <c r="L34" s="28">
        <v>86208</v>
      </c>
      <c r="M34" s="41">
        <v>86208</v>
      </c>
      <c r="N34" s="41" t="s">
        <v>270</v>
      </c>
    </row>
    <row r="35" spans="1:14" ht="12.75">
      <c r="A35" s="45" t="s">
        <v>271</v>
      </c>
      <c r="B35" s="28">
        <v>1928</v>
      </c>
      <c r="C35" s="28">
        <v>1928</v>
      </c>
      <c r="D35" s="28">
        <v>1928</v>
      </c>
      <c r="E35" s="28">
        <v>1928</v>
      </c>
      <c r="F35" s="28">
        <v>1928</v>
      </c>
      <c r="G35" s="28">
        <v>1928</v>
      </c>
      <c r="H35" s="28">
        <v>1928</v>
      </c>
      <c r="I35" s="28">
        <v>1928</v>
      </c>
      <c r="J35" s="28">
        <v>1928</v>
      </c>
      <c r="K35" s="28">
        <v>1928</v>
      </c>
      <c r="L35" s="28">
        <v>1928</v>
      </c>
      <c r="M35" s="41">
        <v>1928</v>
      </c>
      <c r="N35" s="41" t="s">
        <v>271</v>
      </c>
    </row>
    <row r="36" spans="1:14" s="3" customFormat="1" ht="12.75">
      <c r="A36" s="45" t="s">
        <v>272</v>
      </c>
      <c r="B36" s="28">
        <v>18990</v>
      </c>
      <c r="C36" s="28">
        <v>18990</v>
      </c>
      <c r="D36" s="28">
        <v>18990</v>
      </c>
      <c r="E36" s="28">
        <v>18990</v>
      </c>
      <c r="F36" s="28">
        <v>18990</v>
      </c>
      <c r="G36" s="28">
        <v>18990</v>
      </c>
      <c r="H36" s="28">
        <v>18990</v>
      </c>
      <c r="I36" s="28">
        <v>18990</v>
      </c>
      <c r="J36" s="28">
        <v>18990</v>
      </c>
      <c r="K36" s="28">
        <v>18990</v>
      </c>
      <c r="L36" s="28">
        <v>18990</v>
      </c>
      <c r="M36" s="41">
        <v>18990</v>
      </c>
      <c r="N36" s="41" t="s">
        <v>272</v>
      </c>
    </row>
    <row r="37" spans="1:14" s="3" customFormat="1" ht="12.75">
      <c r="A37" s="45" t="s">
        <v>273</v>
      </c>
      <c r="B37" s="28">
        <v>5107</v>
      </c>
      <c r="C37" s="28">
        <v>5107</v>
      </c>
      <c r="D37" s="28">
        <v>5107</v>
      </c>
      <c r="E37" s="28">
        <v>5107</v>
      </c>
      <c r="F37" s="28">
        <v>5107</v>
      </c>
      <c r="G37" s="28">
        <v>5107</v>
      </c>
      <c r="H37" s="28">
        <v>5107</v>
      </c>
      <c r="I37" s="28">
        <v>5107</v>
      </c>
      <c r="J37" s="28">
        <v>5107</v>
      </c>
      <c r="K37" s="28">
        <v>5107</v>
      </c>
      <c r="L37" s="28">
        <v>5107</v>
      </c>
      <c r="M37" s="41">
        <v>5107</v>
      </c>
      <c r="N37" s="41" t="s">
        <v>273</v>
      </c>
    </row>
    <row r="38" spans="1:14" s="3" customFormat="1" ht="13.5" thickBot="1">
      <c r="A38" s="49" t="s">
        <v>277</v>
      </c>
      <c r="B38" s="64">
        <v>315037</v>
      </c>
      <c r="C38" s="64">
        <v>315037</v>
      </c>
      <c r="D38" s="64">
        <v>315037</v>
      </c>
      <c r="E38" s="64">
        <v>315037</v>
      </c>
      <c r="F38" s="64">
        <v>323517</v>
      </c>
      <c r="G38" s="64">
        <v>327049</v>
      </c>
      <c r="H38" s="64">
        <v>327049</v>
      </c>
      <c r="I38" s="64">
        <v>327069</v>
      </c>
      <c r="J38" s="64">
        <v>345189</v>
      </c>
      <c r="K38" s="64">
        <v>347030</v>
      </c>
      <c r="L38" s="64">
        <v>347030</v>
      </c>
      <c r="M38" s="77">
        <f>SUM(M24:M37)</f>
        <v>347030</v>
      </c>
      <c r="N38" s="77"/>
    </row>
    <row r="39" spans="1:19" s="3" customFormat="1" ht="12.75">
      <c r="A39" s="280" t="s">
        <v>569</v>
      </c>
      <c r="B39" s="280"/>
      <c r="C39" s="280"/>
      <c r="D39" s="280"/>
      <c r="E39" s="280"/>
      <c r="F39" s="109"/>
      <c r="G39" s="109"/>
      <c r="H39" s="109"/>
      <c r="I39" s="109"/>
      <c r="J39" s="109"/>
      <c r="K39" s="109"/>
      <c r="L39" s="109"/>
      <c r="M39" s="96"/>
      <c r="N39" s="4"/>
      <c r="O39" s="110"/>
      <c r="P39" s="110"/>
      <c r="Q39" s="110"/>
      <c r="R39" s="110"/>
      <c r="S39" s="110"/>
    </row>
    <row r="40" spans="13:19" ht="12.75">
      <c r="M40" s="109"/>
      <c r="N40" s="110"/>
      <c r="O40" s="4"/>
      <c r="P40" s="4"/>
      <c r="Q40" s="4"/>
      <c r="R40" s="4"/>
      <c r="S40" s="4"/>
    </row>
  </sheetData>
  <mergeCells count="3">
    <mergeCell ref="A1:L1"/>
    <mergeCell ref="A3:L3"/>
    <mergeCell ref="A39:E3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Normal="75" workbookViewId="0" topLeftCell="A1">
      <selection activeCell="G8" sqref="G8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161" t="s">
        <v>4</v>
      </c>
      <c r="B1" s="161"/>
      <c r="C1" s="161"/>
      <c r="D1" s="161"/>
      <c r="E1" s="161"/>
      <c r="F1" s="161"/>
    </row>
    <row r="3" spans="1:8" ht="15" customHeight="1">
      <c r="A3" s="203" t="s">
        <v>501</v>
      </c>
      <c r="B3" s="203"/>
      <c r="C3" s="203"/>
      <c r="D3" s="203"/>
      <c r="E3" s="203"/>
      <c r="F3" s="203"/>
      <c r="G3" s="203"/>
      <c r="H3" s="203"/>
    </row>
    <row r="4" spans="1:6" ht="13.5" thickBot="1">
      <c r="A4" s="22"/>
      <c r="B4" s="22"/>
      <c r="C4" s="22"/>
      <c r="D4" s="22"/>
      <c r="E4" s="22"/>
      <c r="F4" s="22"/>
    </row>
    <row r="5" spans="1:6" ht="12.75" customHeight="1">
      <c r="A5" s="159" t="s">
        <v>32</v>
      </c>
      <c r="B5" s="156" t="s">
        <v>290</v>
      </c>
      <c r="C5" s="157"/>
      <c r="D5" s="157"/>
      <c r="E5" s="157"/>
      <c r="F5" s="157"/>
    </row>
    <row r="6" spans="1:6" ht="13.5" thickBot="1">
      <c r="A6" s="160"/>
      <c r="B6" s="56" t="s">
        <v>38</v>
      </c>
      <c r="C6" s="56" t="s">
        <v>39</v>
      </c>
      <c r="D6" s="56" t="s">
        <v>37</v>
      </c>
      <c r="E6" s="56" t="s">
        <v>41</v>
      </c>
      <c r="F6" s="57" t="s">
        <v>10</v>
      </c>
    </row>
    <row r="7" spans="1:6" ht="12.75">
      <c r="A7" s="51" t="s">
        <v>414</v>
      </c>
      <c r="B7" s="25">
        <v>29.39</v>
      </c>
      <c r="C7" s="25">
        <v>4.94</v>
      </c>
      <c r="D7" s="25">
        <v>27.56</v>
      </c>
      <c r="E7" s="25">
        <v>8.82</v>
      </c>
      <c r="F7" s="25">
        <v>70.71</v>
      </c>
    </row>
    <row r="8" spans="1:6" ht="12.75">
      <c r="A8" s="52" t="s">
        <v>123</v>
      </c>
      <c r="B8" s="29">
        <v>3.19</v>
      </c>
      <c r="C8" s="29">
        <v>6.11</v>
      </c>
      <c r="D8" s="29">
        <v>2.15</v>
      </c>
      <c r="E8" s="29">
        <v>6.72</v>
      </c>
      <c r="F8" s="29">
        <v>18.17</v>
      </c>
    </row>
    <row r="9" spans="1:6" ht="12.75">
      <c r="A9" s="52" t="s">
        <v>406</v>
      </c>
      <c r="B9" s="29">
        <v>1.18</v>
      </c>
      <c r="C9" s="29">
        <v>7.54</v>
      </c>
      <c r="D9" s="29">
        <v>3.73</v>
      </c>
      <c r="E9" s="29">
        <v>4.46</v>
      </c>
      <c r="F9" s="29">
        <v>16.92</v>
      </c>
    </row>
    <row r="10" spans="1:6" ht="12.75">
      <c r="A10" s="52" t="s">
        <v>124</v>
      </c>
      <c r="B10" s="29">
        <v>5.69</v>
      </c>
      <c r="C10" s="29">
        <v>3.41</v>
      </c>
      <c r="D10" s="29">
        <v>7.01</v>
      </c>
      <c r="E10" s="29">
        <v>9.78</v>
      </c>
      <c r="F10" s="29">
        <v>25.88</v>
      </c>
    </row>
    <row r="11" spans="1:6" ht="12.75">
      <c r="A11" s="52" t="s">
        <v>421</v>
      </c>
      <c r="B11" s="29">
        <v>2.87</v>
      </c>
      <c r="C11" s="29">
        <v>3.98</v>
      </c>
      <c r="D11" s="29">
        <v>7.46</v>
      </c>
      <c r="E11" s="29">
        <v>4.02</v>
      </c>
      <c r="F11" s="29">
        <v>18.33</v>
      </c>
    </row>
    <row r="12" spans="1:6" ht="12.75">
      <c r="A12" s="52" t="s">
        <v>403</v>
      </c>
      <c r="B12" s="29">
        <v>2.61</v>
      </c>
      <c r="C12" s="29">
        <v>3.49</v>
      </c>
      <c r="D12" s="29">
        <v>1.07</v>
      </c>
      <c r="E12" s="29">
        <v>1.39</v>
      </c>
      <c r="F12" s="29">
        <v>8.56</v>
      </c>
    </row>
    <row r="13" spans="1:6" ht="12.75">
      <c r="A13" s="52" t="s">
        <v>410</v>
      </c>
      <c r="B13" s="29">
        <v>5.59</v>
      </c>
      <c r="C13" s="29">
        <v>2.62</v>
      </c>
      <c r="D13" s="29">
        <v>2.28</v>
      </c>
      <c r="E13" s="29">
        <v>1.7</v>
      </c>
      <c r="F13" s="29">
        <v>12.18</v>
      </c>
    </row>
    <row r="14" spans="1:6" ht="12.75">
      <c r="A14" s="52" t="s">
        <v>415</v>
      </c>
      <c r="B14" s="29">
        <v>1.34</v>
      </c>
      <c r="C14" s="29">
        <v>1.04</v>
      </c>
      <c r="D14" s="29">
        <v>2.73</v>
      </c>
      <c r="E14" s="29">
        <v>0.4</v>
      </c>
      <c r="F14" s="29">
        <v>5.51</v>
      </c>
    </row>
    <row r="15" spans="1:6" ht="12.75">
      <c r="A15" s="52" t="s">
        <v>416</v>
      </c>
      <c r="B15" s="29">
        <v>2.08</v>
      </c>
      <c r="C15" s="29">
        <v>1.73</v>
      </c>
      <c r="D15" s="29">
        <v>3.22</v>
      </c>
      <c r="E15" s="29">
        <v>1.32</v>
      </c>
      <c r="F15" s="29">
        <v>8.35</v>
      </c>
    </row>
    <row r="16" spans="1:6" ht="12.75">
      <c r="A16" s="52" t="s">
        <v>407</v>
      </c>
      <c r="B16" s="29">
        <v>0.38</v>
      </c>
      <c r="C16" s="29">
        <v>2.86</v>
      </c>
      <c r="D16" s="29">
        <v>0.76</v>
      </c>
      <c r="E16" s="29">
        <v>0.39</v>
      </c>
      <c r="F16" s="29">
        <v>4.38</v>
      </c>
    </row>
    <row r="17" spans="1:6" ht="12.75">
      <c r="A17" s="52" t="s">
        <v>412</v>
      </c>
      <c r="B17" s="29">
        <v>3</v>
      </c>
      <c r="C17" s="29">
        <v>2.99</v>
      </c>
      <c r="D17" s="29">
        <v>2.1</v>
      </c>
      <c r="E17" s="29">
        <v>1.82</v>
      </c>
      <c r="F17" s="29">
        <v>9.91</v>
      </c>
    </row>
    <row r="18" spans="1:6" ht="12.75">
      <c r="A18" s="52" t="s">
        <v>405</v>
      </c>
      <c r="B18" s="29">
        <v>2.65</v>
      </c>
      <c r="C18" s="29">
        <v>2.36</v>
      </c>
      <c r="D18" s="29">
        <v>0.68</v>
      </c>
      <c r="E18" s="29">
        <v>0.62</v>
      </c>
      <c r="F18" s="29">
        <v>6.3</v>
      </c>
    </row>
    <row r="19" spans="1:6" ht="12.75">
      <c r="A19" s="52" t="s">
        <v>408</v>
      </c>
      <c r="B19" s="29">
        <v>1.44</v>
      </c>
      <c r="C19" s="29">
        <v>1.89</v>
      </c>
      <c r="D19" s="29">
        <v>3.81</v>
      </c>
      <c r="E19" s="29">
        <v>0.35</v>
      </c>
      <c r="F19" s="29">
        <v>7.49</v>
      </c>
    </row>
    <row r="20" spans="1:6" ht="12.75">
      <c r="A20" s="52" t="s">
        <v>413</v>
      </c>
      <c r="B20" s="29">
        <v>0.68</v>
      </c>
      <c r="C20" s="29">
        <v>2.15</v>
      </c>
      <c r="D20" s="29">
        <v>0.7</v>
      </c>
      <c r="E20" s="29">
        <v>0.38</v>
      </c>
      <c r="F20" s="29">
        <v>3.9</v>
      </c>
    </row>
    <row r="21" spans="1:6" ht="12.75">
      <c r="A21" s="52" t="s">
        <v>409</v>
      </c>
      <c r="B21" s="29">
        <v>0.56</v>
      </c>
      <c r="C21" s="29">
        <v>1.15</v>
      </c>
      <c r="D21" s="29">
        <v>0.76</v>
      </c>
      <c r="E21" s="29">
        <v>0.29</v>
      </c>
      <c r="F21" s="29">
        <v>2.77</v>
      </c>
    </row>
    <row r="22" spans="1:6" ht="12.75">
      <c r="A22" s="52" t="s">
        <v>402</v>
      </c>
      <c r="B22" s="29">
        <v>0.33</v>
      </c>
      <c r="C22" s="29">
        <v>1.18</v>
      </c>
      <c r="D22" s="29">
        <v>0.22</v>
      </c>
      <c r="E22" s="29">
        <v>0.1</v>
      </c>
      <c r="F22" s="29">
        <v>1.83</v>
      </c>
    </row>
    <row r="23" spans="1:6" ht="13.5" thickBot="1">
      <c r="A23" s="58" t="s">
        <v>404</v>
      </c>
      <c r="B23" s="33">
        <v>0.52</v>
      </c>
      <c r="C23" s="33">
        <v>0.57</v>
      </c>
      <c r="D23" s="33">
        <v>0.45</v>
      </c>
      <c r="E23" s="33">
        <v>0.12</v>
      </c>
      <c r="F23" s="33">
        <v>1.66</v>
      </c>
    </row>
  </sheetData>
  <mergeCells count="4">
    <mergeCell ref="A5:A6"/>
    <mergeCell ref="B5:F5"/>
    <mergeCell ref="A1:F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Normal="75" workbookViewId="0" topLeftCell="A1">
      <selection activeCell="G14" sqref="G14"/>
    </sheetView>
  </sheetViews>
  <sheetFormatPr defaultColWidth="11.421875" defaultRowHeight="12.75"/>
  <cols>
    <col min="1" max="1" width="27.8515625" style="0" customWidth="1"/>
    <col min="2" max="4" width="18.7109375" style="0" customWidth="1"/>
  </cols>
  <sheetData>
    <row r="1" spans="1:5" ht="18">
      <c r="A1" s="171" t="s">
        <v>4</v>
      </c>
      <c r="B1" s="171"/>
      <c r="C1" s="171"/>
      <c r="D1" s="93"/>
      <c r="E1" s="9"/>
    </row>
    <row r="3" spans="1:5" ht="15" customHeight="1">
      <c r="A3" s="162" t="s">
        <v>373</v>
      </c>
      <c r="B3" s="162"/>
      <c r="C3" s="162"/>
      <c r="D3" s="162"/>
      <c r="E3" s="4"/>
    </row>
    <row r="4" spans="1:5" ht="15" customHeight="1">
      <c r="A4" s="162" t="s">
        <v>374</v>
      </c>
      <c r="B4" s="162"/>
      <c r="C4" s="162"/>
      <c r="D4" s="162"/>
      <c r="E4" s="4"/>
    </row>
    <row r="5" spans="1:5" ht="15" customHeight="1">
      <c r="A5" s="162" t="s">
        <v>435</v>
      </c>
      <c r="B5" s="162"/>
      <c r="C5" s="162"/>
      <c r="D5" s="162"/>
      <c r="E5" s="4"/>
    </row>
    <row r="6" spans="1:5" ht="13.5" thickBot="1">
      <c r="A6" s="22"/>
      <c r="B6" s="22"/>
      <c r="C6" s="22"/>
      <c r="D6" s="22"/>
      <c r="E6" s="4"/>
    </row>
    <row r="7" spans="1:5" ht="13.5" thickBot="1">
      <c r="A7" s="60" t="s">
        <v>32</v>
      </c>
      <c r="B7" s="74">
        <v>2005</v>
      </c>
      <c r="C7" s="75">
        <v>2006</v>
      </c>
      <c r="D7" s="75">
        <v>2007</v>
      </c>
      <c r="E7" s="4"/>
    </row>
    <row r="8" spans="1:5" ht="12.75">
      <c r="A8" s="51" t="s">
        <v>416</v>
      </c>
      <c r="B8" s="25">
        <v>7.85</v>
      </c>
      <c r="C8" s="26">
        <v>7.42</v>
      </c>
      <c r="D8" s="26">
        <v>7.63</v>
      </c>
      <c r="E8" s="4"/>
    </row>
    <row r="9" spans="1:5" ht="12.75">
      <c r="A9" s="52" t="s">
        <v>409</v>
      </c>
      <c r="B9" s="29">
        <v>6.53</v>
      </c>
      <c r="C9" s="30">
        <v>5.54</v>
      </c>
      <c r="D9" s="30">
        <v>5.42</v>
      </c>
      <c r="E9" s="4"/>
    </row>
    <row r="10" spans="1:5" ht="12.75">
      <c r="A10" s="52" t="s">
        <v>406</v>
      </c>
      <c r="B10" s="29">
        <v>5.74</v>
      </c>
      <c r="C10" s="30">
        <v>4.64</v>
      </c>
      <c r="D10" s="30">
        <v>5.1</v>
      </c>
      <c r="E10" s="4"/>
    </row>
    <row r="11" spans="1:5" ht="12.75">
      <c r="A11" s="52" t="s">
        <v>415</v>
      </c>
      <c r="B11" s="29">
        <v>31.44</v>
      </c>
      <c r="C11" s="30">
        <v>29.89</v>
      </c>
      <c r="D11" s="30">
        <v>27.63</v>
      </c>
      <c r="E11" s="4"/>
    </row>
    <row r="12" spans="1:5" ht="12.75">
      <c r="A12" s="52" t="s">
        <v>414</v>
      </c>
      <c r="B12" s="29">
        <v>18.18</v>
      </c>
      <c r="C12" s="30">
        <v>17.19</v>
      </c>
      <c r="D12" s="30">
        <v>16.26</v>
      </c>
      <c r="E12" s="4"/>
    </row>
    <row r="13" spans="1:5" ht="12.75">
      <c r="A13" s="52" t="s">
        <v>123</v>
      </c>
      <c r="B13" s="29">
        <v>9.98</v>
      </c>
      <c r="C13" s="30">
        <v>9.2</v>
      </c>
      <c r="D13" s="30">
        <v>8.56</v>
      </c>
      <c r="E13" s="4"/>
    </row>
    <row r="14" spans="1:5" ht="12.75">
      <c r="A14" s="52" t="s">
        <v>402</v>
      </c>
      <c r="B14" s="29">
        <v>8.49</v>
      </c>
      <c r="C14" s="30">
        <v>8.09</v>
      </c>
      <c r="D14" s="30">
        <v>8.4</v>
      </c>
      <c r="E14" s="4"/>
    </row>
    <row r="15" spans="1:5" ht="12.75">
      <c r="A15" s="52" t="s">
        <v>404</v>
      </c>
      <c r="B15" s="29">
        <v>6.81</v>
      </c>
      <c r="C15" s="30">
        <v>6.5</v>
      </c>
      <c r="D15" s="30">
        <v>6.04</v>
      </c>
      <c r="E15" s="4"/>
    </row>
    <row r="16" spans="1:5" ht="12.75">
      <c r="A16" s="52" t="s">
        <v>412</v>
      </c>
      <c r="B16" s="29">
        <v>7.77</v>
      </c>
      <c r="C16" s="30">
        <v>7.46</v>
      </c>
      <c r="D16" s="30">
        <v>7.31</v>
      </c>
      <c r="E16" s="4"/>
    </row>
    <row r="17" spans="1:5" ht="12.75">
      <c r="A17" s="52" t="s">
        <v>411</v>
      </c>
      <c r="B17" s="29">
        <v>9.16</v>
      </c>
      <c r="C17" s="30">
        <v>9.13</v>
      </c>
      <c r="D17" s="30">
        <v>8.74</v>
      </c>
      <c r="E17" s="4"/>
    </row>
    <row r="18" spans="1:5" ht="12.75">
      <c r="A18" s="52" t="s">
        <v>408</v>
      </c>
      <c r="B18" s="29">
        <v>6.12</v>
      </c>
      <c r="C18" s="30">
        <v>6.32</v>
      </c>
      <c r="D18" s="30">
        <v>6.12</v>
      </c>
      <c r="E18" s="4"/>
    </row>
    <row r="19" spans="1:5" ht="12.75">
      <c r="A19" s="52" t="s">
        <v>405</v>
      </c>
      <c r="B19" s="29">
        <v>5.75</v>
      </c>
      <c r="C19" s="30">
        <v>5.45</v>
      </c>
      <c r="D19" s="30">
        <v>4.86</v>
      </c>
      <c r="E19" s="4"/>
    </row>
    <row r="20" spans="1:5" ht="12.75">
      <c r="A20" s="52" t="s">
        <v>407</v>
      </c>
      <c r="B20" s="29">
        <v>2.97</v>
      </c>
      <c r="C20" s="30">
        <v>2.83</v>
      </c>
      <c r="D20" s="30">
        <v>3.32</v>
      </c>
      <c r="E20" s="4"/>
    </row>
    <row r="21" spans="1:5" ht="12.75">
      <c r="A21" s="52" t="s">
        <v>124</v>
      </c>
      <c r="B21" s="29">
        <v>6.57</v>
      </c>
      <c r="C21" s="30">
        <v>5.33</v>
      </c>
      <c r="D21" s="30">
        <v>5.42</v>
      </c>
      <c r="E21" s="4"/>
    </row>
    <row r="22" spans="1:5" ht="12.75">
      <c r="A22" s="52" t="s">
        <v>413</v>
      </c>
      <c r="B22" s="29">
        <v>4.05</v>
      </c>
      <c r="C22" s="30">
        <v>3.15</v>
      </c>
      <c r="D22" s="30">
        <v>3.8</v>
      </c>
      <c r="E22" s="4"/>
    </row>
    <row r="23" spans="1:5" ht="12.75">
      <c r="A23" s="52" t="s">
        <v>403</v>
      </c>
      <c r="B23" s="29">
        <v>3.27</v>
      </c>
      <c r="C23" s="30">
        <v>2.49</v>
      </c>
      <c r="D23" s="30">
        <v>2.42</v>
      </c>
      <c r="E23" s="4"/>
    </row>
    <row r="24" spans="1:5" ht="12.75">
      <c r="A24" s="52" t="s">
        <v>410</v>
      </c>
      <c r="B24" s="29">
        <v>5.95</v>
      </c>
      <c r="C24" s="30">
        <v>4.76</v>
      </c>
      <c r="D24" s="30">
        <v>4.85</v>
      </c>
      <c r="E24" s="4"/>
    </row>
    <row r="25" spans="1:5" ht="12.75">
      <c r="A25" s="52" t="s">
        <v>417</v>
      </c>
      <c r="B25" s="29">
        <v>3.14</v>
      </c>
      <c r="C25" s="30">
        <v>1.18</v>
      </c>
      <c r="D25" s="30">
        <v>1.72</v>
      </c>
      <c r="E25" s="4"/>
    </row>
    <row r="26" spans="1:5" ht="12.75">
      <c r="A26" s="52"/>
      <c r="B26" s="29"/>
      <c r="C26" s="30"/>
      <c r="D26" s="30"/>
      <c r="E26" s="4"/>
    </row>
    <row r="27" spans="1:5" ht="13.5" thickBot="1">
      <c r="A27" s="53" t="s">
        <v>289</v>
      </c>
      <c r="B27" s="54">
        <v>7.72</v>
      </c>
      <c r="C27" s="55">
        <v>7.29</v>
      </c>
      <c r="D27" s="55">
        <v>7.21</v>
      </c>
      <c r="E27" s="4"/>
    </row>
    <row r="28" spans="1:5" ht="12.75">
      <c r="A28" s="71" t="s">
        <v>436</v>
      </c>
      <c r="B28" s="108"/>
      <c r="C28" s="108"/>
      <c r="D28" s="108"/>
      <c r="E28" s="112"/>
    </row>
    <row r="29" spans="1:5" ht="12.75">
      <c r="A29" s="20" t="s">
        <v>437</v>
      </c>
      <c r="B29" s="95"/>
      <c r="C29" s="95"/>
      <c r="D29" s="95"/>
      <c r="E29" s="112"/>
    </row>
    <row r="30" spans="1:4" ht="12.75">
      <c r="A30" s="20" t="s">
        <v>389</v>
      </c>
      <c r="B30" s="4"/>
      <c r="C30" s="4"/>
      <c r="D30" s="95"/>
    </row>
    <row r="31" ht="12.75">
      <c r="D31" s="4"/>
    </row>
  </sheetData>
  <mergeCells count="4">
    <mergeCell ref="A1:C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7" width="12.710937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377</v>
      </c>
      <c r="B3" s="147"/>
      <c r="C3" s="147"/>
      <c r="D3" s="147"/>
      <c r="E3" s="147"/>
      <c r="F3" s="147"/>
      <c r="G3" s="147"/>
    </row>
    <row r="4" spans="1:7" ht="15">
      <c r="A4" s="147" t="s">
        <v>378</v>
      </c>
      <c r="B4" s="147"/>
      <c r="C4" s="147"/>
      <c r="D4" s="147"/>
      <c r="E4" s="147"/>
      <c r="F4" s="147"/>
      <c r="G4" s="147"/>
    </row>
    <row r="5" spans="1:7" ht="13.5" thickBot="1">
      <c r="A5" s="22"/>
      <c r="B5" s="22"/>
      <c r="C5" s="22"/>
      <c r="D5" s="22"/>
      <c r="E5" s="22"/>
      <c r="F5" s="22"/>
      <c r="G5" s="22"/>
    </row>
    <row r="6" spans="1:7" ht="12.75">
      <c r="A6" s="159" t="s">
        <v>5</v>
      </c>
      <c r="B6" s="156" t="s">
        <v>156</v>
      </c>
      <c r="C6" s="157"/>
      <c r="D6" s="158"/>
      <c r="E6" s="156" t="s">
        <v>11</v>
      </c>
      <c r="F6" s="157"/>
      <c r="G6" s="157"/>
    </row>
    <row r="7" spans="1:7" ht="26.25" thickBot="1">
      <c r="A7" s="160"/>
      <c r="B7" s="35" t="s">
        <v>375</v>
      </c>
      <c r="C7" s="35" t="s">
        <v>376</v>
      </c>
      <c r="D7" s="35" t="s">
        <v>256</v>
      </c>
      <c r="E7" s="35" t="s">
        <v>375</v>
      </c>
      <c r="F7" s="35" t="s">
        <v>376</v>
      </c>
      <c r="G7" s="36" t="s">
        <v>256</v>
      </c>
    </row>
    <row r="8" spans="1:7" ht="12.75">
      <c r="A8" s="23">
        <v>2000</v>
      </c>
      <c r="B8" s="24">
        <v>952409</v>
      </c>
      <c r="C8" s="24">
        <v>40499791</v>
      </c>
      <c r="D8" s="24">
        <v>47897915</v>
      </c>
      <c r="E8" s="25">
        <v>100</v>
      </c>
      <c r="F8" s="25">
        <v>100</v>
      </c>
      <c r="G8" s="26">
        <v>100</v>
      </c>
    </row>
    <row r="9" spans="1:7" ht="12.75">
      <c r="A9" s="27">
        <v>2001</v>
      </c>
      <c r="B9" s="28">
        <v>955039</v>
      </c>
      <c r="C9" s="28">
        <v>41116842</v>
      </c>
      <c r="D9" s="28">
        <v>50093555</v>
      </c>
      <c r="E9" s="29">
        <v>100.3</v>
      </c>
      <c r="F9" s="29">
        <v>101.5</v>
      </c>
      <c r="G9" s="30">
        <v>104.6</v>
      </c>
    </row>
    <row r="10" spans="1:7" ht="12.75">
      <c r="A10" s="27">
        <v>2002</v>
      </c>
      <c r="B10" s="28">
        <v>928455</v>
      </c>
      <c r="C10" s="28">
        <v>41837894</v>
      </c>
      <c r="D10" s="28">
        <v>53326767</v>
      </c>
      <c r="E10" s="29">
        <v>97.5</v>
      </c>
      <c r="F10" s="29">
        <v>103.3</v>
      </c>
      <c r="G10" s="30">
        <v>109.2</v>
      </c>
    </row>
    <row r="11" spans="1:7" ht="12.75">
      <c r="A11" s="27">
        <v>2003</v>
      </c>
      <c r="B11" s="28">
        <v>938468</v>
      </c>
      <c r="C11" s="28">
        <v>42717064</v>
      </c>
      <c r="D11" s="28">
        <v>52477553</v>
      </c>
      <c r="E11" s="29">
        <v>98.5</v>
      </c>
      <c r="F11" s="29">
        <v>105.5</v>
      </c>
      <c r="G11" s="30">
        <v>109.6</v>
      </c>
    </row>
    <row r="12" spans="1:7" ht="12.75">
      <c r="A12" s="27">
        <v>2004</v>
      </c>
      <c r="B12" s="28">
        <v>1025396</v>
      </c>
      <c r="C12" s="28">
        <v>43197684</v>
      </c>
      <c r="D12" s="28">
        <v>53598827</v>
      </c>
      <c r="E12" s="29">
        <v>107.7</v>
      </c>
      <c r="F12" s="29">
        <v>106.7</v>
      </c>
      <c r="G12" s="30">
        <v>111.9</v>
      </c>
    </row>
    <row r="13" spans="1:7" ht="12.75">
      <c r="A13" s="27">
        <v>2005</v>
      </c>
      <c r="B13" s="28">
        <v>968198</v>
      </c>
      <c r="C13" s="28">
        <v>44108530</v>
      </c>
      <c r="D13" s="28">
        <v>55576513</v>
      </c>
      <c r="E13" s="29">
        <v>101.7</v>
      </c>
      <c r="F13" s="29">
        <v>108.9</v>
      </c>
      <c r="G13" s="30">
        <v>116</v>
      </c>
    </row>
    <row r="14" spans="1:7" ht="12.75">
      <c r="A14" s="27">
        <v>2006</v>
      </c>
      <c r="B14" s="28">
        <v>1046309</v>
      </c>
      <c r="C14" s="28">
        <v>44708964</v>
      </c>
      <c r="D14" s="28">
        <v>58451142</v>
      </c>
      <c r="E14" s="29">
        <v>109.9</v>
      </c>
      <c r="F14" s="29">
        <v>110.4</v>
      </c>
      <c r="G14" s="30">
        <v>122</v>
      </c>
    </row>
    <row r="15" spans="1:7" ht="12.75">
      <c r="A15" s="92">
        <v>2007</v>
      </c>
      <c r="B15" s="28">
        <v>1050115</v>
      </c>
      <c r="C15" s="28">
        <v>45200737</v>
      </c>
      <c r="D15" s="28">
        <v>59193289</v>
      </c>
      <c r="E15" s="29">
        <v>110.3</v>
      </c>
      <c r="F15" s="29">
        <v>111.6</v>
      </c>
      <c r="G15" s="30">
        <v>123.6</v>
      </c>
    </row>
    <row r="16" spans="1:7" ht="12.75">
      <c r="A16" s="92">
        <v>2008</v>
      </c>
      <c r="B16" s="28">
        <v>1029631</v>
      </c>
      <c r="C16" s="28">
        <v>46157822</v>
      </c>
      <c r="D16" s="28">
        <v>57192013</v>
      </c>
      <c r="E16" s="29">
        <v>108.1</v>
      </c>
      <c r="F16" s="29">
        <v>114</v>
      </c>
      <c r="G16" s="30">
        <v>119.4</v>
      </c>
    </row>
    <row r="17" spans="1:8" ht="13.5" thickBot="1">
      <c r="A17" s="92">
        <v>2009</v>
      </c>
      <c r="B17" s="28">
        <v>957257</v>
      </c>
      <c r="C17" s="28">
        <v>46745807</v>
      </c>
      <c r="D17" s="28">
        <v>52231098</v>
      </c>
      <c r="E17" s="29">
        <v>100.5</v>
      </c>
      <c r="F17" s="29">
        <v>115.4</v>
      </c>
      <c r="G17" s="34">
        <v>109</v>
      </c>
      <c r="H17" s="21"/>
    </row>
    <row r="18" spans="1:7" ht="12.75">
      <c r="A18" s="94" t="s">
        <v>438</v>
      </c>
      <c r="B18" s="113"/>
      <c r="C18" s="113"/>
      <c r="D18" s="113"/>
      <c r="E18" s="108"/>
      <c r="F18" s="108"/>
      <c r="G18" s="108"/>
    </row>
    <row r="19" spans="1:7" ht="12.75">
      <c r="A19" s="92" t="s">
        <v>439</v>
      </c>
      <c r="B19" s="96"/>
      <c r="C19" s="96"/>
      <c r="D19" s="96"/>
      <c r="E19" s="95"/>
      <c r="F19" s="95"/>
      <c r="G19" s="95"/>
    </row>
    <row r="20" spans="1:7" ht="12.75">
      <c r="A20" s="4" t="s">
        <v>389</v>
      </c>
      <c r="B20" s="4"/>
      <c r="C20" s="4"/>
      <c r="D20" s="4"/>
      <c r="E20" s="4"/>
      <c r="F20" s="4"/>
      <c r="G20" s="4"/>
    </row>
  </sheetData>
  <mergeCells count="6">
    <mergeCell ref="A1:G1"/>
    <mergeCell ref="A3:G3"/>
    <mergeCell ref="A4:G4"/>
    <mergeCell ref="E6:G6"/>
    <mergeCell ref="A6:A7"/>
    <mergeCell ref="B6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Normal="75" workbookViewId="0" topLeftCell="A1">
      <selection activeCell="B21" sqref="B21"/>
    </sheetView>
  </sheetViews>
  <sheetFormatPr defaultColWidth="11.421875" defaultRowHeight="12.75"/>
  <cols>
    <col min="1" max="5" width="17.710937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>
      <c r="A3" s="147" t="s">
        <v>384</v>
      </c>
      <c r="B3" s="147"/>
      <c r="C3" s="147"/>
      <c r="D3" s="147"/>
      <c r="E3" s="147"/>
    </row>
    <row r="4" spans="1:5" ht="15">
      <c r="A4" s="147" t="s">
        <v>383</v>
      </c>
      <c r="B4" s="147"/>
      <c r="C4" s="147"/>
      <c r="D4" s="147"/>
      <c r="E4" s="147"/>
    </row>
    <row r="5" spans="1:5" ht="13.5" thickBot="1">
      <c r="A5" s="22"/>
      <c r="B5" s="22"/>
      <c r="C5" s="22"/>
      <c r="D5" s="22"/>
      <c r="E5" s="22"/>
    </row>
    <row r="6" spans="1:5" ht="13.5" thickBot="1">
      <c r="A6" s="90" t="s">
        <v>5</v>
      </c>
      <c r="B6" s="90" t="s">
        <v>379</v>
      </c>
      <c r="C6" s="90" t="s">
        <v>380</v>
      </c>
      <c r="D6" s="90" t="s">
        <v>381</v>
      </c>
      <c r="E6" s="90" t="s">
        <v>382</v>
      </c>
    </row>
    <row r="7" spans="1:5" ht="12.75">
      <c r="A7" s="23">
        <v>2001</v>
      </c>
      <c r="B7" s="24">
        <v>5497</v>
      </c>
      <c r="C7" s="24">
        <v>42925</v>
      </c>
      <c r="D7" s="24">
        <v>1210891</v>
      </c>
      <c r="E7" s="40">
        <v>3660815</v>
      </c>
    </row>
    <row r="8" spans="1:5" ht="12.75">
      <c r="A8" s="27">
        <v>2002</v>
      </c>
      <c r="B8" s="28">
        <v>6004</v>
      </c>
      <c r="C8" s="28">
        <v>51010</v>
      </c>
      <c r="D8" s="28">
        <v>1370369</v>
      </c>
      <c r="E8" s="41">
        <v>4104680</v>
      </c>
    </row>
    <row r="9" spans="1:5" ht="12.75">
      <c r="A9" s="27">
        <v>2003</v>
      </c>
      <c r="B9" s="28">
        <v>6974</v>
      </c>
      <c r="C9" s="28">
        <v>59884</v>
      </c>
      <c r="D9" s="28">
        <v>1467539</v>
      </c>
      <c r="E9" s="41">
        <v>4476140</v>
      </c>
    </row>
    <row r="10" spans="1:5" ht="12.75">
      <c r="A10" s="27">
        <v>2004</v>
      </c>
      <c r="B10" s="28">
        <v>8234</v>
      </c>
      <c r="C10" s="28">
        <v>71488</v>
      </c>
      <c r="D10" s="28">
        <v>1754360</v>
      </c>
      <c r="E10" s="41">
        <v>5492516</v>
      </c>
    </row>
    <row r="11" spans="1:5" ht="12.75">
      <c r="A11" s="27">
        <v>2005</v>
      </c>
      <c r="B11" s="28">
        <v>9629</v>
      </c>
      <c r="C11" s="28">
        <v>83916</v>
      </c>
      <c r="D11" s="28">
        <v>1982902</v>
      </c>
      <c r="E11" s="41">
        <v>6306329</v>
      </c>
    </row>
    <row r="12" spans="1:5" ht="12.75">
      <c r="A12" s="27">
        <v>2006</v>
      </c>
      <c r="B12" s="28">
        <v>10830</v>
      </c>
      <c r="C12" s="28">
        <v>95906</v>
      </c>
      <c r="D12" s="28">
        <v>2425429</v>
      </c>
      <c r="E12" s="41">
        <v>7438393</v>
      </c>
    </row>
    <row r="13" spans="1:5" ht="12.75">
      <c r="A13" s="27">
        <v>2007</v>
      </c>
      <c r="B13" s="28">
        <v>11559</v>
      </c>
      <c r="C13" s="28">
        <v>103455</v>
      </c>
      <c r="D13" s="28">
        <v>2661357</v>
      </c>
      <c r="E13" s="41">
        <v>7969361</v>
      </c>
    </row>
    <row r="14" spans="1:5" ht="12.75">
      <c r="A14" s="27">
        <v>2008</v>
      </c>
      <c r="B14" s="28">
        <v>12794</v>
      </c>
      <c r="C14" s="28">
        <v>114766</v>
      </c>
      <c r="D14" s="28">
        <v>2623351</v>
      </c>
      <c r="E14" s="41">
        <v>7843924</v>
      </c>
    </row>
    <row r="15" spans="1:5" ht="12.75">
      <c r="A15" s="27">
        <v>2009</v>
      </c>
      <c r="B15" s="28">
        <v>13889</v>
      </c>
      <c r="C15" s="28">
        <v>126235</v>
      </c>
      <c r="D15" s="28">
        <v>2708581</v>
      </c>
      <c r="E15" s="41">
        <v>7901742</v>
      </c>
    </row>
    <row r="16" spans="1:5" ht="13.5" thickBot="1">
      <c r="A16" s="27">
        <v>2010</v>
      </c>
      <c r="B16" s="28">
        <v>14377</v>
      </c>
      <c r="C16" s="28">
        <v>126222</v>
      </c>
      <c r="D16" s="28">
        <v>2666449</v>
      </c>
      <c r="E16" s="42">
        <v>7674431</v>
      </c>
    </row>
    <row r="17" spans="1:5" ht="12.75">
      <c r="A17" s="59" t="s">
        <v>389</v>
      </c>
      <c r="B17" s="59"/>
      <c r="C17" s="59"/>
      <c r="D17" s="59"/>
      <c r="E17" s="59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Normal="75" workbookViewId="0" topLeftCell="A1">
      <selection activeCell="A4" sqref="A4:E4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>
      <c r="A3" s="147" t="s">
        <v>385</v>
      </c>
      <c r="B3" s="147"/>
      <c r="C3" s="147"/>
      <c r="D3" s="147"/>
      <c r="E3" s="147"/>
    </row>
    <row r="4" spans="1:5" ht="15">
      <c r="A4" s="147" t="s">
        <v>570</v>
      </c>
      <c r="B4" s="147"/>
      <c r="C4" s="147"/>
      <c r="D4" s="147"/>
      <c r="E4" s="147"/>
    </row>
    <row r="5" spans="1:5" ht="13.5" thickBot="1">
      <c r="A5" s="22"/>
      <c r="B5" s="22"/>
      <c r="C5" s="22"/>
      <c r="D5" s="22"/>
      <c r="E5" s="22"/>
    </row>
    <row r="6" spans="1:5" ht="13.5" thickBot="1">
      <c r="A6" s="70" t="s">
        <v>32</v>
      </c>
      <c r="B6" s="74" t="s">
        <v>379</v>
      </c>
      <c r="C6" s="74" t="s">
        <v>380</v>
      </c>
      <c r="D6" s="74" t="s">
        <v>381</v>
      </c>
      <c r="E6" s="75" t="s">
        <v>382</v>
      </c>
    </row>
    <row r="7" spans="1:5" ht="12.75">
      <c r="A7" s="51" t="s">
        <v>416</v>
      </c>
      <c r="B7" s="24">
        <v>1320</v>
      </c>
      <c r="C7" s="24">
        <v>10612</v>
      </c>
      <c r="D7" s="24">
        <v>146225</v>
      </c>
      <c r="E7" s="40">
        <v>496399</v>
      </c>
    </row>
    <row r="8" spans="1:5" ht="12.75">
      <c r="A8" s="52" t="s">
        <v>409</v>
      </c>
      <c r="B8" s="28">
        <v>1078</v>
      </c>
      <c r="C8" s="28">
        <v>8309</v>
      </c>
      <c r="D8" s="28">
        <v>128142</v>
      </c>
      <c r="E8" s="41">
        <v>414333</v>
      </c>
    </row>
    <row r="9" spans="1:5" ht="12.75">
      <c r="A9" s="52" t="s">
        <v>406</v>
      </c>
      <c r="B9" s="28">
        <v>1339</v>
      </c>
      <c r="C9" s="28">
        <v>11801</v>
      </c>
      <c r="D9" s="28">
        <v>181489</v>
      </c>
      <c r="E9" s="41">
        <v>687223</v>
      </c>
    </row>
    <row r="10" spans="1:5" ht="12.75">
      <c r="A10" s="52" t="s">
        <v>415</v>
      </c>
      <c r="B10" s="28">
        <v>188</v>
      </c>
      <c r="C10" s="28">
        <v>3343</v>
      </c>
      <c r="D10" s="28">
        <v>107171</v>
      </c>
      <c r="E10" s="41">
        <v>507803</v>
      </c>
    </row>
    <row r="11" spans="1:5" ht="12.75">
      <c r="A11" s="52" t="s">
        <v>414</v>
      </c>
      <c r="B11" s="28">
        <v>724</v>
      </c>
      <c r="C11" s="28">
        <v>4156</v>
      </c>
      <c r="D11" s="28">
        <v>49772</v>
      </c>
      <c r="E11" s="41">
        <v>294106</v>
      </c>
    </row>
    <row r="12" spans="1:5" ht="12.75">
      <c r="A12" s="52" t="s">
        <v>123</v>
      </c>
      <c r="B12" s="28">
        <v>392</v>
      </c>
      <c r="C12" s="28">
        <v>6806</v>
      </c>
      <c r="D12" s="28">
        <v>188894</v>
      </c>
      <c r="E12" s="41">
        <v>485581</v>
      </c>
    </row>
    <row r="13" spans="1:5" ht="12.75">
      <c r="A13" s="52" t="s">
        <v>402</v>
      </c>
      <c r="B13" s="28">
        <v>3066</v>
      </c>
      <c r="C13" s="28">
        <v>27641</v>
      </c>
      <c r="D13" s="28">
        <v>596843</v>
      </c>
      <c r="E13" s="41">
        <v>1435415</v>
      </c>
    </row>
    <row r="14" spans="1:5" ht="12.75">
      <c r="A14" s="52" t="s">
        <v>404</v>
      </c>
      <c r="B14" s="28">
        <v>1232</v>
      </c>
      <c r="C14" s="28">
        <v>9870</v>
      </c>
      <c r="D14" s="28">
        <v>169082</v>
      </c>
      <c r="E14" s="41">
        <v>438348</v>
      </c>
    </row>
    <row r="15" spans="1:5" ht="12.75">
      <c r="A15" s="52" t="s">
        <v>412</v>
      </c>
      <c r="B15" s="28">
        <v>1616</v>
      </c>
      <c r="C15" s="28">
        <v>12857</v>
      </c>
      <c r="D15" s="28">
        <v>298878</v>
      </c>
      <c r="E15" s="41">
        <v>901769</v>
      </c>
    </row>
    <row r="16" spans="1:5" ht="12.75">
      <c r="A16" s="52" t="s">
        <v>421</v>
      </c>
      <c r="B16" s="28">
        <v>954</v>
      </c>
      <c r="C16" s="28">
        <v>8779</v>
      </c>
      <c r="D16" s="28">
        <v>118513</v>
      </c>
      <c r="E16" s="41">
        <v>356376</v>
      </c>
    </row>
    <row r="17" spans="1:5" ht="12.75">
      <c r="A17" s="52" t="s">
        <v>408</v>
      </c>
      <c r="B17" s="28">
        <v>463</v>
      </c>
      <c r="C17" s="28">
        <v>5516</v>
      </c>
      <c r="D17" s="28">
        <v>107120</v>
      </c>
      <c r="E17" s="41">
        <v>251746</v>
      </c>
    </row>
    <row r="18" spans="1:5" ht="12.75">
      <c r="A18" s="52" t="s">
        <v>405</v>
      </c>
      <c r="B18" s="28">
        <v>539</v>
      </c>
      <c r="C18" s="28">
        <v>6630</v>
      </c>
      <c r="D18" s="28">
        <v>193119</v>
      </c>
      <c r="E18" s="41">
        <v>388843</v>
      </c>
    </row>
    <row r="19" spans="1:5" ht="12.75">
      <c r="A19" s="52" t="s">
        <v>407</v>
      </c>
      <c r="B19" s="28">
        <v>207</v>
      </c>
      <c r="C19" s="28">
        <v>3639</v>
      </c>
      <c r="D19" s="28">
        <v>101247</v>
      </c>
      <c r="E19" s="41">
        <v>202739</v>
      </c>
    </row>
    <row r="20" spans="1:5" ht="12.75">
      <c r="A20" s="52" t="s">
        <v>124</v>
      </c>
      <c r="B20" s="28">
        <v>261</v>
      </c>
      <c r="C20" s="28">
        <v>2775</v>
      </c>
      <c r="D20" s="28">
        <v>32277</v>
      </c>
      <c r="E20" s="41">
        <v>85337</v>
      </c>
    </row>
    <row r="21" spans="1:5" ht="12.75">
      <c r="A21" s="52" t="s">
        <v>413</v>
      </c>
      <c r="B21" s="28">
        <v>555</v>
      </c>
      <c r="C21" s="28">
        <v>4001</v>
      </c>
      <c r="D21" s="28">
        <v>111752</v>
      </c>
      <c r="E21" s="41">
        <v>355444</v>
      </c>
    </row>
    <row r="22" spans="1:5" ht="12.75">
      <c r="A22" s="52" t="s">
        <v>403</v>
      </c>
      <c r="B22" s="28">
        <v>345</v>
      </c>
      <c r="C22" s="28">
        <v>3558</v>
      </c>
      <c r="D22" s="28">
        <v>111429</v>
      </c>
      <c r="E22" s="41">
        <v>310475</v>
      </c>
    </row>
    <row r="23" spans="1:5" ht="12.75">
      <c r="A23" s="52" t="s">
        <v>410</v>
      </c>
      <c r="B23" s="28">
        <v>97</v>
      </c>
      <c r="C23" s="28">
        <v>931</v>
      </c>
      <c r="D23" s="28">
        <v>24407</v>
      </c>
      <c r="E23" s="41">
        <v>65501</v>
      </c>
    </row>
    <row r="24" spans="1:5" ht="12.75">
      <c r="A24" s="52"/>
      <c r="B24" s="28"/>
      <c r="C24" s="28"/>
      <c r="D24" s="28"/>
      <c r="E24" s="41"/>
    </row>
    <row r="25" spans="1:5" ht="13.5" thickBot="1">
      <c r="A25" s="53" t="s">
        <v>289</v>
      </c>
      <c r="B25" s="64">
        <v>14376</v>
      </c>
      <c r="C25" s="64">
        <v>131224</v>
      </c>
      <c r="D25" s="64">
        <v>2666360</v>
      </c>
      <c r="E25" s="77">
        <v>7677438</v>
      </c>
    </row>
    <row r="26" spans="1:5" ht="12.75">
      <c r="A26" s="71" t="s">
        <v>440</v>
      </c>
      <c r="B26" s="114"/>
      <c r="C26" s="114"/>
      <c r="D26" s="114"/>
      <c r="E26" s="114"/>
    </row>
    <row r="27" spans="1:5" ht="12.75">
      <c r="A27" s="20" t="s">
        <v>389</v>
      </c>
      <c r="B27" s="4"/>
      <c r="C27" s="4"/>
      <c r="D27" s="4"/>
      <c r="E27" s="4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60" zoomScaleNormal="75" workbookViewId="0" topLeftCell="A1">
      <selection activeCell="C27" sqref="C27"/>
    </sheetView>
  </sheetViews>
  <sheetFormatPr defaultColWidth="11.421875" defaultRowHeight="12.75"/>
  <cols>
    <col min="1" max="1" width="24.57421875" style="0" customWidth="1"/>
    <col min="2" max="3" width="14.57421875" style="0" customWidth="1"/>
    <col min="4" max="4" width="14.00390625" style="0" customWidth="1"/>
    <col min="5" max="5" width="13.28125" style="0" customWidth="1"/>
    <col min="6" max="6" width="13.8515625" style="0" customWidth="1"/>
    <col min="7" max="7" width="13.57421875" style="0" customWidth="1"/>
    <col min="8" max="8" width="11.421875" style="0" hidden="1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386</v>
      </c>
      <c r="B3" s="147"/>
      <c r="C3" s="147"/>
      <c r="D3" s="147"/>
      <c r="E3" s="147"/>
      <c r="F3" s="147"/>
      <c r="G3" s="147"/>
    </row>
    <row r="4" spans="1:7" ht="15">
      <c r="A4" s="147" t="s">
        <v>571</v>
      </c>
      <c r="B4" s="147"/>
      <c r="C4" s="147"/>
      <c r="D4" s="147"/>
      <c r="E4" s="147"/>
      <c r="F4" s="147"/>
      <c r="G4" s="147"/>
    </row>
    <row r="5" spans="1:7" ht="13.5" thickBot="1">
      <c r="A5" s="22"/>
      <c r="B5" s="22"/>
      <c r="C5" s="22"/>
      <c r="D5" s="22"/>
      <c r="E5" s="22"/>
      <c r="F5" s="22"/>
      <c r="G5" s="22"/>
    </row>
    <row r="6" spans="1:8" ht="13.5" thickBot="1">
      <c r="A6" s="70" t="s">
        <v>32</v>
      </c>
      <c r="B6" s="74">
        <v>2004</v>
      </c>
      <c r="C6" s="74">
        <v>2005</v>
      </c>
      <c r="D6" s="75">
        <v>2006</v>
      </c>
      <c r="E6" s="75">
        <v>2007</v>
      </c>
      <c r="F6" s="75">
        <v>2008</v>
      </c>
      <c r="G6" s="75">
        <v>2009</v>
      </c>
      <c r="H6" s="75">
        <v>2010</v>
      </c>
    </row>
    <row r="7" spans="1:8" ht="12.75">
      <c r="A7" s="51" t="s">
        <v>406</v>
      </c>
      <c r="B7" s="24">
        <v>370</v>
      </c>
      <c r="C7" s="24">
        <v>569</v>
      </c>
      <c r="D7" s="24">
        <v>514.3740648379053</v>
      </c>
      <c r="E7" s="24">
        <v>408</v>
      </c>
      <c r="F7" s="24">
        <v>451</v>
      </c>
      <c r="G7" s="40">
        <v>419</v>
      </c>
      <c r="H7" s="40">
        <v>370</v>
      </c>
    </row>
    <row r="8" spans="1:8" ht="12.75">
      <c r="A8" s="52" t="s">
        <v>405</v>
      </c>
      <c r="B8" s="28">
        <v>507</v>
      </c>
      <c r="C8" s="28">
        <v>792</v>
      </c>
      <c r="D8" s="28">
        <v>837.8825100133512</v>
      </c>
      <c r="E8" s="28">
        <v>761</v>
      </c>
      <c r="F8" s="28">
        <v>624</v>
      </c>
      <c r="G8" s="41">
        <v>509</v>
      </c>
      <c r="H8" s="41">
        <v>507</v>
      </c>
    </row>
    <row r="9" spans="1:8" ht="12.75">
      <c r="A9" s="52" t="s">
        <v>123</v>
      </c>
      <c r="B9" s="28">
        <v>672</v>
      </c>
      <c r="C9" s="28">
        <v>1401</v>
      </c>
      <c r="D9" s="28">
        <v>1382.4471830985915</v>
      </c>
      <c r="E9" s="28">
        <v>1328</v>
      </c>
      <c r="F9" s="28">
        <v>1120</v>
      </c>
      <c r="G9" s="41">
        <v>1109</v>
      </c>
      <c r="H9" s="41">
        <v>672</v>
      </c>
    </row>
    <row r="10" spans="1:8" ht="12.75">
      <c r="A10" s="52" t="s">
        <v>124</v>
      </c>
      <c r="B10" s="28">
        <v>1893</v>
      </c>
      <c r="C10" s="28">
        <v>1809</v>
      </c>
      <c r="D10" s="28">
        <v>2105.401459854015</v>
      </c>
      <c r="E10" s="28">
        <v>2462</v>
      </c>
      <c r="F10" s="28">
        <v>2894</v>
      </c>
      <c r="G10" s="41">
        <v>3086</v>
      </c>
      <c r="H10" s="41">
        <v>1893</v>
      </c>
    </row>
    <row r="11" spans="1:8" ht="12.75">
      <c r="A11" s="52" t="s">
        <v>403</v>
      </c>
      <c r="B11" s="28">
        <v>3924</v>
      </c>
      <c r="C11" s="28">
        <v>3931</v>
      </c>
      <c r="D11" s="28">
        <v>4288.841463414634</v>
      </c>
      <c r="E11" s="28">
        <v>4024</v>
      </c>
      <c r="F11" s="28">
        <v>3413</v>
      </c>
      <c r="G11" s="41">
        <v>3267</v>
      </c>
      <c r="H11" s="41">
        <v>3682</v>
      </c>
    </row>
    <row r="12" spans="1:8" ht="12.75">
      <c r="A12" s="52" t="s">
        <v>414</v>
      </c>
      <c r="B12" s="28">
        <v>6627</v>
      </c>
      <c r="C12" s="28">
        <v>5964</v>
      </c>
      <c r="D12" s="28">
        <v>6069.602021478206</v>
      </c>
      <c r="E12" s="28">
        <v>5976</v>
      </c>
      <c r="F12" s="28">
        <v>5911</v>
      </c>
      <c r="G12" s="41">
        <v>5182</v>
      </c>
      <c r="H12" s="41">
        <v>5439</v>
      </c>
    </row>
    <row r="13" spans="1:8" ht="12.75">
      <c r="A13" s="52" t="s">
        <v>415</v>
      </c>
      <c r="B13" s="28">
        <v>6673</v>
      </c>
      <c r="C13" s="28">
        <v>6763</v>
      </c>
      <c r="D13" s="28">
        <v>7077.93487394958</v>
      </c>
      <c r="E13" s="28">
        <v>7166</v>
      </c>
      <c r="F13" s="28">
        <v>7049</v>
      </c>
      <c r="G13" s="41">
        <v>6329</v>
      </c>
      <c r="H13" s="41">
        <v>6247</v>
      </c>
    </row>
    <row r="14" spans="1:8" ht="12.75">
      <c r="A14" s="52" t="s">
        <v>416</v>
      </c>
      <c r="B14" s="28">
        <v>7920</v>
      </c>
      <c r="C14" s="28">
        <v>8838</v>
      </c>
      <c r="D14" s="28">
        <v>9044.937566137567</v>
      </c>
      <c r="E14" s="28">
        <v>9115</v>
      </c>
      <c r="F14" s="28">
        <v>8486</v>
      </c>
      <c r="G14" s="41">
        <v>7775</v>
      </c>
      <c r="H14" s="41">
        <v>7870</v>
      </c>
    </row>
    <row r="15" spans="1:8" ht="12.75">
      <c r="A15" s="52" t="s">
        <v>411</v>
      </c>
      <c r="B15" s="28">
        <v>9465</v>
      </c>
      <c r="C15" s="28">
        <v>10428</v>
      </c>
      <c r="D15" s="28">
        <v>10588.737451737452</v>
      </c>
      <c r="E15" s="28">
        <v>10809</v>
      </c>
      <c r="F15" s="28">
        <v>11040</v>
      </c>
      <c r="G15" s="41">
        <v>9863</v>
      </c>
      <c r="H15" s="41">
        <v>9699</v>
      </c>
    </row>
    <row r="16" spans="1:8" ht="12.75">
      <c r="A16" s="52" t="s">
        <v>412</v>
      </c>
      <c r="B16" s="28">
        <v>16715</v>
      </c>
      <c r="C16" s="28">
        <v>20070</v>
      </c>
      <c r="D16" s="28">
        <v>21463.972818311875</v>
      </c>
      <c r="E16" s="28">
        <v>21807</v>
      </c>
      <c r="F16" s="28">
        <v>20521</v>
      </c>
      <c r="G16" s="41">
        <v>18268</v>
      </c>
      <c r="H16" s="41">
        <v>18851</v>
      </c>
    </row>
    <row r="17" spans="1:8" ht="12.75">
      <c r="A17" s="52"/>
      <c r="B17" s="28"/>
      <c r="C17" s="28"/>
      <c r="D17" s="28"/>
      <c r="E17" s="41"/>
      <c r="F17" s="28"/>
      <c r="G17" s="115"/>
      <c r="H17" s="115"/>
    </row>
    <row r="18" spans="1:8" ht="13.5" thickBot="1">
      <c r="A18" s="53" t="s">
        <v>572</v>
      </c>
      <c r="B18" s="64">
        <v>6118</v>
      </c>
      <c r="C18" s="64">
        <v>6368</v>
      </c>
      <c r="D18" s="77">
        <v>6632</v>
      </c>
      <c r="E18" s="77">
        <v>6665</v>
      </c>
      <c r="F18" s="77">
        <v>6421</v>
      </c>
      <c r="G18" s="77">
        <v>5759</v>
      </c>
      <c r="H18" s="77">
        <v>5860</v>
      </c>
    </row>
    <row r="19" spans="1:8" ht="12.75">
      <c r="A19" s="71" t="s">
        <v>389</v>
      </c>
      <c r="B19" s="59"/>
      <c r="C19" s="59"/>
      <c r="D19" s="59"/>
      <c r="E19" s="59"/>
      <c r="F19" s="59"/>
      <c r="G19" s="59"/>
      <c r="H19" s="59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60" zoomScaleNormal="75" workbookViewId="0" topLeftCell="A1">
      <selection activeCell="B25" sqref="B25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171" t="s">
        <v>4</v>
      </c>
      <c r="B1" s="171"/>
    </row>
    <row r="3" spans="1:2" ht="15">
      <c r="A3" s="147" t="s">
        <v>387</v>
      </c>
      <c r="B3" s="147"/>
    </row>
    <row r="4" spans="1:2" ht="15">
      <c r="A4" s="147" t="s">
        <v>574</v>
      </c>
      <c r="B4" s="147"/>
    </row>
    <row r="5" spans="1:2" ht="13.5" thickBot="1">
      <c r="A5" s="22"/>
      <c r="B5" s="22"/>
    </row>
    <row r="6" spans="1:2" ht="15" customHeight="1">
      <c r="A6" s="159" t="s">
        <v>32</v>
      </c>
      <c r="B6" s="38" t="s">
        <v>486</v>
      </c>
    </row>
    <row r="7" spans="1:2" ht="13.5" thickBot="1">
      <c r="A7" s="160"/>
      <c r="B7" s="39" t="s">
        <v>441</v>
      </c>
    </row>
    <row r="8" spans="1:2" ht="12.75">
      <c r="A8" s="51" t="s">
        <v>406</v>
      </c>
      <c r="B8" s="26">
        <v>6.5</v>
      </c>
    </row>
    <row r="9" spans="1:2" ht="12.75">
      <c r="A9" s="52" t="s">
        <v>405</v>
      </c>
      <c r="B9" s="30">
        <v>-8</v>
      </c>
    </row>
    <row r="10" spans="1:2" ht="12.75">
      <c r="A10" s="52" t="s">
        <v>123</v>
      </c>
      <c r="B10" s="30">
        <v>-6.3</v>
      </c>
    </row>
    <row r="11" spans="1:2" ht="12.75">
      <c r="A11" s="52" t="s">
        <v>124</v>
      </c>
      <c r="B11" s="30">
        <v>2.1</v>
      </c>
    </row>
    <row r="12" spans="1:2" ht="12.75">
      <c r="A12" s="52" t="s">
        <v>403</v>
      </c>
      <c r="B12" s="30">
        <v>-1.5</v>
      </c>
    </row>
    <row r="13" spans="1:2" ht="12.75">
      <c r="A13" s="52" t="s">
        <v>414</v>
      </c>
      <c r="B13" s="30">
        <v>-10.2</v>
      </c>
    </row>
    <row r="14" spans="1:2" ht="12.75">
      <c r="A14" s="52" t="s">
        <v>415</v>
      </c>
      <c r="B14" s="30">
        <v>-3.9</v>
      </c>
    </row>
    <row r="15" spans="1:2" ht="12.75">
      <c r="A15" s="52" t="s">
        <v>416</v>
      </c>
      <c r="B15" s="30">
        <v>-7.5</v>
      </c>
    </row>
    <row r="16" spans="1:2" ht="12.75">
      <c r="A16" s="52" t="s">
        <v>411</v>
      </c>
      <c r="B16" s="30">
        <v>6.6</v>
      </c>
    </row>
    <row r="17" spans="1:2" ht="12.75">
      <c r="A17" s="52" t="s">
        <v>412</v>
      </c>
      <c r="B17" s="30">
        <v>5.4</v>
      </c>
    </row>
    <row r="18" spans="1:2" ht="12.75">
      <c r="A18" s="52"/>
      <c r="B18" s="30"/>
    </row>
    <row r="19" spans="1:2" ht="13.5" thickBot="1">
      <c r="A19" s="116" t="s">
        <v>289</v>
      </c>
      <c r="B19" s="117">
        <v>-2</v>
      </c>
    </row>
    <row r="20" spans="1:2" ht="12.75">
      <c r="A20" s="71" t="s">
        <v>573</v>
      </c>
      <c r="B20" s="59"/>
    </row>
  </sheetData>
  <mergeCells count="4">
    <mergeCell ref="A1:B1"/>
    <mergeCell ref="A3:B3"/>
    <mergeCell ref="A4:B4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Normal="75" workbookViewId="0" topLeftCell="A1">
      <selection activeCell="C21" sqref="C21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161" t="s">
        <v>4</v>
      </c>
      <c r="B1" s="161"/>
      <c r="C1" s="161"/>
      <c r="D1" s="161"/>
      <c r="E1" s="161"/>
      <c r="F1" s="5"/>
    </row>
    <row r="3" spans="1:7" ht="15" customHeight="1">
      <c r="A3" s="203" t="s">
        <v>77</v>
      </c>
      <c r="B3" s="203"/>
      <c r="C3" s="203"/>
      <c r="D3" s="203"/>
      <c r="E3" s="203"/>
      <c r="F3" s="203"/>
      <c r="G3" s="203"/>
    </row>
    <row r="4" spans="1:5" ht="13.5" thickBot="1">
      <c r="A4" s="22"/>
      <c r="B4" s="22"/>
      <c r="C4" s="22"/>
      <c r="D4" s="22"/>
      <c r="E4" s="22"/>
    </row>
    <row r="5" spans="1:7" ht="12.75">
      <c r="A5" s="167" t="s">
        <v>5</v>
      </c>
      <c r="B5" s="169" t="s">
        <v>43</v>
      </c>
      <c r="C5" s="170"/>
      <c r="D5" s="170"/>
      <c r="E5" s="170"/>
      <c r="F5" s="4"/>
      <c r="G5" s="4"/>
    </row>
    <row r="6" spans="1:7" ht="26.25" thickBot="1">
      <c r="A6" s="168"/>
      <c r="B6" s="35" t="s">
        <v>44</v>
      </c>
      <c r="C6" s="35" t="s">
        <v>291</v>
      </c>
      <c r="D6" s="35" t="s">
        <v>45</v>
      </c>
      <c r="E6" s="36" t="s">
        <v>46</v>
      </c>
      <c r="F6" s="4"/>
      <c r="G6" s="4"/>
    </row>
    <row r="7" spans="1:7" ht="12.75">
      <c r="A7" s="23">
        <v>2001</v>
      </c>
      <c r="B7" s="25">
        <v>97.58806839143189</v>
      </c>
      <c r="C7" s="25">
        <v>111.60020612816164</v>
      </c>
      <c r="D7" s="25">
        <v>100.6</v>
      </c>
      <c r="E7" s="26">
        <v>105.3073967339097</v>
      </c>
      <c r="F7" s="4"/>
      <c r="G7" s="4"/>
    </row>
    <row r="8" spans="1:7" ht="12.75">
      <c r="A8" s="27">
        <v>2002</v>
      </c>
      <c r="B8" s="29">
        <v>92.98162362249364</v>
      </c>
      <c r="C8" s="29">
        <v>109.51827298639903</v>
      </c>
      <c r="D8" s="29">
        <v>101.2035890985932</v>
      </c>
      <c r="E8" s="30">
        <v>106.41210374639769</v>
      </c>
      <c r="F8" s="4"/>
      <c r="G8" s="4"/>
    </row>
    <row r="9" spans="1:7" ht="12.75">
      <c r="A9" s="27">
        <v>2003</v>
      </c>
      <c r="B9" s="29">
        <v>102.40990458030046</v>
      </c>
      <c r="C9" s="29">
        <v>112.75397451840956</v>
      </c>
      <c r="D9" s="29">
        <v>101.77899685097292</v>
      </c>
      <c r="E9" s="30">
        <v>112.10374639769452</v>
      </c>
      <c r="F9" s="4"/>
      <c r="G9" s="4"/>
    </row>
    <row r="10" spans="1:7" ht="12.75">
      <c r="A10" s="27">
        <v>2004</v>
      </c>
      <c r="B10" s="29">
        <v>97.29795200815691</v>
      </c>
      <c r="C10" s="29">
        <v>129.26449871151505</v>
      </c>
      <c r="D10" s="29">
        <v>102.35498645708802</v>
      </c>
      <c r="E10" s="30">
        <v>109.53009926352865</v>
      </c>
      <c r="F10" s="4"/>
      <c r="G10" s="4"/>
    </row>
    <row r="11" spans="1:7" ht="12.75">
      <c r="A11" s="27">
        <v>2005</v>
      </c>
      <c r="B11" s="29">
        <v>84.17991415187879</v>
      </c>
      <c r="C11" s="29">
        <v>113.40982627738862</v>
      </c>
      <c r="D11" s="29">
        <v>103.64220826326905</v>
      </c>
      <c r="E11" s="30">
        <v>104.11063080371437</v>
      </c>
      <c r="F11" s="4"/>
      <c r="G11" s="4"/>
    </row>
    <row r="12" spans="1:7" ht="12.75">
      <c r="A12" s="27">
        <v>2006</v>
      </c>
      <c r="B12" s="29">
        <v>84.60259575313928</v>
      </c>
      <c r="C12" s="29">
        <v>114.06204291694763</v>
      </c>
      <c r="D12" s="29">
        <v>101.29842358020456</v>
      </c>
      <c r="E12" s="30">
        <v>97.94668587896254</v>
      </c>
      <c r="F12" s="4"/>
      <c r="G12" s="4"/>
    </row>
    <row r="13" spans="1:7" ht="12.75">
      <c r="A13" s="27">
        <v>2007</v>
      </c>
      <c r="B13" s="29">
        <v>96.33110437825748</v>
      </c>
      <c r="C13" s="29">
        <v>113.15891356261932</v>
      </c>
      <c r="D13" s="29">
        <v>103.70740800089538</v>
      </c>
      <c r="E13" s="30">
        <v>103.42619276336856</v>
      </c>
      <c r="F13" s="4"/>
      <c r="G13" s="4"/>
    </row>
    <row r="14" spans="1:7" ht="12.75">
      <c r="A14" s="27">
        <v>2008</v>
      </c>
      <c r="B14" s="29">
        <v>66.2</v>
      </c>
      <c r="C14" s="29">
        <v>111.4</v>
      </c>
      <c r="D14" s="29">
        <v>105.5</v>
      </c>
      <c r="E14" s="30">
        <v>102.7</v>
      </c>
      <c r="F14" s="4"/>
      <c r="G14" s="4"/>
    </row>
    <row r="15" spans="1:7" ht="13.5" thickBot="1">
      <c r="A15" s="31">
        <v>2009</v>
      </c>
      <c r="B15" s="33">
        <v>56</v>
      </c>
      <c r="C15" s="33">
        <v>101</v>
      </c>
      <c r="D15" s="33">
        <v>105</v>
      </c>
      <c r="E15" s="34">
        <v>104</v>
      </c>
      <c r="F15" s="4"/>
      <c r="G15" s="4"/>
    </row>
    <row r="16" spans="1:7" ht="12.75">
      <c r="A16" s="178" t="s">
        <v>502</v>
      </c>
      <c r="B16" s="178"/>
      <c r="C16" s="178"/>
      <c r="D16" s="59"/>
      <c r="E16" s="59"/>
      <c r="F16" s="4"/>
      <c r="G16" s="4"/>
    </row>
  </sheetData>
  <mergeCells count="5">
    <mergeCell ref="A16:C16"/>
    <mergeCell ref="A5:A6"/>
    <mergeCell ref="B5:E5"/>
    <mergeCell ref="A1:E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B23" sqref="B23"/>
    </sheetView>
  </sheetViews>
  <sheetFormatPr defaultColWidth="11.421875" defaultRowHeight="12.75"/>
  <cols>
    <col min="1" max="1" width="21.140625" style="0" customWidth="1"/>
    <col min="2" max="2" width="28.421875" style="0" customWidth="1"/>
  </cols>
  <sheetData>
    <row r="1" spans="1:3" ht="18">
      <c r="A1" s="171" t="s">
        <v>4</v>
      </c>
      <c r="B1" s="171"/>
      <c r="C1" s="9"/>
    </row>
    <row r="3" spans="1:3" ht="15">
      <c r="A3" s="162" t="s">
        <v>292</v>
      </c>
      <c r="B3" s="162"/>
      <c r="C3" s="6"/>
    </row>
    <row r="4" spans="1:3" ht="15">
      <c r="A4" s="162" t="s">
        <v>293</v>
      </c>
      <c r="B4" s="162"/>
      <c r="C4" s="6"/>
    </row>
    <row r="5" spans="1:2" ht="13.5" customHeight="1" thickBot="1">
      <c r="A5" s="22"/>
      <c r="B5" s="22"/>
    </row>
    <row r="6" spans="1:2" ht="35.25" customHeight="1" thickBot="1">
      <c r="A6" s="60" t="s">
        <v>5</v>
      </c>
      <c r="B6" s="61" t="s">
        <v>48</v>
      </c>
    </row>
    <row r="7" spans="1:2" ht="12.75">
      <c r="A7" s="23">
        <v>1999</v>
      </c>
      <c r="B7" s="26">
        <v>352.16</v>
      </c>
    </row>
    <row r="8" spans="1:2" ht="12.75">
      <c r="A8" s="27">
        <v>2000</v>
      </c>
      <c r="B8" s="30">
        <v>380.92</v>
      </c>
    </row>
    <row r="9" spans="1:2" ht="12.75">
      <c r="A9" s="27">
        <v>2001</v>
      </c>
      <c r="B9" s="30">
        <v>485.08</v>
      </c>
    </row>
    <row r="10" spans="1:2" ht="12.75">
      <c r="A10" s="27">
        <v>2002</v>
      </c>
      <c r="B10" s="30">
        <v>665.06</v>
      </c>
    </row>
    <row r="11" spans="1:2" ht="12.75">
      <c r="A11" s="27">
        <v>2003</v>
      </c>
      <c r="B11" s="30">
        <v>725.25</v>
      </c>
    </row>
    <row r="12" spans="1:2" ht="12.75">
      <c r="A12" s="27">
        <v>2004</v>
      </c>
      <c r="B12" s="30">
        <v>733.18</v>
      </c>
    </row>
    <row r="13" spans="1:2" ht="12.75">
      <c r="A13" s="27">
        <v>2005</v>
      </c>
      <c r="B13" s="30">
        <v>807.57</v>
      </c>
    </row>
    <row r="14" spans="1:2" ht="12.75">
      <c r="A14" s="27">
        <v>2006</v>
      </c>
      <c r="B14" s="30">
        <v>926.39</v>
      </c>
    </row>
    <row r="15" spans="1:2" ht="12.75">
      <c r="A15" s="27">
        <v>2007</v>
      </c>
      <c r="B15" s="30">
        <v>988.3</v>
      </c>
    </row>
    <row r="16" spans="1:2" ht="12.75">
      <c r="A16" s="27">
        <v>2008</v>
      </c>
      <c r="B16" s="30">
        <v>1317.8</v>
      </c>
    </row>
    <row r="17" spans="1:2" ht="13.5" thickBot="1">
      <c r="A17" s="31">
        <v>2009</v>
      </c>
      <c r="B17" s="34">
        <v>1602</v>
      </c>
    </row>
    <row r="18" ht="13.5" customHeight="1"/>
    <row r="19" ht="13.5" customHeight="1"/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2011-06-15T11:21:46Z</cp:lastPrinted>
  <dcterms:created xsi:type="dcterms:W3CDTF">1996-11-27T10:00:04Z</dcterms:created>
  <dcterms:modified xsi:type="dcterms:W3CDTF">2011-06-15T11:21:52Z</dcterms:modified>
  <cp:category/>
  <cp:version/>
  <cp:contentType/>
  <cp:contentStatus/>
</cp:coreProperties>
</file>