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'12.5.3'!$A$1:$F$68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<sst xmlns="http://schemas.openxmlformats.org/spreadsheetml/2006/main" count="59" uniqueCount="44">
  <si>
    <t>CAZA Y PESCA FLUVIAL</t>
  </si>
  <si>
    <t>12.5.3. Número de capturas, peso total, peso medio, valor económico</t>
  </si>
  <si>
    <t>y precio medio según especie cinegéticas, 2008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</si>
  <si>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</si>
  <si>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</si>
  <si>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</si>
  <si>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</si>
  <si>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</si>
  <si>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</si>
  <si>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</si>
  <si>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 xml:space="preserve">– </t>
  </si>
  <si>
    <t>Otros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</si>
  <si>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</si>
  <si>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</si>
  <si>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</si>
  <si>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</si>
  <si>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</si>
  <si>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</si>
  <si>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</si>
  <si>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</si>
  <si>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>TOTAL</t>
  </si>
  <si>
    <t>Nota: DATOS PROVISIONALES</t>
  </si>
  <si>
    <t>Faltan las cifras de las siguientes Comundiades Autónmas:</t>
  </si>
  <si>
    <t>Aragón,  Extremadura, Comunidad Valenciana, Canarias, País Vasco, Principado de Asturias.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</si>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</sst>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Protection="1">
      <alignment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169" fontId="7" fillId="2" borderId="10" xfId="0" applyNumberFormat="1" applyFont="1" applyFill="1" applyBorder="1" applyAlignment="1" applyProtection="1">
      <alignment horizontal="right"/>
      <protection/>
    </xf>
    <xf numFmtId="169" fontId="7" fillId="2" borderId="11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2" fontId="0" fillId="2" borderId="11" xfId="0" applyNumberFormat="1" applyFont="1" applyFill="1" applyBorder="1" applyAlignment="1" applyProtection="1">
      <alignment horizontal="right"/>
      <protection/>
    </xf>
    <xf numFmtId="2" fontId="7" fillId="2" borderId="10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169" fontId="7" fillId="2" borderId="7" xfId="0" applyNumberFormat="1" applyFont="1" applyFill="1" applyBorder="1" applyAlignment="1" applyProtection="1">
      <alignment horizontal="right"/>
      <protection/>
    </xf>
    <xf numFmtId="169" fontId="7" fillId="2" borderId="8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22" applyFont="1" applyFill="1" applyBorder="1" applyAlignment="1">
      <alignment horizontal="left" wrapText="1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9025"/>
          <c:y val="0.44025"/>
          <c:w val="0.82325"/>
          <c:h val="0.559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('12.5.3'!$B$19,'12.5.3'!$B$25,'12.5.3'!$B$39)</c:f>
              <c:numCache>
                <c:ptCount val="3"/>
                <c:pt idx="0">
                  <c:v>226994</c:v>
                </c:pt>
                <c:pt idx="1">
                  <c:v>6374579</c:v>
                </c:pt>
                <c:pt idx="2">
                  <c:v>9338968</c:v>
                </c:pt>
              </c:numCache>
            </c:numRef>
          </c:val>
          <c:shape val="cylinder"/>
        </c:ser>
        <c:gapWidth val="50"/>
        <c:gapDepth val="90"/>
        <c:shape val="cylinder"/>
        <c:axId val="14749652"/>
        <c:axId val="65638005"/>
      </c:bar3D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101"/>
          <c:y val="0.43875"/>
          <c:w val="0.85"/>
          <c:h val="0.561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('12.5.3'!$E$19,'12.5.3'!$E$25,'12.5.3'!$E$39)</c:f>
              <c:numCache>
                <c:ptCount val="3"/>
                <c:pt idx="0">
                  <c:v>26842127.895203654</c:v>
                </c:pt>
                <c:pt idx="1">
                  <c:v>26479853.174</c:v>
                </c:pt>
                <c:pt idx="2">
                  <c:v>25267067.80532147</c:v>
                </c:pt>
              </c:numCache>
            </c:numRef>
          </c:val>
          <c:shape val="cylinder"/>
        </c:ser>
        <c:gapWidth val="50"/>
        <c:gapDepth val="90"/>
        <c:shape val="cylinder"/>
        <c:axId val="53871134"/>
        <c:axId val="15078159"/>
      </c:bar3D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1:P44"/>
  <sheetViews>
    <sheetView tabSelected="1" zoomScale="75" zoomScaleNormal="75" workbookViewId="0" topLeftCell="A1">
      <selection activeCell="M23" sqref="M23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24</v>
      </c>
      <c r="B9" s="20">
        <v>78008</v>
      </c>
      <c r="C9" s="20">
        <v>4136887.58</v>
      </c>
      <c r="D9" s="20">
        <f>C9/B9</f>
        <v>53.03158111988514</v>
      </c>
      <c r="E9" s="20">
        <v>16719088.39</v>
      </c>
      <c r="F9" s="21">
        <f>E9/B9</f>
        <v>214.32530496872116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25</v>
      </c>
      <c r="B10" s="20">
        <v>12951</v>
      </c>
      <c r="C10" s="20">
        <v>375233.38680351904</v>
      </c>
      <c r="D10" s="20">
        <f>C10/B10</f>
        <v>28.9733137829912</v>
      </c>
      <c r="E10" s="20">
        <v>1185395.9623287672</v>
      </c>
      <c r="F10" s="21">
        <f>E10/B10</f>
        <v>91.529299847793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26</v>
      </c>
      <c r="B11" s="20">
        <v>1304</v>
      </c>
      <c r="C11" s="20">
        <v>56824.32</v>
      </c>
      <c r="D11" s="20">
        <f>C11/B11</f>
        <v>43.576932515337425</v>
      </c>
      <c r="E11" s="20">
        <v>126832.96</v>
      </c>
      <c r="F11" s="21">
        <f>E11/B11</f>
        <v>97.26453987730062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27</v>
      </c>
      <c r="B12" s="20">
        <v>7833</v>
      </c>
      <c r="C12" s="20">
        <v>270104.65</v>
      </c>
      <c r="D12" s="20">
        <f>C12/B12</f>
        <v>34.48291203881016</v>
      </c>
      <c r="E12" s="20">
        <v>1176309.27</v>
      </c>
      <c r="F12" s="21">
        <f>E12/B12</f>
        <v>150.17353121409423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28</v>
      </c>
      <c r="B13" s="20">
        <v>888</v>
      </c>
      <c r="C13" s="20" t="s">
        <v>10</v>
      </c>
      <c r="D13" s="21" t="s">
        <v>10</v>
      </c>
      <c r="E13" s="20" t="s">
        <v>10</v>
      </c>
      <c r="F13" s="21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29</v>
      </c>
      <c r="B14" s="20">
        <v>412</v>
      </c>
      <c r="C14" s="20">
        <v>20704.688524590165</v>
      </c>
      <c r="D14" s="20">
        <f>C14/B14</f>
        <v>50.25409836065574</v>
      </c>
      <c r="E14" s="20">
        <v>155563.60163934424</v>
      </c>
      <c r="F14" s="21">
        <f>E14/B14</f>
        <v>377.58155737704914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30</v>
      </c>
      <c r="B15" s="20">
        <v>5003</v>
      </c>
      <c r="C15" s="20">
        <v>149260.91021518674</v>
      </c>
      <c r="D15" s="20">
        <f>C15/B15</f>
        <v>29.834281474152856</v>
      </c>
      <c r="E15" s="20">
        <v>476189.72</v>
      </c>
      <c r="F15" s="21">
        <f>E15/B15</f>
        <v>95.18083549870077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31</v>
      </c>
      <c r="B16" s="20">
        <v>115950</v>
      </c>
      <c r="C16" s="20">
        <v>4784248.27805431</v>
      </c>
      <c r="D16" s="20">
        <f>C16/B16</f>
        <v>41.26130468352143</v>
      </c>
      <c r="E16" s="20">
        <v>7002747.991235542</v>
      </c>
      <c r="F16" s="21">
        <f>E16/B16</f>
        <v>60.394549299142234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32</v>
      </c>
      <c r="B17" s="20">
        <v>25</v>
      </c>
      <c r="C17" s="20" t="s">
        <v>10</v>
      </c>
      <c r="D17" s="21" t="s">
        <v>10</v>
      </c>
      <c r="E17" s="20" t="s">
        <v>10</v>
      </c>
      <c r="F17" s="21" t="s">
        <v>10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11</v>
      </c>
      <c r="B18" s="20">
        <f>20+4600</f>
        <v>4620</v>
      </c>
      <c r="C18" s="20" t="s">
        <v>10</v>
      </c>
      <c r="D18" s="21" t="s">
        <v>10</v>
      </c>
      <c r="E18" s="20" t="s">
        <v>10</v>
      </c>
      <c r="F18" s="21" t="s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12</v>
      </c>
      <c r="B19" s="23">
        <f>SUM(B9:B18)</f>
        <v>226994</v>
      </c>
      <c r="C19" s="23">
        <f>SUM(C9:C18)</f>
        <v>9793263.813597606</v>
      </c>
      <c r="D19" s="23">
        <f>C19/B19</f>
        <v>43.14327168822791</v>
      </c>
      <c r="E19" s="23">
        <f>SUM(E9:E18)</f>
        <v>26842127.895203654</v>
      </c>
      <c r="F19" s="24">
        <f>E19/B19</f>
        <v>118.25038501107366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13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33</v>
      </c>
      <c r="B22" s="20">
        <v>984510</v>
      </c>
      <c r="C22" s="20">
        <v>1841857.6470203302</v>
      </c>
      <c r="D22" s="20">
        <f>C22/B22</f>
        <v>1.8708369107681284</v>
      </c>
      <c r="E22" s="20">
        <v>6157774.44</v>
      </c>
      <c r="F22" s="21">
        <f>E22/B22</f>
        <v>6.254659109607825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34</v>
      </c>
      <c r="B23" s="20">
        <v>5282700</v>
      </c>
      <c r="C23" s="20">
        <v>5460076.764153529</v>
      </c>
      <c r="D23" s="20">
        <f>C23/B23</f>
        <v>1.033576914107091</v>
      </c>
      <c r="E23" s="20">
        <v>20322078.733999997</v>
      </c>
      <c r="F23" s="21">
        <f>E23/B23</f>
        <v>3.8469113775152852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35</v>
      </c>
      <c r="B24" s="20">
        <v>107369</v>
      </c>
      <c r="C24" s="20" t="s">
        <v>10</v>
      </c>
      <c r="D24" s="20" t="s">
        <v>10</v>
      </c>
      <c r="E24" s="20" t="s">
        <v>10</v>
      </c>
      <c r="F24" s="21" t="s">
        <v>10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22" t="s">
        <v>14</v>
      </c>
      <c r="B25" s="23">
        <f>SUM(B22:B24)</f>
        <v>6374579</v>
      </c>
      <c r="C25" s="23">
        <f>SUM(C22:C24)</f>
        <v>7301934.41117386</v>
      </c>
      <c r="D25" s="23">
        <f>C25/B25</f>
        <v>1.1454771226733342</v>
      </c>
      <c r="E25" s="23">
        <f>SUM(E22:E24)</f>
        <v>26479853.174</v>
      </c>
      <c r="F25" s="24">
        <f>E25/B25</f>
        <v>4.153976784035463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/>
      <c r="B26" s="20"/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 t="s">
        <v>15</v>
      </c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19" t="s">
        <v>36</v>
      </c>
      <c r="B28" s="20">
        <v>3416874</v>
      </c>
      <c r="C28" s="20">
        <v>1554503.6595087908</v>
      </c>
      <c r="D28" s="25">
        <f aca="true" t="shared" si="0" ref="D28:D34">C28/B28</f>
        <v>0.45494907319052175</v>
      </c>
      <c r="E28" s="20">
        <v>20505664.08</v>
      </c>
      <c r="F28" s="26">
        <f>E28/B28</f>
        <v>6.001293603451575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37</v>
      </c>
      <c r="B29" s="20">
        <v>941945</v>
      </c>
      <c r="C29" s="20">
        <v>189186.88</v>
      </c>
      <c r="D29" s="25">
        <f t="shared" si="0"/>
        <v>0.20084705582597712</v>
      </c>
      <c r="E29" s="20">
        <v>1150270.2</v>
      </c>
      <c r="F29" s="26">
        <f>E29/B29</f>
        <v>1.2211649300118372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38</v>
      </c>
      <c r="B30" s="20">
        <v>1288771</v>
      </c>
      <c r="C30" s="20">
        <v>814791.65</v>
      </c>
      <c r="D30" s="25">
        <f t="shared" si="0"/>
        <v>0.6322237620182329</v>
      </c>
      <c r="E30" s="20">
        <v>797753.048728786</v>
      </c>
      <c r="F30" s="26">
        <f>E30/B30</f>
        <v>0.6190029483351084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16</v>
      </c>
      <c r="B31" s="20">
        <v>62300</v>
      </c>
      <c r="C31" s="20">
        <v>49488.48</v>
      </c>
      <c r="D31" s="25">
        <f t="shared" si="0"/>
        <v>0.7943576243980739</v>
      </c>
      <c r="E31" s="20">
        <v>166416.117514791</v>
      </c>
      <c r="F31" s="26">
        <f>E31/B31</f>
        <v>2.6712057386001766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39</v>
      </c>
      <c r="B32" s="20">
        <v>33340</v>
      </c>
      <c r="C32" s="20">
        <v>16670</v>
      </c>
      <c r="D32" s="25">
        <f t="shared" si="0"/>
        <v>0.5</v>
      </c>
      <c r="E32" s="20">
        <v>100020</v>
      </c>
      <c r="F32" s="26">
        <f>E32/B32</f>
        <v>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17</v>
      </c>
      <c r="B33" s="20">
        <v>157680</v>
      </c>
      <c r="C33" s="20">
        <v>56764.8</v>
      </c>
      <c r="D33" s="25">
        <f t="shared" si="0"/>
        <v>0.36000000000000004</v>
      </c>
      <c r="E33" s="20"/>
      <c r="F33" s="26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40</v>
      </c>
      <c r="B34" s="20">
        <v>87370</v>
      </c>
      <c r="C34" s="20">
        <v>31453.2</v>
      </c>
      <c r="D34" s="25">
        <f t="shared" si="0"/>
        <v>0.36</v>
      </c>
      <c r="E34" s="20">
        <v>59761.08</v>
      </c>
      <c r="F34" s="26">
        <f>E34/B34</f>
        <v>0.684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41</v>
      </c>
      <c r="B35" s="20">
        <v>865</v>
      </c>
      <c r="C35" s="20"/>
      <c r="D35" s="25"/>
      <c r="E35" s="20"/>
      <c r="F35" s="26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42</v>
      </c>
      <c r="B36" s="20">
        <v>581222</v>
      </c>
      <c r="C36" s="20">
        <v>180299.2605917259</v>
      </c>
      <c r="D36" s="25">
        <f>C36/B36</f>
        <v>0.3102072196023652</v>
      </c>
      <c r="E36" s="20">
        <v>453493.22</v>
      </c>
      <c r="F36" s="26">
        <f>E36/B36</f>
        <v>0.7802409750491206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43</v>
      </c>
      <c r="B37" s="20">
        <v>2642698</v>
      </c>
      <c r="C37" s="20">
        <v>722574.6</v>
      </c>
      <c r="D37" s="25">
        <f>C37/B37</f>
        <v>0.2734230699081015</v>
      </c>
      <c r="E37" s="20">
        <v>1947942.329077896</v>
      </c>
      <c r="F37" s="26">
        <f>E37/B37</f>
        <v>0.7371036452435715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18</v>
      </c>
      <c r="B38" s="20">
        <v>125903</v>
      </c>
      <c r="C38" s="20">
        <v>45325.08</v>
      </c>
      <c r="D38" s="25">
        <f>C38/B38</f>
        <v>0.36</v>
      </c>
      <c r="E38" s="20">
        <v>85747.73</v>
      </c>
      <c r="F38" s="26">
        <f>E38/B38</f>
        <v>0.6810618492013693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22" t="s">
        <v>19</v>
      </c>
      <c r="B39" s="23">
        <f>SUM(B28:B38)</f>
        <v>9338968</v>
      </c>
      <c r="C39" s="23">
        <f>SUM(C28:C38)</f>
        <v>3661057.6101005166</v>
      </c>
      <c r="D39" s="27">
        <f>C39/B39</f>
        <v>0.3920195047354822</v>
      </c>
      <c r="E39" s="23">
        <f>SUM(E28:E38)</f>
        <v>25267067.80532147</v>
      </c>
      <c r="F39" s="24">
        <f>E39/B39</f>
        <v>2.7055524556162385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/>
      <c r="B40" s="20"/>
      <c r="C40" s="20"/>
      <c r="D40" s="20"/>
      <c r="E40" s="20"/>
      <c r="F40" s="21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ht="13.5" thickBot="1">
      <c r="A41" s="28" t="s">
        <v>20</v>
      </c>
      <c r="B41" s="29">
        <f>B19+B25+B39</f>
        <v>15940541</v>
      </c>
      <c r="C41" s="29">
        <f>C19+C25+C39</f>
        <v>20756255.83487198</v>
      </c>
      <c r="D41" s="29"/>
      <c r="E41" s="29">
        <f>E19+E25+E39</f>
        <v>78589048.87452513</v>
      </c>
      <c r="F41" s="30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6" s="11" customFormat="1" ht="12.75" customHeight="1">
      <c r="A42" s="31" t="s">
        <v>21</v>
      </c>
      <c r="B42" s="32"/>
      <c r="C42" s="32"/>
      <c r="D42" s="32"/>
      <c r="E42" s="32"/>
      <c r="F42" s="32"/>
    </row>
    <row r="43" ht="12.75">
      <c r="A43" s="3" t="s">
        <v>22</v>
      </c>
    </row>
    <row r="44" ht="12.75">
      <c r="A44" s="3" t="s">
        <v>23</v>
      </c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2010-10-25T17:31:55Z</dcterms:created>
  <dcterms:modified xsi:type="dcterms:W3CDTF">2010-10-25T17:31:55Z</dcterms:modified>
  <cp:category/>
  <cp:version/>
  <cp:contentType/>
  <cp:contentStatus/>
</cp:coreProperties>
</file>