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6395" windowHeight="9720" activeTab="0"/>
  </bookViews>
  <sheets>
    <sheet name="24.3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\A">#REF!</definedName>
    <definedName name="\B">#REF!</definedName>
    <definedName name="\C">#REF!</definedName>
    <definedName name="\D">'[4]19.11-12'!$B$51</definedName>
    <definedName name="\G">#REF!</definedName>
    <definedName name="\I">#REF!</definedName>
    <definedName name="\L">'[4]19.11-12'!$B$53</definedName>
    <definedName name="\M">#REF!</definedName>
    <definedName name="\N">#REF!</definedName>
    <definedName name="\Q">#REF!</definedName>
    <definedName name="\S">#REF!</definedName>
    <definedName name="\T">#REF!</definedName>
    <definedName name="\x">'[10]Arlleg01'!$IR$8190</definedName>
    <definedName name="\z">'[10]Arlleg01'!$IR$8190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'[2]p122'!#REF!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'[2]p122'!#REF!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'[2]p122'!#REF!</definedName>
    <definedName name="__123Graph_FCurrent" hidden="1">'[4]19.14-15'!#REF!</definedName>
    <definedName name="__123Graph_FGrßfico1" hidden="1">'[4]19.14-15'!#REF!</definedName>
    <definedName name="__123Graph_X" hidden="1">'[2]p122'!#REF!</definedName>
    <definedName name="__123Graph_XCurrent" hidden="1">'[4]19.14-15'!#REF!</definedName>
    <definedName name="__123Graph_XGrßfico1" hidden="1">'[4]19.14-15'!#REF!</definedName>
    <definedName name="_Dist_Values" hidden="1">#REF!</definedName>
    <definedName name="a">'[8]3.1'!#REF!</definedName>
    <definedName name="A_impresión_IM">#REF!</definedName>
    <definedName name="alk">'[4]19.11-12'!$B$53</definedName>
    <definedName name="AÑOSEÑA">#REF!</definedName>
    <definedName name="_xlnm.Print_Area" localSheetId="0">'24.3.1'!$A$1:$N$26</definedName>
    <definedName name="balan.xls" hidden="1">'[9]7.24'!$D$6:$D$27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'[8]3.1'!#REF!</definedName>
    <definedName name="IMP">#REF!</definedName>
    <definedName name="IMPR">#REF!</definedName>
    <definedName name="IMPRIMIR">#REF!</definedName>
    <definedName name="kk" hidden="1">'[12]19.14-15'!#REF!</definedName>
    <definedName name="kkjkj">#REF!</definedName>
    <definedName name="l">'[8]3.1'!#REF!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'[5]CARNE1'!$B$44</definedName>
    <definedName name="p431" hidden="1">'[5]CARNE7'!$G$11:$G$93</definedName>
    <definedName name="p7" hidden="1">'[12]19.14-15'!#REF!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<sst xmlns="http://schemas.openxmlformats.org/spreadsheetml/2006/main" count="18" uniqueCount="18">
  <si>
    <t>INDICADORES ECONÓMICOS DEL MEDIO RURAL - RED CONTABLE AGRARIA NACIONAL</t>
  </si>
  <si>
    <t>24.3.1. Evolución de los principales indicadores económicos</t>
  </si>
  <si>
    <t xml:space="preserve">Media por hectárea de SAU a precios corrientes  </t>
  </si>
  <si>
    <t>Miles de pesetas</t>
  </si>
  <si>
    <t>Euros</t>
  </si>
  <si>
    <t>2006 (P)</t>
  </si>
  <si>
    <t>2007(P)</t>
  </si>
  <si>
    <t xml:space="preserve">    1. Producción final Agraria</t>
  </si>
  <si>
    <t>(-)2. Gastos fuera de la explotación</t>
  </si>
  <si>
    <t xml:space="preserve">    3. Valor añadido bruto a precios de mercado</t>
  </si>
  <si>
    <t>(+)4. Subvenciones de explotación (netas de impuestos)</t>
  </si>
  <si>
    <t xml:space="preserve">    5. Valor añadido bruto al coste de los factores</t>
  </si>
  <si>
    <t>(-)6. Amortizaciones</t>
  </si>
  <si>
    <t xml:space="preserve">    7. Valor añadido neto al coste de los factores</t>
  </si>
  <si>
    <t>(-)8. Salarios, arrendamientos e intereses pagados</t>
  </si>
  <si>
    <t xml:space="preserve">    9. Disponibilidades empresariales</t>
  </si>
  <si>
    <t>(P) Provisional</t>
  </si>
  <si>
    <t>(SAU): Superficie agrícola utilizada</t>
  </si>
</sst>
</file>

<file path=xl/styles.xml><?xml version="1.0" encoding="utf-8"?>
<styleSheet xmlns="http://schemas.openxmlformats.org/spreadsheetml/2006/main">
  <numFmts count="6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0.0_)"/>
    <numFmt numFmtId="182" formatCode="0.00_)"/>
    <numFmt numFmtId="183" formatCode="#,##0.0_);[Red]\(#,##0.0\)"/>
    <numFmt numFmtId="184" formatCode="0.00000_)"/>
    <numFmt numFmtId="185" formatCode="0.000_)"/>
    <numFmt numFmtId="186" formatCode="#,##0.000_);\(#,##0.000\)"/>
    <numFmt numFmtId="187" formatCode="0.0"/>
    <numFmt numFmtId="188" formatCode="#,##0.0"/>
    <numFmt numFmtId="189" formatCode="0.000"/>
    <numFmt numFmtId="190" formatCode="&quot;$&quot;#,##0;\-&quot;$&quot;#,##0"/>
    <numFmt numFmtId="191" formatCode="&quot;$&quot;#,##0;[Red]\-&quot;$&quot;#,##0"/>
    <numFmt numFmtId="192" formatCode="&quot;$&quot;#,##0.00;\-&quot;$&quot;#,##0.00"/>
    <numFmt numFmtId="193" formatCode="&quot;$&quot;#,##0.00;[Red]\-&quot;$&quot;#,##0.00"/>
    <numFmt numFmtId="194" formatCode="_-&quot;$&quot;* #,##0_-;\-&quot;$&quot;* #,##0_-;_-&quot;$&quot;* &quot;-&quot;_-;_-@_-"/>
    <numFmt numFmtId="195" formatCode="_-* #,##0_-;\-* #,##0_-;_-* &quot;-&quot;_-;_-@_-"/>
    <numFmt numFmtId="196" formatCode="_-&quot;$&quot;* #,##0.00_-;\-&quot;$&quot;* #,##0.00_-;_-&quot;$&quot;* &quot;-&quot;??_-;_-@_-"/>
    <numFmt numFmtId="197" formatCode="_-* #,##0.00_-;\-* #,##0.00_-;_-* &quot;-&quot;??_-;_-@_-"/>
    <numFmt numFmtId="198" formatCode="0.0000000"/>
    <numFmt numFmtId="199" formatCode="0.000000"/>
    <numFmt numFmtId="200" formatCode="0.00000"/>
    <numFmt numFmtId="201" formatCode="0.0000"/>
    <numFmt numFmtId="202" formatCode="0_)"/>
    <numFmt numFmtId="203" formatCode="\1\9\9\6"/>
    <numFmt numFmtId="204" formatCode="\1\9\9\5"/>
    <numFmt numFmtId="205" formatCode="0.0%"/>
    <numFmt numFmtId="206" formatCode="General_)"/>
    <numFmt numFmtId="207" formatCode="#,##0.0000"/>
    <numFmt numFmtId="208" formatCode="#,##0.00000"/>
    <numFmt numFmtId="209" formatCode="#,##0.000"/>
    <numFmt numFmtId="210" formatCode="0.00000000"/>
    <numFmt numFmtId="211" formatCode="00000"/>
    <numFmt numFmtId="212" formatCode="#,##0;\(0.0\)"/>
    <numFmt numFmtId="213" formatCode="#,##0;[Red]#,##0"/>
    <numFmt numFmtId="214" formatCode="#,##0;;"/>
    <numFmt numFmtId="215" formatCode="_-* #,##0.00\ [$€]_-;\-* #,##0.00\ [$€]_-;_-* &quot;-&quot;??\ [$€]_-;_-@_-"/>
    <numFmt numFmtId="216" formatCode="#,##0_ ;\-#,##0\ "/>
    <numFmt numFmtId="217" formatCode="#,##0.0__;\–#,##0.0__;0.0__;@__"/>
    <numFmt numFmtId="218" formatCode="#,##0.00__;\–#,##0.00__;0.00__;@__"/>
    <numFmt numFmtId="219" formatCode="#,##0__;\–#,##0__;0__;@__"/>
    <numFmt numFmtId="220" formatCode="#,##0.0__"/>
    <numFmt numFmtId="221" formatCode="&quot;Sí&quot;;&quot;Sí&quot;;&quot;No&quot;"/>
    <numFmt numFmtId="222" formatCode="&quot;Verdadero&quot;;&quot;Verdadero&quot;;&quot;Falso&quot;"/>
    <numFmt numFmtId="223" formatCode="&quot;Activado&quot;;&quot;Activado&quot;;&quot;Desactivado&quot;"/>
    <numFmt numFmtId="224" formatCode="[$€-2]\ #,##0.00_);[Red]\([$€-2]\ #,##0.00\)"/>
  </numFmts>
  <fonts count="8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</border>
    <border>
      <left style="thin">
        <color indexed="60"/>
      </left>
      <right>
        <color indexed="63"/>
      </right>
      <top style="thin">
        <color indexed="60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15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>
      <alignment/>
      <protection/>
    </xf>
    <xf numFmtId="212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5" fillId="0" borderId="0" xfId="22" applyFont="1" applyAlignment="1">
      <alignment horizontal="center"/>
      <protection/>
    </xf>
    <xf numFmtId="0" fontId="6" fillId="0" borderId="0" xfId="22" applyFont="1">
      <alignment/>
      <protection/>
    </xf>
    <xf numFmtId="0" fontId="0" fillId="0" borderId="0" xfId="22" applyFont="1" applyAlignment="1">
      <alignment horizontal="centerContinuous"/>
      <protection/>
    </xf>
    <xf numFmtId="0" fontId="0" fillId="0" borderId="0" xfId="22" applyFont="1">
      <alignment/>
      <protection/>
    </xf>
    <xf numFmtId="0" fontId="0" fillId="0" borderId="0" xfId="22" applyFont="1" applyBorder="1">
      <alignment/>
      <protection/>
    </xf>
    <xf numFmtId="0" fontId="7" fillId="0" borderId="0" xfId="22" applyFont="1" applyAlignment="1">
      <alignment horizontal="center"/>
      <protection/>
    </xf>
    <xf numFmtId="0" fontId="7" fillId="0" borderId="2" xfId="22" applyFont="1" applyBorder="1" applyAlignment="1">
      <alignment horizontal="center"/>
      <protection/>
    </xf>
    <xf numFmtId="0" fontId="0" fillId="0" borderId="2" xfId="0" applyBorder="1" applyAlignment="1">
      <alignment/>
    </xf>
    <xf numFmtId="0" fontId="0" fillId="0" borderId="2" xfId="22" applyFont="1" applyBorder="1">
      <alignment/>
      <protection/>
    </xf>
    <xf numFmtId="0" fontId="7" fillId="2" borderId="3" xfId="22" applyFont="1" applyFill="1" applyBorder="1" applyAlignment="1">
      <alignment horizontal="center"/>
      <protection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22" applyFont="1" applyFill="1" applyBorder="1">
      <alignment/>
      <protection/>
    </xf>
    <xf numFmtId="0" fontId="0" fillId="2" borderId="8" xfId="22" applyFont="1" applyFill="1" applyBorder="1" applyAlignment="1">
      <alignment horizontal="center"/>
      <protection/>
    </xf>
    <xf numFmtId="0" fontId="0" fillId="2" borderId="9" xfId="22" applyFont="1" applyFill="1" applyBorder="1" applyAlignment="1">
      <alignment horizontal="center"/>
      <protection/>
    </xf>
    <xf numFmtId="0" fontId="0" fillId="0" borderId="3" xfId="22" applyFont="1" applyBorder="1">
      <alignment/>
      <protection/>
    </xf>
    <xf numFmtId="217" fontId="0" fillId="0" borderId="10" xfId="0" applyNumberFormat="1" applyFont="1" applyFill="1" applyBorder="1" applyAlignment="1" applyProtection="1">
      <alignment horizontal="right"/>
      <protection/>
    </xf>
    <xf numFmtId="217" fontId="0" fillId="0" borderId="11" xfId="0" applyNumberFormat="1" applyFont="1" applyFill="1" applyBorder="1" applyAlignment="1" applyProtection="1">
      <alignment horizontal="right"/>
      <protection/>
    </xf>
    <xf numFmtId="0" fontId="0" fillId="0" borderId="12" xfId="22" applyFont="1" applyBorder="1">
      <alignment/>
      <protection/>
    </xf>
    <xf numFmtId="217" fontId="0" fillId="0" borderId="13" xfId="0" applyNumberFormat="1" applyFont="1" applyFill="1" applyBorder="1" applyAlignment="1" applyProtection="1">
      <alignment horizontal="right"/>
      <protection/>
    </xf>
    <xf numFmtId="217" fontId="0" fillId="0" borderId="14" xfId="0" applyNumberFormat="1" applyFont="1" applyFill="1" applyBorder="1" applyAlignment="1" applyProtection="1">
      <alignment horizontal="right"/>
      <protection/>
    </xf>
    <xf numFmtId="0" fontId="0" fillId="0" borderId="7" xfId="22" applyFont="1" applyBorder="1">
      <alignment/>
      <protection/>
    </xf>
    <xf numFmtId="217" fontId="0" fillId="0" borderId="15" xfId="0" applyNumberFormat="1" applyFont="1" applyFill="1" applyBorder="1" applyAlignment="1" applyProtection="1">
      <alignment horizontal="right"/>
      <protection/>
    </xf>
    <xf numFmtId="217" fontId="0" fillId="0" borderId="16" xfId="0" applyNumberFormat="1" applyFont="1" applyFill="1" applyBorder="1" applyAlignment="1" applyProtection="1">
      <alignment horizontal="right"/>
      <protection/>
    </xf>
    <xf numFmtId="0" fontId="0" fillId="0" borderId="17" xfId="0" applyFont="1" applyBorder="1" applyAlignment="1" quotePrefix="1">
      <alignment/>
    </xf>
    <xf numFmtId="0" fontId="0" fillId="0" borderId="17" xfId="22" applyFont="1" applyBorder="1">
      <alignment/>
      <protection/>
    </xf>
  </cellXfs>
  <cellStyles count="11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REDCON1" xfId="22"/>
    <cellStyle name="pepe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15</xdr:row>
      <xdr:rowOff>0</xdr:rowOff>
    </xdr:from>
    <xdr:to>
      <xdr:col>5</xdr:col>
      <xdr:colOff>0</xdr:colOff>
      <xdr:row>15</xdr:row>
      <xdr:rowOff>19050</xdr:rowOff>
    </xdr:to>
    <xdr:sp>
      <xdr:nvSpPr>
        <xdr:cNvPr id="1" name="Line 1"/>
        <xdr:cNvSpPr>
          <a:spLocks/>
        </xdr:cNvSpPr>
      </xdr:nvSpPr>
      <xdr:spPr>
        <a:xfrm>
          <a:off x="5038725" y="2581275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15</xdr:row>
      <xdr:rowOff>0</xdr:rowOff>
    </xdr:from>
    <xdr:to>
      <xdr:col>5</xdr:col>
      <xdr:colOff>0</xdr:colOff>
      <xdr:row>15</xdr:row>
      <xdr:rowOff>19050</xdr:rowOff>
    </xdr:to>
    <xdr:sp>
      <xdr:nvSpPr>
        <xdr:cNvPr id="2" name="Line 2"/>
        <xdr:cNvSpPr>
          <a:spLocks/>
        </xdr:cNvSpPr>
      </xdr:nvSpPr>
      <xdr:spPr>
        <a:xfrm>
          <a:off x="5038725" y="2581275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AE08-C24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internacional\faostat%20agricola\faoagricola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VES%20200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4.1.1.1"/>
      <sheetName val="24.1.1.2"/>
      <sheetName val="24.1.1.3"/>
      <sheetName val="24.1.1.4"/>
      <sheetName val="24.1.2.1"/>
      <sheetName val="24.1.2.2"/>
      <sheetName val="24.1.2.3"/>
      <sheetName val="24.1.2.4"/>
      <sheetName val="24.1.2.5"/>
      <sheetName val="24.1.3.1"/>
      <sheetName val="24.1.3.2"/>
      <sheetName val="24.1.3.3"/>
      <sheetName val="24.1.3.4"/>
      <sheetName val="24.1.3.5"/>
      <sheetName val="24.1.4"/>
      <sheetName val="24.1.5"/>
      <sheetName val="24.1.6.1"/>
      <sheetName val="24.1.6.2"/>
      <sheetName val="24.1.6.3"/>
      <sheetName val="24.1.6.4"/>
      <sheetName val="24.1.6.5"/>
      <sheetName val="24.1.6.6"/>
      <sheetName val="24.2.1.1"/>
      <sheetName val="24.2.1.2"/>
      <sheetName val="24.2.1.3"/>
      <sheetName val="24.2.2.1"/>
      <sheetName val="24.2.2.2"/>
      <sheetName val="24.2.2.3"/>
      <sheetName val="24.2.3"/>
      <sheetName val="24.2.4.1"/>
      <sheetName val="24.2.4.2"/>
      <sheetName val="24.2.5"/>
      <sheetName val="24.2.6"/>
      <sheetName val="24.2.7.1"/>
      <sheetName val="24.2.7.2"/>
      <sheetName val="24.2.8.1"/>
      <sheetName val="24.2.8.2"/>
      <sheetName val="24.2.8.3"/>
      <sheetName val="24.2.8.4"/>
      <sheetName val="24.2.8.5"/>
      <sheetName val="24.2.8.6"/>
      <sheetName val="24.2.8.7"/>
      <sheetName val="24.2.8.8"/>
      <sheetName val="24.2.8.9"/>
      <sheetName val="24.2.8.10"/>
      <sheetName val="24.2.8.11"/>
      <sheetName val="24.2.8.12"/>
      <sheetName val="24.2.8.13"/>
      <sheetName val="24.2.8.14"/>
      <sheetName val="24.2.8.15"/>
      <sheetName val="24.2.8.16"/>
      <sheetName val="24.2.8.17"/>
      <sheetName val="24.2.9.1"/>
      <sheetName val="24.2.9.2"/>
      <sheetName val="24.2.9.3"/>
      <sheetName val="24.2.10.1"/>
      <sheetName val="24.2.10.2"/>
      <sheetName val="24.2.10.3"/>
      <sheetName val="24.2.11"/>
      <sheetName val="24.2.12.1"/>
      <sheetName val="24.2.12.2"/>
      <sheetName val="24.2.13"/>
      <sheetName val="24.2.14"/>
      <sheetName val="24.2.15"/>
      <sheetName val="24.2.16"/>
      <sheetName val="24.2.17"/>
      <sheetName val="24.2.18"/>
      <sheetName val="24.3.1"/>
      <sheetName val="24.3.2"/>
      <sheetName val="24.3.3"/>
      <sheetName val="24.3.4"/>
      <sheetName val="24.3.5"/>
      <sheetName val="24.4.1"/>
      <sheetName val="24.4.2.1"/>
      <sheetName val="24.4.2.2"/>
      <sheetName val="24.4.3.1"/>
      <sheetName val="24.4.3.2"/>
      <sheetName val="24.4.4"/>
      <sheetName val="24.4.5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N26"/>
  <sheetViews>
    <sheetView showGridLines="0" tabSelected="1" zoomScale="75" zoomScaleNormal="75" zoomScaleSheetLayoutView="75" workbookViewId="0" topLeftCell="A1">
      <selection activeCell="A1" sqref="A1:N1"/>
    </sheetView>
  </sheetViews>
  <sheetFormatPr defaultColWidth="12.57421875" defaultRowHeight="12.75"/>
  <cols>
    <col min="1" max="1" width="44.7109375" style="4" customWidth="1"/>
    <col min="2" max="8" width="7.7109375" style="4" customWidth="1"/>
    <col min="9" max="10" width="7.7109375" style="5" customWidth="1"/>
    <col min="11" max="14" width="7.7109375" style="4" customWidth="1"/>
    <col min="15" max="16384" width="19.140625" style="4" customWidth="1"/>
  </cols>
  <sheetData>
    <row r="1" spans="1:14" s="2" customFormat="1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7" ht="12.75">
      <c r="A2" s="3"/>
      <c r="B2" s="3"/>
      <c r="C2" s="3"/>
      <c r="D2" s="3"/>
      <c r="E2" s="3"/>
      <c r="F2" s="3"/>
      <c r="G2" s="3"/>
    </row>
    <row r="3" spans="1:14" ht="15">
      <c r="A3" s="6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4" ht="15">
      <c r="A4" s="6" t="s">
        <v>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4" ht="14.25" customHeight="1" thickBot="1">
      <c r="A5" s="7"/>
      <c r="B5" s="8"/>
      <c r="C5" s="8"/>
      <c r="D5" s="8"/>
      <c r="E5" s="8"/>
      <c r="F5" s="8"/>
      <c r="G5" s="8"/>
      <c r="H5" s="8"/>
      <c r="I5" s="9"/>
      <c r="J5" s="9"/>
      <c r="K5" s="9"/>
      <c r="L5" s="9"/>
      <c r="M5" s="9"/>
      <c r="N5" s="9"/>
    </row>
    <row r="6" spans="1:14" ht="12.75" customHeight="1">
      <c r="A6" s="10"/>
      <c r="B6" s="11" t="s">
        <v>3</v>
      </c>
      <c r="C6" s="12"/>
      <c r="D6" s="12"/>
      <c r="E6" s="12"/>
      <c r="F6" s="12"/>
      <c r="G6" s="12"/>
      <c r="H6" s="13"/>
      <c r="I6" s="11" t="s">
        <v>4</v>
      </c>
      <c r="J6" s="12"/>
      <c r="K6" s="12"/>
      <c r="L6" s="12"/>
      <c r="M6" s="12"/>
      <c r="N6" s="12"/>
    </row>
    <row r="7" spans="1:14" ht="13.5" thickBot="1">
      <c r="A7" s="14"/>
      <c r="B7" s="15">
        <v>1995</v>
      </c>
      <c r="C7" s="15">
        <v>1996</v>
      </c>
      <c r="D7" s="15">
        <v>1997</v>
      </c>
      <c r="E7" s="15">
        <v>1998</v>
      </c>
      <c r="F7" s="15">
        <v>1999</v>
      </c>
      <c r="G7" s="15">
        <v>2000</v>
      </c>
      <c r="H7" s="15">
        <v>2001</v>
      </c>
      <c r="I7" s="15">
        <v>2002</v>
      </c>
      <c r="J7" s="15">
        <v>2003</v>
      </c>
      <c r="K7" s="15">
        <v>2004</v>
      </c>
      <c r="L7" s="15">
        <v>2005</v>
      </c>
      <c r="M7" s="15" t="s">
        <v>5</v>
      </c>
      <c r="N7" s="16" t="s">
        <v>6</v>
      </c>
    </row>
    <row r="8" spans="1:14" ht="12.75">
      <c r="A8" s="17" t="s">
        <v>7</v>
      </c>
      <c r="B8" s="18">
        <v>147.3</v>
      </c>
      <c r="C8" s="18">
        <v>165.1</v>
      </c>
      <c r="D8" s="18">
        <v>168</v>
      </c>
      <c r="E8" s="18">
        <v>161.7</v>
      </c>
      <c r="F8" s="18">
        <v>167.9</v>
      </c>
      <c r="G8" s="18">
        <v>180.06666666666666</v>
      </c>
      <c r="H8" s="18">
        <f>5318/28.8</f>
        <v>184.65277777777777</v>
      </c>
      <c r="I8" s="18">
        <v>1143.1</v>
      </c>
      <c r="J8" s="18">
        <v>1126.7</v>
      </c>
      <c r="K8" s="18">
        <v>1413.4375</v>
      </c>
      <c r="L8" s="18">
        <v>1266.4426877470355</v>
      </c>
      <c r="M8" s="18">
        <v>1288.875968992248</v>
      </c>
      <c r="N8" s="19">
        <v>1484.9242424242425</v>
      </c>
    </row>
    <row r="9" spans="1:14" ht="12.75">
      <c r="A9" s="20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2"/>
    </row>
    <row r="10" spans="1:14" ht="12.75">
      <c r="A10" s="20" t="s">
        <v>8</v>
      </c>
      <c r="B10" s="21">
        <v>61.8</v>
      </c>
      <c r="C10" s="21">
        <v>65.5</v>
      </c>
      <c r="D10" s="21">
        <v>69.9</v>
      </c>
      <c r="E10" s="21">
        <v>59.3</v>
      </c>
      <c r="F10" s="21">
        <v>65.3</v>
      </c>
      <c r="G10" s="21">
        <v>66.87</v>
      </c>
      <c r="H10" s="21">
        <f>2038/28.8</f>
        <v>70.76388888888889</v>
      </c>
      <c r="I10" s="21">
        <v>447.3</v>
      </c>
      <c r="J10" s="21">
        <v>464.3</v>
      </c>
      <c r="K10" s="21">
        <v>597.578125</v>
      </c>
      <c r="L10" s="21">
        <v>574.189723320158</v>
      </c>
      <c r="M10" s="21">
        <v>560.6589147286822</v>
      </c>
      <c r="N10" s="22">
        <v>609.3560606060606</v>
      </c>
    </row>
    <row r="11" spans="1:14" ht="12.75">
      <c r="A11" s="20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2"/>
    </row>
    <row r="12" spans="1:14" ht="12.75">
      <c r="A12" s="20" t="s">
        <v>9</v>
      </c>
      <c r="B12" s="21">
        <v>85.5</v>
      </c>
      <c r="C12" s="21">
        <v>99.6</v>
      </c>
      <c r="D12" s="21">
        <v>96.7</v>
      </c>
      <c r="E12" s="21">
        <v>96.2</v>
      </c>
      <c r="F12" s="21">
        <v>99.1</v>
      </c>
      <c r="G12" s="21">
        <v>107.5</v>
      </c>
      <c r="H12" s="21">
        <f>3106/28.8</f>
        <v>107.84722222222221</v>
      </c>
      <c r="I12" s="21">
        <v>655.8</v>
      </c>
      <c r="J12" s="21">
        <v>662.4</v>
      </c>
      <c r="K12" s="21">
        <v>815.859375</v>
      </c>
      <c r="L12" s="21">
        <v>692.2529644268775</v>
      </c>
      <c r="M12" s="21">
        <v>728.2170542635658</v>
      </c>
      <c r="N12" s="22">
        <v>875.5681818181819</v>
      </c>
    </row>
    <row r="13" spans="1:14" ht="12.75">
      <c r="A13" s="20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2"/>
    </row>
    <row r="14" spans="1:14" ht="12.75">
      <c r="A14" s="20" t="s">
        <v>10</v>
      </c>
      <c r="B14" s="21">
        <v>25.8</v>
      </c>
      <c r="C14" s="21">
        <v>27.9</v>
      </c>
      <c r="D14" s="21">
        <v>30.6</v>
      </c>
      <c r="E14" s="21">
        <v>29.7</v>
      </c>
      <c r="F14" s="21">
        <v>30.6</v>
      </c>
      <c r="G14" s="21">
        <v>33.46666666666667</v>
      </c>
      <c r="H14" s="21">
        <f>1056/28.8</f>
        <v>36.666666666666664</v>
      </c>
      <c r="I14" s="21">
        <v>218.9</v>
      </c>
      <c r="J14" s="21">
        <v>219.3</v>
      </c>
      <c r="K14" s="21">
        <v>234.1015625</v>
      </c>
      <c r="L14" s="21">
        <v>234.54545454545453</v>
      </c>
      <c r="M14" s="21">
        <v>211.04651162790697</v>
      </c>
      <c r="N14" s="22">
        <v>228.25757575757578</v>
      </c>
    </row>
    <row r="15" spans="1:14" ht="12.75">
      <c r="A15" s="20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2"/>
    </row>
    <row r="16" spans="1:14" ht="12.75">
      <c r="A16" s="20" t="s">
        <v>11</v>
      </c>
      <c r="B16" s="21">
        <v>111.3</v>
      </c>
      <c r="C16" s="21">
        <v>127.5</v>
      </c>
      <c r="D16" s="21">
        <v>127.3</v>
      </c>
      <c r="E16" s="21">
        <v>126.4</v>
      </c>
      <c r="F16" s="21">
        <v>130.6</v>
      </c>
      <c r="G16" s="21">
        <v>140.96666666666667</v>
      </c>
      <c r="H16" s="21">
        <f>4167/28.8</f>
        <v>144.6875</v>
      </c>
      <c r="I16" s="21">
        <v>876.9</v>
      </c>
      <c r="J16" s="21">
        <v>881.7</v>
      </c>
      <c r="K16" s="21">
        <v>1064.0625</v>
      </c>
      <c r="L16" s="21">
        <v>943.6363636363636</v>
      </c>
      <c r="M16" s="21">
        <v>963.7209302325581</v>
      </c>
      <c r="N16" s="22">
        <v>1089.469696969697</v>
      </c>
    </row>
    <row r="17" spans="1:14" ht="12.75">
      <c r="A17" s="20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2"/>
    </row>
    <row r="18" spans="1:14" ht="15.75" customHeight="1">
      <c r="A18" s="20" t="s">
        <v>12</v>
      </c>
      <c r="B18" s="21">
        <v>13.8</v>
      </c>
      <c r="C18" s="21">
        <v>12</v>
      </c>
      <c r="D18" s="21">
        <v>11.1</v>
      </c>
      <c r="E18" s="21">
        <v>11.1</v>
      </c>
      <c r="F18" s="21">
        <v>12.2</v>
      </c>
      <c r="G18" s="21">
        <v>11.666666666666666</v>
      </c>
      <c r="H18" s="21">
        <f>339/28.8</f>
        <v>11.770833333333334</v>
      </c>
      <c r="I18" s="21">
        <v>72.4</v>
      </c>
      <c r="J18" s="21">
        <v>65.6</v>
      </c>
      <c r="K18" s="21">
        <v>74.375</v>
      </c>
      <c r="L18" s="21">
        <v>70.0790513833992</v>
      </c>
      <c r="M18" s="21">
        <v>74.96124031007751</v>
      </c>
      <c r="N18" s="22">
        <v>84.88636363636364</v>
      </c>
    </row>
    <row r="19" spans="1:14" ht="15.75" customHeight="1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2"/>
    </row>
    <row r="20" spans="1:14" ht="15.75" customHeight="1">
      <c r="A20" s="20" t="s">
        <v>13</v>
      </c>
      <c r="B20" s="21">
        <v>97.5</v>
      </c>
      <c r="C20" s="21">
        <v>115.5</v>
      </c>
      <c r="D20" s="21">
        <v>116.1</v>
      </c>
      <c r="E20" s="21">
        <v>115.3</v>
      </c>
      <c r="F20" s="21">
        <v>118.4</v>
      </c>
      <c r="G20" s="21">
        <v>129.3</v>
      </c>
      <c r="H20" s="21">
        <f>3828/28.8</f>
        <v>132.91666666666666</v>
      </c>
      <c r="I20" s="21">
        <v>804.5</v>
      </c>
      <c r="J20" s="21">
        <v>816.1</v>
      </c>
      <c r="K20" s="21">
        <v>989.6875</v>
      </c>
      <c r="L20" s="21">
        <v>873.5573122529644</v>
      </c>
      <c r="M20" s="21">
        <v>888.7596899224806</v>
      </c>
      <c r="N20" s="22">
        <v>1004.5833333333334</v>
      </c>
    </row>
    <row r="21" spans="1:14" ht="15.75" customHeight="1">
      <c r="A21" s="20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2"/>
    </row>
    <row r="22" spans="1:14" ht="12.75">
      <c r="A22" s="20" t="s">
        <v>14</v>
      </c>
      <c r="B22" s="21">
        <v>12.7</v>
      </c>
      <c r="C22" s="21">
        <v>17.4</v>
      </c>
      <c r="D22" s="21">
        <v>18.8</v>
      </c>
      <c r="E22" s="21">
        <v>17.8</v>
      </c>
      <c r="F22" s="21">
        <v>20.3</v>
      </c>
      <c r="G22" s="21">
        <v>18.366666666666667</v>
      </c>
      <c r="H22" s="21">
        <f>(456+122+47)/28.8</f>
        <v>21.70138888888889</v>
      </c>
      <c r="I22" s="21">
        <v>139.6</v>
      </c>
      <c r="J22" s="21">
        <v>124.5</v>
      </c>
      <c r="K22" s="21">
        <v>161.40625</v>
      </c>
      <c r="L22" s="21">
        <v>147.90513833992094</v>
      </c>
      <c r="M22" s="21">
        <v>138.10077519379846</v>
      </c>
      <c r="N22" s="22">
        <v>161.3257575757576</v>
      </c>
    </row>
    <row r="23" spans="1:14" ht="12.75">
      <c r="A23" s="20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2"/>
    </row>
    <row r="24" spans="1:14" ht="13.5" thickBot="1">
      <c r="A24" s="23" t="s">
        <v>15</v>
      </c>
      <c r="B24" s="24">
        <v>84.8</v>
      </c>
      <c r="C24" s="24">
        <v>98.1</v>
      </c>
      <c r="D24" s="24">
        <v>97.2</v>
      </c>
      <c r="E24" s="24">
        <v>97.5</v>
      </c>
      <c r="F24" s="24">
        <v>95.1</v>
      </c>
      <c r="G24" s="24">
        <v>110.93333333333334</v>
      </c>
      <c r="H24" s="24">
        <f>3203/28.8</f>
        <v>111.21527777777777</v>
      </c>
      <c r="I24" s="24">
        <v>665</v>
      </c>
      <c r="J24" s="24">
        <v>691.6</v>
      </c>
      <c r="K24" s="24">
        <v>828.28125</v>
      </c>
      <c r="L24" s="24">
        <v>725.6521739130435</v>
      </c>
      <c r="M24" s="24">
        <v>750.6589147286821</v>
      </c>
      <c r="N24" s="25">
        <v>843.2575757575758</v>
      </c>
    </row>
    <row r="25" spans="1:14" ht="12.75">
      <c r="A25" s="26" t="s">
        <v>16</v>
      </c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</row>
    <row r="26" ht="12.75">
      <c r="A26" s="4" t="s">
        <v>17</v>
      </c>
    </row>
  </sheetData>
  <mergeCells count="5">
    <mergeCell ref="B6:H6"/>
    <mergeCell ref="A1:N1"/>
    <mergeCell ref="A3:N3"/>
    <mergeCell ref="A4:N4"/>
    <mergeCell ref="I6:N6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58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2009-07-20T08:14:19Z</dcterms:created>
  <dcterms:modified xsi:type="dcterms:W3CDTF">2009-07-20T08:14:19Z</dcterms:modified>
  <cp:category/>
  <cp:version/>
  <cp:contentType/>
  <cp:contentStatus/>
</cp:coreProperties>
</file>