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4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'16.4.9'!$A$1:$H$40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<sst xmlns="http://schemas.openxmlformats.org/spreadsheetml/2006/main" count="33" uniqueCount="33">
  <si>
    <t>INVENTARIO NACIONAL</t>
  </si>
  <si>
    <t>equivalente según sector o categoría de actividad</t>
  </si>
  <si>
    <t>Categoría de actividad</t>
  </si>
  <si>
    <t>Industrias del sector energético</t>
  </si>
  <si>
    <t>Industrias manufactureras y de la construcción</t>
  </si>
  <si>
    <t>Transporte</t>
  </si>
  <si>
    <t>Otros sectores</t>
  </si>
  <si>
    <t>TOTAL ACTIVIDADES DE COMBUSTIÓN</t>
  </si>
  <si>
    <t>Combustibles y sólidos</t>
  </si>
  <si>
    <t>Petróleo y gas natural</t>
  </si>
  <si>
    <t>TOTAL EMISIONES FUGITIVAS DE LOS COMBUSTIBLES</t>
  </si>
  <si>
    <t>Total procesado de la energía</t>
  </si>
  <si>
    <t xml:space="preserve">Productos minerales </t>
  </si>
  <si>
    <t>Industria química</t>
  </si>
  <si>
    <t>Producción metalúrgica</t>
  </si>
  <si>
    <t>Total procesos industriales</t>
  </si>
  <si>
    <t>Uso de disolventes y de otros productos</t>
  </si>
  <si>
    <t>Fermentación entérica</t>
  </si>
  <si>
    <t>Gestión del estiércol</t>
  </si>
  <si>
    <t>Cultivo de arroz</t>
  </si>
  <si>
    <t>Suelos agrícolas</t>
  </si>
  <si>
    <t>Quema en campo de residuos agrícolas</t>
  </si>
  <si>
    <t>Total agricultura</t>
  </si>
  <si>
    <t>Depósito en vertederos</t>
  </si>
  <si>
    <t>Tratamiento de aguas residuales</t>
  </si>
  <si>
    <t>Incineración de residuos</t>
  </si>
  <si>
    <t>Otros</t>
  </si>
  <si>
    <t>Total tratamiento y eliminación de residuos</t>
  </si>
  <si>
    <t>TOTAL (EMISIÓN BRUTA)</t>
  </si>
  <si>
    <r>
      <t>16.4.9. EMISIONES A LA ATMÓSFERA: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</si>
  <si>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equivalente (gigagramos)</t>
    </r>
  </si>
  <si>
    <r>
      <t>Producción de halocarburos y SF</t>
    </r>
    <r>
      <rPr>
        <vertAlign val="subscript"/>
        <sz val="10"/>
        <rFont val="Arial"/>
        <family val="2"/>
      </rPr>
      <t>6</t>
    </r>
  </si>
  <si>
    <r>
      <t>Consumo de halocarburos y SF</t>
    </r>
    <r>
      <rPr>
        <vertAlign val="subscript"/>
        <sz val="10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</si>
</sst>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bscript"/>
      <sz val="11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3" xfId="0" applyBorder="1" applyAlignment="1">
      <alignment/>
    </xf>
    <xf numFmtId="223" fontId="0" fillId="2" borderId="9" xfId="0" applyNumberFormat="1" applyFont="1" applyFill="1" applyBorder="1" applyAlignment="1" applyProtection="1">
      <alignment horizontal="right"/>
      <protection/>
    </xf>
    <xf numFmtId="223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223" fontId="0" fillId="2" borderId="12" xfId="0" applyNumberFormat="1" applyFont="1" applyFill="1" applyBorder="1" applyAlignment="1" applyProtection="1">
      <alignment horizontal="right"/>
      <protection/>
    </xf>
    <xf numFmtId="223" fontId="0" fillId="2" borderId="13" xfId="0" applyNumberFormat="1" applyFont="1" applyFill="1" applyBorder="1" applyAlignment="1" applyProtection="1">
      <alignment horizontal="right"/>
      <protection/>
    </xf>
    <xf numFmtId="0" fontId="8" fillId="2" borderId="11" xfId="0" applyFont="1" applyBorder="1" applyAlignment="1">
      <alignment/>
    </xf>
    <xf numFmtId="223" fontId="8" fillId="2" borderId="12" xfId="0" applyNumberFormat="1" applyFont="1" applyFill="1" applyBorder="1" applyAlignment="1" applyProtection="1">
      <alignment horizontal="right"/>
      <protection/>
    </xf>
    <xf numFmtId="223" fontId="8" fillId="2" borderId="13" xfId="0" applyNumberFormat="1" applyFont="1" applyFill="1" applyBorder="1" applyAlignment="1" applyProtection="1">
      <alignment horizontal="right"/>
      <protection/>
    </xf>
    <xf numFmtId="0" fontId="8" fillId="2" borderId="6" xfId="0" applyFont="1" applyBorder="1" applyAlignment="1">
      <alignment/>
    </xf>
    <xf numFmtId="223" fontId="8" fillId="2" borderId="14" xfId="0" applyNumberFormat="1" applyFont="1" applyFill="1" applyBorder="1" applyAlignment="1" applyProtection="1">
      <alignment horizontal="right"/>
      <protection/>
    </xf>
    <xf numFmtId="223" fontId="8" fillId="2" borderId="15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48.140625" style="0" customWidth="1"/>
    <col min="2" max="8" width="12.710937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6.5">
      <c r="A3" s="2" t="s">
        <v>29</v>
      </c>
      <c r="B3" s="2"/>
      <c r="C3" s="2"/>
      <c r="D3" s="2"/>
      <c r="E3" s="2"/>
      <c r="F3" s="2"/>
      <c r="G3" s="2"/>
      <c r="H3" s="2"/>
    </row>
    <row r="4" spans="1:8" ht="15">
      <c r="A4" s="2" t="s">
        <v>1</v>
      </c>
      <c r="B4" s="2"/>
      <c r="C4" s="2"/>
      <c r="D4" s="2"/>
      <c r="E4" s="2"/>
      <c r="F4" s="2"/>
      <c r="G4" s="2"/>
      <c r="H4" s="2"/>
    </row>
    <row r="5" spans="1:8" ht="13.5" thickBot="1">
      <c r="A5" s="3"/>
      <c r="B5" s="4"/>
      <c r="C5" s="4"/>
      <c r="D5" s="4"/>
      <c r="E5" s="4"/>
      <c r="F5" s="4"/>
      <c r="G5" s="4"/>
      <c r="H5" s="4"/>
    </row>
    <row r="6" spans="1:8" ht="15.75">
      <c r="A6" s="5" t="s">
        <v>2</v>
      </c>
      <c r="B6" s="6" t="s">
        <v>30</v>
      </c>
      <c r="C6" s="7"/>
      <c r="D6" s="7"/>
      <c r="E6" s="7"/>
      <c r="F6" s="7"/>
      <c r="G6" s="7"/>
      <c r="H6" s="7"/>
    </row>
    <row r="7" spans="1:8" ht="13.5" thickBot="1">
      <c r="A7" s="8"/>
      <c r="B7" s="9">
        <v>1990</v>
      </c>
      <c r="C7" s="9">
        <v>1995</v>
      </c>
      <c r="D7" s="9">
        <v>2003</v>
      </c>
      <c r="E7" s="9">
        <v>2004</v>
      </c>
      <c r="F7" s="9">
        <v>2005</v>
      </c>
      <c r="G7" s="9">
        <v>2006</v>
      </c>
      <c r="H7" s="10">
        <v>2007</v>
      </c>
    </row>
    <row r="8" spans="1:8" ht="12.75">
      <c r="A8" s="11" t="s">
        <v>3</v>
      </c>
      <c r="B8" s="12">
        <v>77694.33</v>
      </c>
      <c r="C8" s="12">
        <v>86812.83</v>
      </c>
      <c r="D8" s="12">
        <v>106527.96</v>
      </c>
      <c r="E8" s="12">
        <v>115937.68</v>
      </c>
      <c r="F8" s="12">
        <v>126075.05</v>
      </c>
      <c r="G8" s="12">
        <v>117080.64</v>
      </c>
      <c r="H8" s="13">
        <v>123035.49</v>
      </c>
    </row>
    <row r="9" spans="1:8" ht="12.75">
      <c r="A9" s="14" t="s">
        <v>4</v>
      </c>
      <c r="B9" s="15">
        <v>46660.84</v>
      </c>
      <c r="C9" s="15">
        <v>53314.58</v>
      </c>
      <c r="D9" s="15">
        <v>68625.76</v>
      </c>
      <c r="E9" s="15">
        <v>70744.03</v>
      </c>
      <c r="F9" s="15">
        <v>71518.09</v>
      </c>
      <c r="G9" s="15">
        <v>69737.08</v>
      </c>
      <c r="H9" s="16">
        <v>68329.69</v>
      </c>
    </row>
    <row r="10" spans="1:8" ht="12.75">
      <c r="A10" s="14" t="s">
        <v>5</v>
      </c>
      <c r="B10" s="15">
        <v>57483.2</v>
      </c>
      <c r="C10" s="15">
        <v>66983.36</v>
      </c>
      <c r="D10" s="15">
        <v>97471.78</v>
      </c>
      <c r="E10" s="15">
        <v>101290.31</v>
      </c>
      <c r="F10" s="15">
        <v>105547.66</v>
      </c>
      <c r="G10" s="15">
        <v>108611.49</v>
      </c>
      <c r="H10" s="16">
        <v>112268.53</v>
      </c>
    </row>
    <row r="11" spans="1:8" ht="12.75">
      <c r="A11" s="14" t="s">
        <v>6</v>
      </c>
      <c r="B11" s="15">
        <v>26400.07</v>
      </c>
      <c r="C11" s="15">
        <v>29392.34</v>
      </c>
      <c r="D11" s="15">
        <v>38093.71</v>
      </c>
      <c r="E11" s="15">
        <v>39453.98</v>
      </c>
      <c r="F11" s="15">
        <v>40081.32</v>
      </c>
      <c r="G11" s="15">
        <v>37787.96</v>
      </c>
      <c r="H11" s="16">
        <v>37737.18</v>
      </c>
    </row>
    <row r="12" spans="1:8" ht="12.75">
      <c r="A12" s="14" t="s">
        <v>7</v>
      </c>
      <c r="B12" s="15">
        <f aca="true" t="shared" si="0" ref="B12:H12">SUM(B8:B11)</f>
        <v>208238.44</v>
      </c>
      <c r="C12" s="15">
        <f t="shared" si="0"/>
        <v>236503.11000000002</v>
      </c>
      <c r="D12" s="15">
        <f t="shared" si="0"/>
        <v>310719.21</v>
      </c>
      <c r="E12" s="15">
        <f t="shared" si="0"/>
        <v>327426</v>
      </c>
      <c r="F12" s="15">
        <f t="shared" si="0"/>
        <v>343222.12000000005</v>
      </c>
      <c r="G12" s="15">
        <f t="shared" si="0"/>
        <v>333217.17000000004</v>
      </c>
      <c r="H12" s="16">
        <f t="shared" si="0"/>
        <v>341370.88999999996</v>
      </c>
    </row>
    <row r="13" spans="1:8" ht="12.75">
      <c r="A13" s="14" t="s">
        <v>8</v>
      </c>
      <c r="B13" s="15">
        <v>1835.17</v>
      </c>
      <c r="C13" s="15">
        <v>1482.64</v>
      </c>
      <c r="D13" s="15">
        <v>1115.18</v>
      </c>
      <c r="E13" s="15">
        <v>1064.42</v>
      </c>
      <c r="F13" s="15">
        <v>1028.78</v>
      </c>
      <c r="G13" s="15">
        <v>1054.63</v>
      </c>
      <c r="H13" s="16">
        <v>977.8</v>
      </c>
    </row>
    <row r="14" spans="1:8" ht="12.75">
      <c r="A14" s="14" t="s">
        <v>9</v>
      </c>
      <c r="B14" s="15">
        <v>2391.41</v>
      </c>
      <c r="C14" s="15">
        <v>2719.78</v>
      </c>
      <c r="D14" s="15">
        <v>2607.2</v>
      </c>
      <c r="E14" s="15">
        <v>3009.82</v>
      </c>
      <c r="F14" s="15">
        <v>3057.91</v>
      </c>
      <c r="G14" s="15">
        <v>2898.21</v>
      </c>
      <c r="H14" s="16">
        <v>3042.63</v>
      </c>
    </row>
    <row r="15" spans="1:8" ht="12.75">
      <c r="A15" s="14" t="s">
        <v>10</v>
      </c>
      <c r="B15" s="15">
        <f aca="true" t="shared" si="1" ref="B15:H15">SUM(B13:B14)</f>
        <v>4226.58</v>
      </c>
      <c r="C15" s="15">
        <f t="shared" si="1"/>
        <v>4202.42</v>
      </c>
      <c r="D15" s="15">
        <f t="shared" si="1"/>
        <v>3722.38</v>
      </c>
      <c r="E15" s="15">
        <f t="shared" si="1"/>
        <v>4074.2400000000002</v>
      </c>
      <c r="F15" s="15">
        <f t="shared" si="1"/>
        <v>4086.6899999999996</v>
      </c>
      <c r="G15" s="15">
        <f t="shared" si="1"/>
        <v>3952.84</v>
      </c>
      <c r="H15" s="16">
        <f t="shared" si="1"/>
        <v>4020.4300000000003</v>
      </c>
    </row>
    <row r="16" spans="1:8" ht="12.75">
      <c r="A16" s="17" t="s">
        <v>11</v>
      </c>
      <c r="B16" s="18">
        <f aca="true" t="shared" si="2" ref="B16:H16">B12+B15</f>
        <v>212465.02</v>
      </c>
      <c r="C16" s="18">
        <f t="shared" si="2"/>
        <v>240705.53000000003</v>
      </c>
      <c r="D16" s="18">
        <f t="shared" si="2"/>
        <v>314441.59</v>
      </c>
      <c r="E16" s="18">
        <f t="shared" si="2"/>
        <v>331500.24</v>
      </c>
      <c r="F16" s="18">
        <f t="shared" si="2"/>
        <v>347308.81000000006</v>
      </c>
      <c r="G16" s="18">
        <f t="shared" si="2"/>
        <v>337170.01000000007</v>
      </c>
      <c r="H16" s="19">
        <f t="shared" si="2"/>
        <v>345391.31999999995</v>
      </c>
    </row>
    <row r="17" spans="1:8" ht="12.75">
      <c r="A17" s="14"/>
      <c r="B17" s="15"/>
      <c r="C17" s="15"/>
      <c r="D17" s="15"/>
      <c r="E17" s="15"/>
      <c r="F17" s="15"/>
      <c r="G17" s="15"/>
      <c r="H17" s="16"/>
    </row>
    <row r="18" spans="1:8" ht="12.75">
      <c r="A18" s="14" t="s">
        <v>12</v>
      </c>
      <c r="B18" s="15">
        <v>15659.31</v>
      </c>
      <c r="C18" s="15">
        <v>16114.21</v>
      </c>
      <c r="D18" s="15">
        <v>21123.32</v>
      </c>
      <c r="E18" s="15">
        <v>21606.05</v>
      </c>
      <c r="F18" s="15">
        <v>22224.41</v>
      </c>
      <c r="G18" s="15">
        <v>22616.89</v>
      </c>
      <c r="H18" s="16">
        <v>22344.97</v>
      </c>
    </row>
    <row r="19" spans="1:8" ht="12.75">
      <c r="A19" s="14" t="s">
        <v>13</v>
      </c>
      <c r="B19" s="15">
        <v>3767.76</v>
      </c>
      <c r="C19" s="15">
        <v>3238.91</v>
      </c>
      <c r="D19" s="15">
        <v>2779.9</v>
      </c>
      <c r="E19" s="15">
        <v>2551.33</v>
      </c>
      <c r="F19" s="15">
        <v>2642</v>
      </c>
      <c r="G19" s="15">
        <v>2307</v>
      </c>
      <c r="H19" s="16">
        <v>2151.65</v>
      </c>
    </row>
    <row r="20" spans="1:8" ht="12.75">
      <c r="A20" s="14" t="s">
        <v>14</v>
      </c>
      <c r="B20" s="15">
        <v>4417.13</v>
      </c>
      <c r="C20" s="15">
        <v>3303.93</v>
      </c>
      <c r="D20" s="15">
        <v>3501.46</v>
      </c>
      <c r="E20" s="15">
        <v>3679.71</v>
      </c>
      <c r="F20" s="15">
        <v>4076.32</v>
      </c>
      <c r="G20" s="15">
        <v>4097.44</v>
      </c>
      <c r="H20" s="16">
        <v>4053.52</v>
      </c>
    </row>
    <row r="21" spans="1:8" ht="15.75">
      <c r="A21" s="14" t="s">
        <v>31</v>
      </c>
      <c r="B21" s="15">
        <v>2403.18</v>
      </c>
      <c r="C21" s="15">
        <v>4637.88</v>
      </c>
      <c r="D21" s="15">
        <v>1749.17</v>
      </c>
      <c r="E21" s="15">
        <v>786.53</v>
      </c>
      <c r="F21" s="15">
        <v>680.93</v>
      </c>
      <c r="G21" s="15">
        <v>863.42</v>
      </c>
      <c r="H21" s="16">
        <v>707.2</v>
      </c>
    </row>
    <row r="22" spans="1:8" ht="15.75">
      <c r="A22" s="14" t="s">
        <v>32</v>
      </c>
      <c r="B22" s="15">
        <v>66.92</v>
      </c>
      <c r="C22" s="15">
        <v>116.24</v>
      </c>
      <c r="D22" s="15">
        <v>3568.47</v>
      </c>
      <c r="E22" s="15">
        <v>4236.53</v>
      </c>
      <c r="F22" s="15">
        <v>4698.01</v>
      </c>
      <c r="G22" s="15">
        <v>5123.09</v>
      </c>
      <c r="H22" s="16">
        <v>5595.13</v>
      </c>
    </row>
    <row r="23" spans="1:8" ht="12.75">
      <c r="A23" s="17" t="s">
        <v>15</v>
      </c>
      <c r="B23" s="18">
        <f aca="true" t="shared" si="3" ref="B23:H23">SUM(B18:B22)</f>
        <v>26314.3</v>
      </c>
      <c r="C23" s="18">
        <f t="shared" si="3"/>
        <v>27411.170000000002</v>
      </c>
      <c r="D23" s="18">
        <f t="shared" si="3"/>
        <v>32722.32</v>
      </c>
      <c r="E23" s="18">
        <f t="shared" si="3"/>
        <v>32860.149999999994</v>
      </c>
      <c r="F23" s="18">
        <f t="shared" si="3"/>
        <v>34321.67</v>
      </c>
      <c r="G23" s="18">
        <f t="shared" si="3"/>
        <v>35007.84</v>
      </c>
      <c r="H23" s="19">
        <f t="shared" si="3"/>
        <v>34852.47</v>
      </c>
    </row>
    <row r="24" spans="1:8" ht="12.75">
      <c r="A24" s="14"/>
      <c r="B24" s="15"/>
      <c r="C24" s="15"/>
      <c r="D24" s="15"/>
      <c r="E24" s="15"/>
      <c r="F24" s="15"/>
      <c r="G24" s="15"/>
      <c r="H24" s="16"/>
    </row>
    <row r="25" spans="1:8" ht="12.75">
      <c r="A25" s="17" t="s">
        <v>16</v>
      </c>
      <c r="B25" s="18">
        <v>1387.85</v>
      </c>
      <c r="C25" s="18">
        <v>1343.58</v>
      </c>
      <c r="D25" s="18">
        <v>1596.23</v>
      </c>
      <c r="E25" s="18">
        <v>1517.91</v>
      </c>
      <c r="F25" s="18">
        <v>1481.74</v>
      </c>
      <c r="G25" s="18">
        <v>1517.27</v>
      </c>
      <c r="H25" s="19">
        <v>1674.2</v>
      </c>
    </row>
    <row r="26" spans="1:8" ht="12.75">
      <c r="A26" s="14"/>
      <c r="B26" s="15"/>
      <c r="C26" s="15"/>
      <c r="D26" s="15"/>
      <c r="E26" s="15"/>
      <c r="F26" s="15"/>
      <c r="G26" s="15"/>
      <c r="H26" s="16"/>
    </row>
    <row r="27" spans="1:8" ht="12.75">
      <c r="A27" s="14" t="s">
        <v>17</v>
      </c>
      <c r="B27" s="15">
        <v>11779.63</v>
      </c>
      <c r="C27" s="15">
        <v>12043.91</v>
      </c>
      <c r="D27" s="15">
        <v>14005.24</v>
      </c>
      <c r="E27" s="15">
        <v>13696.07</v>
      </c>
      <c r="F27" s="15">
        <v>13485.88</v>
      </c>
      <c r="G27" s="15">
        <v>13331.53</v>
      </c>
      <c r="H27" s="16">
        <v>13559.54</v>
      </c>
    </row>
    <row r="28" spans="1:8" ht="12.75">
      <c r="A28" s="14" t="s">
        <v>18</v>
      </c>
      <c r="B28" s="15">
        <v>8695.38</v>
      </c>
      <c r="C28" s="15">
        <v>9781.38</v>
      </c>
      <c r="D28" s="15">
        <v>11588.63</v>
      </c>
      <c r="E28" s="15">
        <v>11983.76</v>
      </c>
      <c r="F28" s="15">
        <v>11871.24</v>
      </c>
      <c r="G28" s="15">
        <v>12356.46</v>
      </c>
      <c r="H28" s="16">
        <v>12438.81</v>
      </c>
    </row>
    <row r="29" spans="1:8" ht="12.75">
      <c r="A29" s="14" t="s">
        <v>19</v>
      </c>
      <c r="B29" s="15">
        <v>227.45</v>
      </c>
      <c r="C29" s="15">
        <v>137.22</v>
      </c>
      <c r="D29" s="15">
        <v>297.89</v>
      </c>
      <c r="E29" s="15">
        <v>309.03</v>
      </c>
      <c r="F29" s="15">
        <v>300.26</v>
      </c>
      <c r="G29" s="15">
        <v>268.47</v>
      </c>
      <c r="H29" s="16">
        <v>268.47</v>
      </c>
    </row>
    <row r="30" spans="1:8" ht="12.75">
      <c r="A30" s="14" t="s">
        <v>20</v>
      </c>
      <c r="B30" s="15">
        <v>19089.69</v>
      </c>
      <c r="C30" s="15">
        <v>17403.76</v>
      </c>
      <c r="D30" s="15">
        <v>21884.72</v>
      </c>
      <c r="E30" s="15">
        <v>20757.85</v>
      </c>
      <c r="F30" s="15">
        <v>18890.99</v>
      </c>
      <c r="G30" s="15">
        <v>19437.03</v>
      </c>
      <c r="H30" s="16">
        <v>19734.65</v>
      </c>
    </row>
    <row r="31" spans="1:8" ht="12.75">
      <c r="A31" s="14" t="s">
        <v>21</v>
      </c>
      <c r="B31" s="15">
        <v>538.03</v>
      </c>
      <c r="C31" s="15">
        <v>510.76</v>
      </c>
      <c r="D31" s="15">
        <v>546.64</v>
      </c>
      <c r="E31" s="15">
        <v>445.08</v>
      </c>
      <c r="F31" s="15">
        <v>329.76</v>
      </c>
      <c r="G31" s="15">
        <v>424.2</v>
      </c>
      <c r="H31" s="16">
        <v>424.2</v>
      </c>
    </row>
    <row r="32" spans="1:8" ht="12.75">
      <c r="A32" s="17" t="s">
        <v>22</v>
      </c>
      <c r="B32" s="18">
        <f aca="true" t="shared" si="4" ref="B32:H32">SUM(B27:B31)</f>
        <v>40330.17999999999</v>
      </c>
      <c r="C32" s="18">
        <f t="shared" si="4"/>
        <v>39877.030000000006</v>
      </c>
      <c r="D32" s="18">
        <f t="shared" si="4"/>
        <v>48323.119999999995</v>
      </c>
      <c r="E32" s="18">
        <f t="shared" si="4"/>
        <v>47191.79</v>
      </c>
      <c r="F32" s="18">
        <f t="shared" si="4"/>
        <v>44878.13</v>
      </c>
      <c r="G32" s="18">
        <f t="shared" si="4"/>
        <v>45817.689999999995</v>
      </c>
      <c r="H32" s="19">
        <f t="shared" si="4"/>
        <v>46425.67</v>
      </c>
    </row>
    <row r="33" spans="1:8" ht="12.75">
      <c r="A33" s="14"/>
      <c r="B33" s="15"/>
      <c r="C33" s="15"/>
      <c r="D33" s="15"/>
      <c r="E33" s="15"/>
      <c r="F33" s="15"/>
      <c r="G33" s="15"/>
      <c r="H33" s="16"/>
    </row>
    <row r="34" spans="1:8" ht="12.75">
      <c r="A34" s="14" t="s">
        <v>23</v>
      </c>
      <c r="B34" s="15">
        <v>4976.12</v>
      </c>
      <c r="C34" s="15">
        <v>6895.78</v>
      </c>
      <c r="D34" s="15">
        <v>9371.01</v>
      </c>
      <c r="E34" s="15">
        <v>9059.55</v>
      </c>
      <c r="F34" s="15">
        <v>9226.21</v>
      </c>
      <c r="G34" s="15">
        <v>9506.1</v>
      </c>
      <c r="H34" s="16">
        <v>9761.07</v>
      </c>
    </row>
    <row r="35" spans="1:8" ht="12.75">
      <c r="A35" s="14" t="s">
        <v>24</v>
      </c>
      <c r="B35" s="15">
        <v>2312.54</v>
      </c>
      <c r="C35" s="15">
        <v>2491.99</v>
      </c>
      <c r="D35" s="15">
        <v>3168.78</v>
      </c>
      <c r="E35" s="15">
        <v>3268.64</v>
      </c>
      <c r="F35" s="15">
        <v>3330.63</v>
      </c>
      <c r="G35" s="15">
        <v>3397.2</v>
      </c>
      <c r="H35" s="16">
        <v>3541.6</v>
      </c>
    </row>
    <row r="36" spans="1:8" ht="12.75">
      <c r="A36" s="14" t="s">
        <v>25</v>
      </c>
      <c r="B36" s="15">
        <v>94.77</v>
      </c>
      <c r="C36" s="15">
        <v>35.8</v>
      </c>
      <c r="D36" s="15">
        <v>18.19</v>
      </c>
      <c r="E36" s="15">
        <v>9.43</v>
      </c>
      <c r="F36" s="15">
        <v>9.31</v>
      </c>
      <c r="G36" s="15">
        <v>9.57</v>
      </c>
      <c r="H36" s="16">
        <v>10.05</v>
      </c>
    </row>
    <row r="37" spans="1:8" ht="12.75">
      <c r="A37" s="14" t="s">
        <v>26</v>
      </c>
      <c r="B37" s="15">
        <v>253.88</v>
      </c>
      <c r="C37" s="15">
        <v>405.08</v>
      </c>
      <c r="D37" s="15">
        <v>616.4</v>
      </c>
      <c r="E37" s="15">
        <v>610.4</v>
      </c>
      <c r="F37" s="15">
        <v>594.02</v>
      </c>
      <c r="G37" s="15">
        <v>644.06</v>
      </c>
      <c r="H37" s="16">
        <v>665.18</v>
      </c>
    </row>
    <row r="38" spans="1:8" ht="12.75">
      <c r="A38" s="17" t="s">
        <v>27</v>
      </c>
      <c r="B38" s="18">
        <f aca="true" t="shared" si="5" ref="B38:H38">SUM(B34:B37)</f>
        <v>7637.31</v>
      </c>
      <c r="C38" s="18">
        <f t="shared" si="5"/>
        <v>9828.65</v>
      </c>
      <c r="D38" s="18">
        <f t="shared" si="5"/>
        <v>13174.380000000001</v>
      </c>
      <c r="E38" s="18">
        <f t="shared" si="5"/>
        <v>12948.019999999999</v>
      </c>
      <c r="F38" s="18">
        <f t="shared" si="5"/>
        <v>13160.17</v>
      </c>
      <c r="G38" s="18">
        <f t="shared" si="5"/>
        <v>13556.929999999998</v>
      </c>
      <c r="H38" s="19">
        <f t="shared" si="5"/>
        <v>13977.9</v>
      </c>
    </row>
    <row r="39" spans="1:8" ht="12.75">
      <c r="A39" s="14"/>
      <c r="B39" s="15"/>
      <c r="C39" s="15"/>
      <c r="D39" s="15"/>
      <c r="E39" s="15"/>
      <c r="F39" s="15"/>
      <c r="G39" s="15"/>
      <c r="H39" s="16"/>
    </row>
    <row r="40" spans="1:8" ht="13.5" thickBot="1">
      <c r="A40" s="20" t="s">
        <v>28</v>
      </c>
      <c r="B40" s="21">
        <f aca="true" t="shared" si="6" ref="B40:H40">SUM(B16,B23,B25,B32,B38)</f>
        <v>288134.66</v>
      </c>
      <c r="C40" s="21">
        <f t="shared" si="6"/>
        <v>319165.9600000001</v>
      </c>
      <c r="D40" s="21">
        <f t="shared" si="6"/>
        <v>410257.64</v>
      </c>
      <c r="E40" s="21">
        <f t="shared" si="6"/>
        <v>426018.11</v>
      </c>
      <c r="F40" s="21">
        <f t="shared" si="6"/>
        <v>441150.52</v>
      </c>
      <c r="G40" s="21">
        <f t="shared" si="6"/>
        <v>433069.7400000001</v>
      </c>
      <c r="H40" s="22">
        <f t="shared" si="6"/>
        <v>442321.55999999994</v>
      </c>
    </row>
  </sheetData>
  <mergeCells count="5">
    <mergeCell ref="B6:H6"/>
    <mergeCell ref="A6:A7"/>
    <mergeCell ref="A1:H1"/>
    <mergeCell ref="A3:H3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2009-07-17T07:36:09Z</dcterms:created>
  <dcterms:modified xsi:type="dcterms:W3CDTF">2009-07-17T07:36:09Z</dcterms:modified>
  <cp:category/>
  <cp:version/>
  <cp:contentType/>
  <cp:contentStatus/>
</cp:coreProperties>
</file>