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0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'20.8'!#REF!</definedName>
    <definedName name="\A">#REF!</definedName>
    <definedName name="\B">'[4]p405'!#REF!</definedName>
    <definedName name="\C" localSheetId="0">'20.8'!#REF!</definedName>
    <definedName name="\C">#REF!</definedName>
    <definedName name="\D">'[3]p395fao'!$B$79</definedName>
    <definedName name="\G" localSheetId="0">'20.8'!#REF!</definedName>
    <definedName name="\G">#REF!</definedName>
    <definedName name="\I">#REF!</definedName>
    <definedName name="\L">'[3]p395fao'!$B$81</definedName>
    <definedName name="\N" localSheetId="0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localSheetId="0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localSheetId="0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localSheetId="0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localSheetId="0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'20.8'!$A$1:$J$24</definedName>
    <definedName name="balan.xls" hidden="1">'[8]7.24'!$D$6:$D$27</definedName>
    <definedName name="GUION">#REF!</definedName>
    <definedName name="Imprimir_área_IM" localSheetId="0">'20.8'!$A$1:$G$2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<sst xmlns="http://schemas.openxmlformats.org/spreadsheetml/2006/main" count="18" uniqueCount="14">
  <si>
    <t>CARNE</t>
  </si>
  <si>
    <t xml:space="preserve"> 20.8.  CARNE DE BOVINO: Serie histórica de animales sacrificados y peso canal medio según categorías</t>
  </si>
  <si>
    <t>Años</t>
  </si>
  <si>
    <t xml:space="preserve">      Animales sacrificados (miles)</t>
  </si>
  <si>
    <t xml:space="preserve">  Peso canal medio (kg)</t>
  </si>
  <si>
    <t>Terneras</t>
  </si>
  <si>
    <t>Novillas</t>
  </si>
  <si>
    <t>Vacas</t>
  </si>
  <si>
    <t>Toros</t>
  </si>
  <si>
    <t>Total</t>
  </si>
  <si>
    <t>1991</t>
  </si>
  <si>
    <t>2001</t>
  </si>
  <si>
    <t>2002</t>
  </si>
  <si>
    <t>2003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</si>
</sst>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.0"/>
    <numFmt numFmtId="171" formatCode="0.0"/>
    <numFmt numFmtId="172" formatCode="#,##0.0__"/>
    <numFmt numFmtId="173" formatCode="#,##0.00__"/>
    <numFmt numFmtId="174" formatCode="#,##0.000"/>
    <numFmt numFmtId="175" formatCode="#,##0;\(0.0\)"/>
    <numFmt numFmtId="176" formatCode="#,##0.0__;\–#,##0.0__;\–__;@__"/>
    <numFmt numFmtId="177" formatCode="#,##0;\-#,##0;\-\-"/>
    <numFmt numFmtId="178" formatCode="#,##0.0;\-#,##0.0;\-\-"/>
    <numFmt numFmtId="179" formatCode="#,##0.000__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00_);\(#,##0.000\)"/>
    <numFmt numFmtId="189" formatCode="#,##0__;\–#,##0__;\–__;@__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__;\–#,##0__;0__;@__"/>
    <numFmt numFmtId="193" formatCode="#,##0_____;"/>
    <numFmt numFmtId="194" formatCode="#,##0.000000_);\(#,##0.000000\)"/>
    <numFmt numFmtId="195" formatCode="0.00__"/>
    <numFmt numFmtId="196" formatCode="#,##0____"/>
    <numFmt numFmtId="197" formatCode="#,##0.0____"/>
    <numFmt numFmtId="198" formatCode="#,##0;\(#,##0\);\–"/>
    <numFmt numFmtId="199" formatCode="0.000"/>
    <numFmt numFmtId="200" formatCode="#,##0.0\ _€;\-#,##0.0\ _€"/>
    <numFmt numFmtId="201" formatCode="_-* #,##0.00\ [$€]_-;\-* #,##0.00\ [$€]_-;_-* &quot;-&quot;??\ [$€]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7" fontId="5" fillId="2" borderId="0" xfId="24" applyFont="1" applyFill="1" applyAlignment="1">
      <alignment horizontal="center"/>
      <protection/>
    </xf>
    <xf numFmtId="37" fontId="6" fillId="2" borderId="0" xfId="23" applyFont="1" applyFill="1">
      <alignment/>
      <protection/>
    </xf>
    <xf numFmtId="37" fontId="7" fillId="2" borderId="0" xfId="23" applyFont="1" applyFill="1" applyAlignment="1">
      <alignment horizontal="center"/>
      <protection/>
    </xf>
    <xf numFmtId="37" fontId="8" fillId="2" borderId="0" xfId="23" applyFont="1" applyFill="1">
      <alignment/>
      <protection/>
    </xf>
    <xf numFmtId="37" fontId="0" fillId="2" borderId="2" xfId="23" applyFont="1" applyFill="1" applyBorder="1" applyAlignment="1">
      <alignment horizontal="center" vertical="center" wrapText="1"/>
      <protection/>
    </xf>
    <xf numFmtId="37" fontId="0" fillId="2" borderId="3" xfId="23" applyFont="1" applyFill="1" applyBorder="1" applyAlignment="1">
      <alignment horizontal="center"/>
      <protection/>
    </xf>
    <xf numFmtId="37" fontId="0" fillId="2" borderId="4" xfId="23" applyFont="1" applyFill="1" applyBorder="1" applyAlignment="1">
      <alignment horizontal="center"/>
      <protection/>
    </xf>
    <xf numFmtId="37" fontId="0" fillId="2" borderId="5" xfId="23" applyFont="1" applyFill="1" applyBorder="1" applyAlignment="1">
      <alignment horizontal="center"/>
      <protection/>
    </xf>
    <xf numFmtId="37" fontId="0" fillId="2" borderId="0" xfId="23" applyFont="1" applyFill="1">
      <alignment/>
      <protection/>
    </xf>
    <xf numFmtId="37" fontId="0" fillId="2" borderId="6" xfId="23" applyFont="1" applyFill="1" applyBorder="1">
      <alignment/>
      <protection/>
    </xf>
    <xf numFmtId="37" fontId="0" fillId="2" borderId="7" xfId="23" applyFont="1" applyFill="1" applyBorder="1" applyAlignment="1">
      <alignment horizontal="center"/>
      <protection/>
    </xf>
    <xf numFmtId="37" fontId="0" fillId="2" borderId="8" xfId="23" applyFont="1" applyFill="1" applyBorder="1" applyAlignment="1">
      <alignment horizontal="center"/>
      <protection/>
    </xf>
    <xf numFmtId="1" fontId="0" fillId="2" borderId="9" xfId="22" applyNumberFormat="1" applyFont="1" applyFill="1" applyBorder="1" applyAlignment="1" quotePrefix="1">
      <alignment horizontal="left"/>
      <protection/>
    </xf>
    <xf numFmtId="169" fontId="0" fillId="2" borderId="1" xfId="23" applyNumberFormat="1" applyFont="1" applyFill="1" applyBorder="1" applyProtection="1">
      <alignment/>
      <protection/>
    </xf>
    <xf numFmtId="169" fontId="0" fillId="2" borderId="10" xfId="23" applyNumberFormat="1" applyFont="1" applyFill="1" applyBorder="1" applyProtection="1">
      <alignment/>
      <protection/>
    </xf>
    <xf numFmtId="1" fontId="0" fillId="2" borderId="9" xfId="22" applyNumberFormat="1" applyFont="1" applyFill="1" applyBorder="1" applyAlignment="1">
      <alignment horizontal="left"/>
      <protection/>
    </xf>
    <xf numFmtId="169" fontId="0" fillId="2" borderId="0" xfId="23" applyNumberFormat="1" applyFont="1" applyFill="1" applyProtection="1">
      <alignment/>
      <protection/>
    </xf>
    <xf numFmtId="169" fontId="0" fillId="2" borderId="9" xfId="23" applyNumberFormat="1" applyFont="1" applyFill="1" applyBorder="1" applyProtection="1">
      <alignment/>
      <protection/>
    </xf>
    <xf numFmtId="169" fontId="0" fillId="2" borderId="0" xfId="23" applyNumberFormat="1" applyFont="1" applyFill="1" applyBorder="1" applyProtection="1">
      <alignment/>
      <protection/>
    </xf>
    <xf numFmtId="1" fontId="0" fillId="2" borderId="9" xfId="22" applyNumberFormat="1" applyFont="1" applyFill="1" applyBorder="1" quotePrefix="1">
      <alignment/>
      <protection/>
    </xf>
    <xf numFmtId="0" fontId="0" fillId="2" borderId="9" xfId="22" applyNumberFormat="1" applyFont="1" applyFill="1" applyBorder="1" applyAlignment="1" quotePrefix="1">
      <alignment horizontal="left"/>
      <protection/>
    </xf>
    <xf numFmtId="170" fontId="0" fillId="2" borderId="1" xfId="0" applyNumberFormat="1" applyFont="1" applyFill="1" applyBorder="1" applyAlignment="1">
      <alignment/>
    </xf>
    <xf numFmtId="171" fontId="0" fillId="2" borderId="10" xfId="0" applyNumberFormat="1" applyFont="1" applyFill="1" applyBorder="1" applyAlignment="1">
      <alignment horizontal="right"/>
    </xf>
    <xf numFmtId="171" fontId="0" fillId="2" borderId="1" xfId="0" applyNumberFormat="1" applyFont="1" applyFill="1" applyBorder="1" applyAlignment="1">
      <alignment/>
    </xf>
    <xf numFmtId="0" fontId="0" fillId="2" borderId="11" xfId="22" applyNumberFormat="1" applyFont="1" applyFill="1" applyBorder="1" applyAlignment="1" quotePrefix="1">
      <alignment horizontal="left"/>
      <protection/>
    </xf>
    <xf numFmtId="171" fontId="0" fillId="2" borderId="12" xfId="0" applyNumberFormat="1" applyFont="1" applyFill="1" applyBorder="1" applyAlignment="1">
      <alignment/>
    </xf>
    <xf numFmtId="171" fontId="0" fillId="2" borderId="13" xfId="0" applyNumberFormat="1" applyFont="1" applyFill="1" applyBorder="1" applyAlignment="1">
      <alignment horizontal="right"/>
    </xf>
    <xf numFmtId="0" fontId="0" fillId="0" borderId="0" xfId="0" applyFont="1" applyBorder="1" applyAlignment="1" quotePrefix="1">
      <alignment/>
    </xf>
    <xf numFmtId="200" fontId="9" fillId="2" borderId="0" xfId="23" applyNumberFormat="1" applyFon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5" xfId="23"/>
    <cellStyle name="Normal_GANADE1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/>
  <dimension ref="A1:L25"/>
  <sheetViews>
    <sheetView showGridLines="0" tabSelected="1" zoomScale="75" zoomScaleNormal="75" workbookViewId="0" topLeftCell="A1">
      <selection activeCell="G23" sqref="G23"/>
    </sheetView>
  </sheetViews>
  <sheetFormatPr defaultColWidth="12.57421875" defaultRowHeight="12.75"/>
  <cols>
    <col min="1" max="1" width="14.7109375" style="9" customWidth="1"/>
    <col min="2" max="11" width="12.7109375" style="9" customWidth="1"/>
    <col min="12" max="16384" width="12.57421875" style="9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="4" customFormat="1" ht="15" thickBot="1"/>
    <row r="5" spans="1:10" ht="12.75">
      <c r="A5" s="5" t="s">
        <v>2</v>
      </c>
      <c r="B5" s="6" t="s">
        <v>3</v>
      </c>
      <c r="C5" s="7"/>
      <c r="D5" s="7"/>
      <c r="E5" s="7"/>
      <c r="F5" s="8"/>
      <c r="G5" s="6" t="s">
        <v>4</v>
      </c>
      <c r="H5" s="7"/>
      <c r="I5" s="7"/>
      <c r="J5" s="7"/>
    </row>
    <row r="6" spans="1:10" ht="12.75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5</v>
      </c>
      <c r="H6" s="11" t="s">
        <v>6</v>
      </c>
      <c r="I6" s="11" t="s">
        <v>7</v>
      </c>
      <c r="J6" s="12" t="s">
        <v>8</v>
      </c>
    </row>
    <row r="7" spans="1:10" ht="12.75">
      <c r="A7" s="13" t="s">
        <v>10</v>
      </c>
      <c r="B7" s="14">
        <v>134.4</v>
      </c>
      <c r="C7" s="14">
        <v>633.6</v>
      </c>
      <c r="D7" s="14">
        <v>461.2</v>
      </c>
      <c r="E7" s="14">
        <v>911.7</v>
      </c>
      <c r="F7" s="14">
        <v>2140.9</v>
      </c>
      <c r="G7" s="14">
        <v>115.05877976190476</v>
      </c>
      <c r="H7" s="14">
        <v>225.5546085858586</v>
      </c>
      <c r="I7" s="14">
        <v>251.78555941023419</v>
      </c>
      <c r="J7" s="15">
        <v>254.78370077876494</v>
      </c>
    </row>
    <row r="8" spans="1:10" ht="12.75">
      <c r="A8" s="16">
        <v>1992</v>
      </c>
      <c r="B8" s="14">
        <v>144.5</v>
      </c>
      <c r="C8" s="14">
        <v>667.2</v>
      </c>
      <c r="D8" s="14">
        <v>476.8</v>
      </c>
      <c r="E8" s="14">
        <v>946.8</v>
      </c>
      <c r="F8" s="14">
        <v>2235.3</v>
      </c>
      <c r="G8" s="14">
        <v>113.280276816609</v>
      </c>
      <c r="H8" s="14">
        <v>231.50179856115108</v>
      </c>
      <c r="I8" s="14">
        <v>255.84521812080536</v>
      </c>
      <c r="J8" s="15">
        <v>258.7431347697507</v>
      </c>
    </row>
    <row r="9" spans="1:10" ht="12.75">
      <c r="A9" s="16">
        <v>1993</v>
      </c>
      <c r="B9" s="14">
        <v>125.4</v>
      </c>
      <c r="C9" s="14">
        <v>605.6</v>
      </c>
      <c r="D9" s="14">
        <v>387.4</v>
      </c>
      <c r="E9" s="14">
        <v>972.3</v>
      </c>
      <c r="F9" s="14">
        <v>2090.7</v>
      </c>
      <c r="G9" s="14">
        <v>118.78787878787878</v>
      </c>
      <c r="H9" s="14">
        <v>227.46383751651254</v>
      </c>
      <c r="I9" s="14">
        <v>261.4858027878162</v>
      </c>
      <c r="J9" s="15">
        <v>257.0868044842127</v>
      </c>
    </row>
    <row r="10" spans="1:10" ht="12.75">
      <c r="A10" s="16">
        <v>1994</v>
      </c>
      <c r="B10" s="14">
        <v>122.7</v>
      </c>
      <c r="C10" s="14">
        <v>574.5</v>
      </c>
      <c r="D10" s="14">
        <v>311.7</v>
      </c>
      <c r="E10" s="14">
        <v>965.3</v>
      </c>
      <c r="F10" s="14">
        <v>1974.2</v>
      </c>
      <c r="G10" s="14">
        <v>125.81092094539527</v>
      </c>
      <c r="H10" s="14">
        <v>231.42036553524804</v>
      </c>
      <c r="I10" s="14">
        <v>273.82098171318574</v>
      </c>
      <c r="J10" s="15">
        <v>261.22034600642286</v>
      </c>
    </row>
    <row r="11" spans="1:10" ht="12.75">
      <c r="A11" s="16">
        <v>1995</v>
      </c>
      <c r="B11" s="14">
        <v>121.3</v>
      </c>
      <c r="C11" s="14">
        <v>597.4</v>
      </c>
      <c r="D11" s="14">
        <v>324.5</v>
      </c>
      <c r="E11" s="14">
        <v>1031.2</v>
      </c>
      <c r="F11" s="14">
        <v>2074.4</v>
      </c>
      <c r="G11" s="14">
        <v>121.84995877988459</v>
      </c>
      <c r="H11" s="14">
        <v>239.1047874121192</v>
      </c>
      <c r="I11" s="14">
        <v>282.6767334360555</v>
      </c>
      <c r="J11" s="15">
        <v>264.7374903025601</v>
      </c>
    </row>
    <row r="12" spans="1:10" ht="12.75">
      <c r="A12" s="16">
        <v>1996</v>
      </c>
      <c r="B12" s="14">
        <v>160.687</v>
      </c>
      <c r="C12" s="14">
        <v>647.2</v>
      </c>
      <c r="D12" s="14">
        <v>362.292</v>
      </c>
      <c r="E12" s="14">
        <v>1099.268</v>
      </c>
      <c r="F12" s="14">
        <v>2269.447</v>
      </c>
      <c r="G12" s="14">
        <v>122.79184999408788</v>
      </c>
      <c r="H12" s="14">
        <v>238.1288627935723</v>
      </c>
      <c r="I12" s="14">
        <v>280.10555021916025</v>
      </c>
      <c r="J12" s="15">
        <v>266.5919502796406</v>
      </c>
    </row>
    <row r="13" spans="1:11" ht="12.75">
      <c r="A13" s="16">
        <v>1997</v>
      </c>
      <c r="B13" s="14">
        <v>154.46</v>
      </c>
      <c r="C13" s="14">
        <v>690.344</v>
      </c>
      <c r="D13" s="14">
        <v>359.732</v>
      </c>
      <c r="E13" s="14">
        <v>1128.701</v>
      </c>
      <c r="F13" s="14">
        <v>2333.237</v>
      </c>
      <c r="G13" s="14">
        <v>152.85057620095816</v>
      </c>
      <c r="H13" s="14">
        <v>237.25504965640317</v>
      </c>
      <c r="I13" s="14">
        <v>272.29381873172247</v>
      </c>
      <c r="J13" s="15">
        <v>271.90717470791645</v>
      </c>
      <c r="K13" s="17"/>
    </row>
    <row r="14" spans="1:12" ht="12.75">
      <c r="A14" s="16">
        <v>1998</v>
      </c>
      <c r="B14" s="14">
        <v>159.564</v>
      </c>
      <c r="C14" s="14">
        <v>781.72</v>
      </c>
      <c r="D14" s="14">
        <v>353.942</v>
      </c>
      <c r="E14" s="14">
        <v>1234.895</v>
      </c>
      <c r="F14" s="14">
        <v>2530.121</v>
      </c>
      <c r="G14" s="14">
        <v>153.8</v>
      </c>
      <c r="H14" s="14">
        <v>241.4</v>
      </c>
      <c r="I14" s="14">
        <v>270.6</v>
      </c>
      <c r="J14" s="15">
        <v>276.7</v>
      </c>
      <c r="K14" s="17"/>
      <c r="L14" s="17"/>
    </row>
    <row r="15" spans="1:12" ht="12.75">
      <c r="A15" s="16">
        <v>1999</v>
      </c>
      <c r="B15" s="14">
        <v>160.564</v>
      </c>
      <c r="C15" s="14">
        <v>779.4</v>
      </c>
      <c r="D15" s="14">
        <v>345</v>
      </c>
      <c r="E15" s="14">
        <v>1269.7</v>
      </c>
      <c r="F15" s="14">
        <v>2554.6639999999998</v>
      </c>
      <c r="G15" s="14">
        <v>152.9</v>
      </c>
      <c r="H15" s="14">
        <v>238.6</v>
      </c>
      <c r="I15" s="14">
        <v>275.2</v>
      </c>
      <c r="J15" s="15">
        <v>280.1</v>
      </c>
      <c r="K15" s="17"/>
      <c r="L15" s="17"/>
    </row>
    <row r="16" spans="1:12" ht="12.75">
      <c r="A16" s="16">
        <v>2000</v>
      </c>
      <c r="B16" s="18">
        <v>248.7</v>
      </c>
      <c r="C16" s="14">
        <v>735.631</v>
      </c>
      <c r="D16" s="14">
        <v>320.733</v>
      </c>
      <c r="E16" s="14">
        <v>1238.111</v>
      </c>
      <c r="F16" s="14">
        <v>2543.175</v>
      </c>
      <c r="G16" s="14">
        <v>152.7004422999598</v>
      </c>
      <c r="H16" s="14">
        <v>238.19034271258283</v>
      </c>
      <c r="I16" s="14">
        <v>274.9782529393608</v>
      </c>
      <c r="J16" s="15">
        <v>282.4474542266404</v>
      </c>
      <c r="K16" s="19"/>
      <c r="L16" s="17"/>
    </row>
    <row r="17" spans="1:12" ht="12.75">
      <c r="A17" s="20" t="s">
        <v>11</v>
      </c>
      <c r="B17" s="18">
        <v>207.57313123963996</v>
      </c>
      <c r="C17" s="14">
        <v>772.1728318629125</v>
      </c>
      <c r="D17" s="14">
        <v>301.3611058412535</v>
      </c>
      <c r="E17" s="14">
        <v>1269.070148414516</v>
      </c>
      <c r="F17" s="14">
        <v>2550.177217358322</v>
      </c>
      <c r="G17" s="14">
        <v>149.90054633509286</v>
      </c>
      <c r="H17" s="14">
        <v>235.99505695744088</v>
      </c>
      <c r="I17" s="14">
        <v>264.3430547908581</v>
      </c>
      <c r="J17" s="15">
        <v>281.96533068977686</v>
      </c>
      <c r="K17" s="19"/>
      <c r="L17" s="17"/>
    </row>
    <row r="18" spans="1:12" ht="12.75">
      <c r="A18" s="20" t="s">
        <v>12</v>
      </c>
      <c r="B18" s="18">
        <v>255.63354960919995</v>
      </c>
      <c r="C18" s="14">
        <v>755.7764181786708</v>
      </c>
      <c r="D18" s="14">
        <v>353.46741662960466</v>
      </c>
      <c r="E18" s="14">
        <v>1327.4971411815445</v>
      </c>
      <c r="F18" s="14">
        <v>2692.3745255990198</v>
      </c>
      <c r="G18" s="14">
        <v>153.3723474580474</v>
      </c>
      <c r="H18" s="14">
        <v>234.69988137466507</v>
      </c>
      <c r="I18" s="14">
        <v>270.7883821645862</v>
      </c>
      <c r="J18" s="15">
        <v>276.1104357707735</v>
      </c>
      <c r="K18" s="19"/>
      <c r="L18" s="17"/>
    </row>
    <row r="19" spans="1:12" ht="12.75">
      <c r="A19" s="20" t="s">
        <v>13</v>
      </c>
      <c r="B19" s="18">
        <v>269.48</v>
      </c>
      <c r="C19" s="14">
        <v>751.965</v>
      </c>
      <c r="D19" s="14">
        <v>374.846</v>
      </c>
      <c r="E19" s="14">
        <v>1366.803</v>
      </c>
      <c r="F19" s="14">
        <v>2763.095</v>
      </c>
      <c r="G19" s="14">
        <v>158.11191925189252</v>
      </c>
      <c r="H19" s="14">
        <v>237.84347270152196</v>
      </c>
      <c r="I19" s="14">
        <v>273.114657652428</v>
      </c>
      <c r="J19" s="15">
        <v>279.87608424785753</v>
      </c>
      <c r="K19" s="19"/>
      <c r="L19" s="17"/>
    </row>
    <row r="20" spans="1:12" ht="12.75">
      <c r="A20" s="21">
        <v>2004</v>
      </c>
      <c r="B20" s="22">
        <v>220.638</v>
      </c>
      <c r="C20" s="22">
        <v>767.767</v>
      </c>
      <c r="D20" s="22">
        <v>380.128</v>
      </c>
      <c r="E20" s="22">
        <v>1363.513</v>
      </c>
      <c r="F20" s="22">
        <v>2732.046</v>
      </c>
      <c r="G20" s="23">
        <v>157.6437875615261</v>
      </c>
      <c r="H20" s="23">
        <v>242.2225558014346</v>
      </c>
      <c r="I20" s="23">
        <v>275.2086507702669</v>
      </c>
      <c r="J20" s="23">
        <v>284.93982895652624</v>
      </c>
      <c r="K20" s="19"/>
      <c r="L20" s="17"/>
    </row>
    <row r="21" spans="1:12" ht="12.75">
      <c r="A21" s="21">
        <v>2005</v>
      </c>
      <c r="B21" s="24">
        <v>246.944</v>
      </c>
      <c r="C21" s="24">
        <v>769.645</v>
      </c>
      <c r="D21" s="24">
        <v>400.576</v>
      </c>
      <c r="E21" s="24">
        <v>1340.393</v>
      </c>
      <c r="F21" s="24">
        <v>2757.558</v>
      </c>
      <c r="G21" s="23">
        <v>156.91557600103667</v>
      </c>
      <c r="H21" s="23">
        <v>242.31669276094826</v>
      </c>
      <c r="I21" s="23">
        <v>276.59775673030833</v>
      </c>
      <c r="J21" s="23">
        <v>282.9656831988827</v>
      </c>
      <c r="K21" s="19"/>
      <c r="L21" s="17"/>
    </row>
    <row r="22" spans="1:12" ht="12.75">
      <c r="A22" s="21">
        <v>2006</v>
      </c>
      <c r="B22" s="22">
        <f>227871/1000</f>
        <v>227.871</v>
      </c>
      <c r="C22" s="22">
        <f>780950/1000</f>
        <v>780.95</v>
      </c>
      <c r="D22" s="22">
        <f>355484/1000</f>
        <v>355.484</v>
      </c>
      <c r="E22" s="22">
        <f>1234790/1000</f>
        <v>1234.79</v>
      </c>
      <c r="F22" s="22">
        <f>B22+C22+D22+E22</f>
        <v>2599.0950000000003</v>
      </c>
      <c r="G22" s="23">
        <v>158.12575536158616</v>
      </c>
      <c r="H22" s="23">
        <v>242.12128305269223</v>
      </c>
      <c r="I22" s="23">
        <v>277.9444110002138</v>
      </c>
      <c r="J22" s="23">
        <v>280.6031422347119</v>
      </c>
      <c r="K22" s="19"/>
      <c r="L22" s="17"/>
    </row>
    <row r="23" spans="1:12" ht="13.5" thickBot="1">
      <c r="A23" s="25">
        <v>2007</v>
      </c>
      <c r="B23" s="26">
        <v>197.822</v>
      </c>
      <c r="C23" s="26">
        <v>735.107</v>
      </c>
      <c r="D23" s="26">
        <v>301.795</v>
      </c>
      <c r="E23" s="26">
        <v>1193.259</v>
      </c>
      <c r="F23" s="26">
        <v>2427.983</v>
      </c>
      <c r="G23" s="27">
        <v>158.95775495142098</v>
      </c>
      <c r="H23" s="27">
        <v>247.36381642400357</v>
      </c>
      <c r="I23" s="27">
        <v>281.3752944879803</v>
      </c>
      <c r="J23" s="27">
        <v>289.095315434453</v>
      </c>
      <c r="K23" s="19"/>
      <c r="L23" s="17"/>
    </row>
    <row r="24" ht="12.75">
      <c r="A24" s="28"/>
    </row>
    <row r="25" spans="7:11" ht="12.75">
      <c r="G25" s="29"/>
      <c r="H25" s="29"/>
      <c r="I25" s="29"/>
      <c r="J25" s="29"/>
      <c r="K25" s="29"/>
    </row>
  </sheetData>
  <mergeCells count="4">
    <mergeCell ref="A1:J1"/>
    <mergeCell ref="A3:J3"/>
    <mergeCell ref="G5:J5"/>
    <mergeCell ref="B5:F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2009-01-10T10:40:41Z</dcterms:created>
  <dcterms:modified xsi:type="dcterms:W3CDTF">2009-01-10T10:40:42Z</dcterms:modified>
  <cp:category/>
  <cp:version/>
  <cp:contentType/>
  <cp:contentStatus/>
</cp:coreProperties>
</file>