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65" windowWidth="10380" windowHeight="5820" activeTab="5"/>
  </bookViews>
  <sheets>
    <sheet name="35.1" sheetId="1" r:id="rId1"/>
    <sheet name="35.2" sheetId="2" r:id="rId2"/>
    <sheet name="35.3" sheetId="3" r:id="rId3"/>
    <sheet name="35.4" sheetId="4" r:id="rId4"/>
    <sheet name="35.5" sheetId="5" r:id="rId5"/>
    <sheet name="35.6" sheetId="6" r:id="rId6"/>
  </sheets>
  <definedNames>
    <definedName name="_xlnm.Print_Area" localSheetId="0">'35.1'!$A$1:$G$81</definedName>
    <definedName name="_xlnm.Print_Area" localSheetId="1">'35.2'!$A$1:$C$20</definedName>
    <definedName name="_xlnm.Print_Area" localSheetId="2">'35.3'!$A$1:$C$20</definedName>
    <definedName name="_xlnm.Print_Area" localSheetId="3">'35.4'!$A$1:$B$16</definedName>
    <definedName name="_xlnm.Print_Area" localSheetId="5">'35.6'!$A$1:$J$59</definedName>
  </definedNames>
  <calcPr fullCalcOnLoad="1"/>
</workbook>
</file>

<file path=xl/sharedStrings.xml><?xml version="1.0" encoding="utf-8"?>
<sst xmlns="http://schemas.openxmlformats.org/spreadsheetml/2006/main" count="464" uniqueCount="135">
  <si>
    <t>1. GASTOS DE PERSONAL</t>
  </si>
  <si>
    <t xml:space="preserve">  Altos cargos</t>
  </si>
  <si>
    <t xml:space="preserve">  Personal eventual del Gabinete</t>
  </si>
  <si>
    <t xml:space="preserve">  Funcionarios</t>
  </si>
  <si>
    <t xml:space="preserve">  Laborales</t>
  </si>
  <si>
    <t xml:space="preserve">  Otro personal</t>
  </si>
  <si>
    <t xml:space="preserve">  Incentivos al rendimiento</t>
  </si>
  <si>
    <t xml:space="preserve">     Total capítulo</t>
  </si>
  <si>
    <t xml:space="preserve">2. GASTOS CORRIENTES EN BIENES </t>
  </si>
  <si>
    <t xml:space="preserve">  Arrendamientos y cánones</t>
  </si>
  <si>
    <t xml:space="preserve">  Reparaciones, mantenimiento </t>
  </si>
  <si>
    <t xml:space="preserve">  y conservación</t>
  </si>
  <si>
    <t xml:space="preserve">  Material, suministro y otros</t>
  </si>
  <si>
    <t xml:space="preserve">  Servicios nuevos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</si>
  <si>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</si>
  <si>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</si>
  <si>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</si>
  <si>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</si>
  <si>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</si>
  <si>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9. PASIVOS FINANCIEROS</t>
  </si>
  <si>
    <t xml:space="preserve">  Altos Cargos</t>
  </si>
  <si>
    <t xml:space="preserve">  Reparaciones, mantenimiento</t>
  </si>
  <si>
    <t xml:space="preserve">  Gastos publicaciones</t>
  </si>
  <si>
    <t>CAPITULOS</t>
  </si>
  <si>
    <t>Dotaciones</t>
  </si>
  <si>
    <t>I. GASTOS DE PERSONAL</t>
  </si>
  <si>
    <t>2. GASTOS CORRIENTES EN BIENES Y SERVICIOS</t>
  </si>
  <si>
    <t>SECTOR AGRARIO</t>
  </si>
  <si>
    <t xml:space="preserve">  OTROS RECURSOS AGRARIOS</t>
  </si>
  <si>
    <t xml:space="preserve">  FONDO SOCIAL EUROPEO</t>
  </si>
  <si>
    <t>SECTOR PESQUERO</t>
  </si>
  <si>
    <t xml:space="preserve">  FONDO EUROPEO DE GARANTIA  PESQUERA</t>
  </si>
  <si>
    <t xml:space="preserve">  FONDO EUROPEO DE ORIENTACION PESQUERA</t>
  </si>
  <si>
    <t xml:space="preserve">  OTROS RECURSOS PESQUEROS</t>
  </si>
  <si>
    <t>1994</t>
  </si>
  <si>
    <t>1995</t>
  </si>
  <si>
    <t>1996</t>
  </si>
  <si>
    <t>1997</t>
  </si>
  <si>
    <t xml:space="preserve">  F.E.O.G.A. GARANTIA</t>
  </si>
  <si>
    <t xml:space="preserve">  F.E.O.G.A. ORIENTACION</t>
  </si>
  <si>
    <t>SECTORES</t>
  </si>
  <si>
    <t>Total</t>
  </si>
  <si>
    <t xml:space="preserve">Restitución </t>
  </si>
  <si>
    <t xml:space="preserve">Ayudas </t>
  </si>
  <si>
    <t>Almacena-</t>
  </si>
  <si>
    <t>a la</t>
  </si>
  <si>
    <t>miento</t>
  </si>
  <si>
    <t>exportación</t>
  </si>
  <si>
    <t>producción</t>
  </si>
  <si>
    <t xml:space="preserve">  Cereales</t>
  </si>
  <si>
    <t xml:space="preserve">  Arroz</t>
  </si>
  <si>
    <t xml:space="preserve">  Oleaginosas</t>
  </si>
  <si>
    <t xml:space="preserve">  Proteaginosas</t>
  </si>
  <si>
    <t xml:space="preserve">  Forrajes desecados</t>
  </si>
  <si>
    <t xml:space="preserve">  Legumbres</t>
  </si>
  <si>
    <t xml:space="preserve">  Algodón</t>
  </si>
  <si>
    <t xml:space="preserve">  Frutas y hortalizas frescas</t>
  </si>
  <si>
    <t xml:space="preserve">  Tabaco</t>
  </si>
  <si>
    <t xml:space="preserve">  Semillas</t>
  </si>
  <si>
    <t xml:space="preserve">  Lúpulo</t>
  </si>
  <si>
    <t xml:space="preserve">  Vacuno</t>
  </si>
  <si>
    <t xml:space="preserve">  Ovino y caprino</t>
  </si>
  <si>
    <t xml:space="preserve">  Aves y huevos</t>
  </si>
  <si>
    <t xml:space="preserve">  Productos de la pesca</t>
  </si>
  <si>
    <t xml:space="preserve">  Retirada de tierras</t>
  </si>
  <si>
    <t>Otras</t>
  </si>
  <si>
    <t>Intervenciones</t>
  </si>
  <si>
    <t>Industr.</t>
  </si>
  <si>
    <t>Agraria</t>
  </si>
  <si>
    <t>Desarrollo</t>
  </si>
  <si>
    <t>Rural</t>
  </si>
  <si>
    <t>Recupera-</t>
  </si>
  <si>
    <t>ciones</t>
  </si>
  <si>
    <t xml:space="preserve">  Trigo duro</t>
  </si>
  <si>
    <t xml:space="preserve">  Aceite de oliva y aceitunas</t>
  </si>
  <si>
    <t xml:space="preserve">  Frutas y hortalizas transformadas</t>
  </si>
  <si>
    <t xml:space="preserve">  Sector vitivinícola</t>
  </si>
  <si>
    <t xml:space="preserve">  Porcino</t>
  </si>
  <si>
    <t xml:space="preserve">  Leche y productos lácteos</t>
  </si>
  <si>
    <t xml:space="preserve">  Apicultura</t>
  </si>
  <si>
    <t xml:space="preserve">  Programa alimentario</t>
  </si>
  <si>
    <t xml:space="preserve">  Medidas de promoción</t>
  </si>
  <si>
    <t xml:space="preserve">  Inversiones en explotaciones</t>
  </si>
  <si>
    <t xml:space="preserve">  Instalación de jóvenes</t>
  </si>
  <si>
    <t xml:space="preserve">  Formación</t>
  </si>
  <si>
    <t xml:space="preserve">  Cese anticipado de la actividad agraria</t>
  </si>
  <si>
    <t xml:space="preserve">  Medidas agroambientales</t>
  </si>
  <si>
    <t xml:space="preserve">  Transformación y comercialización</t>
  </si>
  <si>
    <t xml:space="preserve">  Desarrollo de zonas rurales</t>
  </si>
  <si>
    <t xml:space="preserve">  Otras medidas de desarrollo rural</t>
  </si>
  <si>
    <t xml:space="preserve">  Recuperaciones sin atribuir</t>
  </si>
  <si>
    <t xml:space="preserve">  Azúcar</t>
  </si>
  <si>
    <t>ASPECTOS FINANCIEROS</t>
  </si>
  <si>
    <t>–</t>
  </si>
  <si>
    <t xml:space="preserve">    Y SERVICIOS</t>
  </si>
  <si>
    <t>TOTAL</t>
  </si>
  <si>
    <t xml:space="preserve">  zonas desfavorecidas</t>
  </si>
  <si>
    <t xml:space="preserve">  Indemnización compensatoria</t>
  </si>
  <si>
    <t>TOTAL GENERAL</t>
  </si>
  <si>
    <t>(Miles de euros)</t>
  </si>
  <si>
    <t xml:space="preserve">  Medidas agromonetarias</t>
  </si>
  <si>
    <t xml:space="preserve">  Silvicultura y forestación</t>
  </si>
  <si>
    <t>Miles de pesetas</t>
  </si>
  <si>
    <t>Euros</t>
  </si>
  <si>
    <t xml:space="preserve">    TOTAL SECTOR PESQUERO</t>
  </si>
  <si>
    <t>TOTAL SECTORES AGRARIO Y PESQUERO</t>
  </si>
  <si>
    <t>Millones de pesetas</t>
  </si>
  <si>
    <t>Miles Euros</t>
  </si>
  <si>
    <t xml:space="preserve">    TOTAL SECTOR AGRARIO
</t>
  </si>
  <si>
    <t xml:space="preserve">     TOTAL SECTOR AGRARIO</t>
  </si>
  <si>
    <t>Miles euros</t>
  </si>
  <si>
    <t xml:space="preserve">  Lino y cáñamo</t>
  </si>
  <si>
    <t xml:space="preserve"> 35.4.  Resumen general por capítulos del presupuesto de gastos del Ministerio de </t>
  </si>
  <si>
    <t>Agricultura, Pesca y Alimentación, 2001</t>
  </si>
  <si>
    <t xml:space="preserve">  35.1.  Serie histórica de los gastos del Ministerio de Agricultura, Pesca y Alimentación, según capítulos</t>
  </si>
  <si>
    <t xml:space="preserve"> 35.5.  Serie histórica de la contribución financiera de la Unión Europea en los sectores agrario y pesquero</t>
  </si>
  <si>
    <t>Dotaciones (Euros)</t>
  </si>
  <si>
    <t>Agricultura, Pesca y Alimentación, 2002</t>
  </si>
  <si>
    <t xml:space="preserve"> 35.2.  Resumen general por capítulos del presupuesto de gastos del Ministerio de </t>
  </si>
  <si>
    <t xml:space="preserve">  F.E.O.G.A. (*) GARANTIA</t>
  </si>
  <si>
    <t xml:space="preserve">  F.E.O.G.A. (*) ORIENTACION</t>
  </si>
  <si>
    <t xml:space="preserve">  I.F.O.P. (**)</t>
  </si>
  <si>
    <t xml:space="preserve">(*) FEOGA: Fondo Europeo de Orientación y Garantia Agraria </t>
  </si>
  <si>
    <t>(**) I.F.O.P.: Instrumento Financiero de orientación de la Pesca</t>
  </si>
  <si>
    <t>35.6.  Distribución de los pagos con cargo al FEOGA-Garantía (*), según sectores y líneas de actuación</t>
  </si>
  <si>
    <t xml:space="preserve">  Programa POSEICAN (**)</t>
  </si>
  <si>
    <t xml:space="preserve">  Control de la PAC (***)</t>
  </si>
  <si>
    <t>(**) POSEICAN: Programa de Opciones Especificas por la Lejania y la Insularidad de las Islas Canarias</t>
  </si>
  <si>
    <t>(***) PAC: Politica Agraria Común</t>
  </si>
  <si>
    <t xml:space="preserve">  Conciertos de asistencia sanitaria</t>
  </si>
  <si>
    <t xml:space="preserve">  Gastos de publicaciones</t>
  </si>
  <si>
    <t xml:space="preserve">  Cuotas, prestaciones y gastos  sociales</t>
  </si>
  <si>
    <t xml:space="preserve">  Indemnizaciones por razón  de servicio</t>
  </si>
  <si>
    <t>Agricultura, Pesca y Alimentación, 2003</t>
  </si>
  <si>
    <t xml:space="preserve"> 35.3.  Resumen general por capítulos del presupuesto de gastos del Ministerio de 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</si>
</sst>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#,##0.00_);\(#,##0.00\)"/>
    <numFmt numFmtId="183" formatCode="0.0"/>
    <numFmt numFmtId="184" formatCode="#,##0.0"/>
    <numFmt numFmtId="185" formatCode="#,##0.000"/>
  </numFmts>
  <fonts count="9">
    <font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 applyFont="1" applyAlignment="1">
      <alignment horizontal="fill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fill"/>
      <protection/>
    </xf>
    <xf numFmtId="180" fontId="0" fillId="0" borderId="0" xfId="22" applyNumberFormat="1" applyFont="1" applyProtection="1">
      <alignment/>
      <protection/>
    </xf>
    <xf numFmtId="183" fontId="0" fillId="0" borderId="0" xfId="22" applyNumberFormat="1" applyFont="1">
      <alignment/>
      <protection/>
    </xf>
    <xf numFmtId="180" fontId="0" fillId="0" borderId="0" xfId="22" applyNumberFormat="1" applyFont="1" applyAlignment="1" applyProtection="1">
      <alignment horizontal="fill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fill"/>
      <protection/>
    </xf>
    <xf numFmtId="180" fontId="0" fillId="0" borderId="0" xfId="21" applyNumberFormat="1" applyFont="1" applyProtection="1">
      <alignment/>
      <protection/>
    </xf>
    <xf numFmtId="0" fontId="0" fillId="0" borderId="0" xfId="20" applyFont="1">
      <alignment/>
      <protection/>
    </xf>
    <xf numFmtId="181" fontId="0" fillId="0" borderId="0" xfId="20" applyNumberFormat="1" applyFont="1" applyProtection="1">
      <alignment/>
      <protection/>
    </xf>
    <xf numFmtId="0" fontId="0" fillId="0" borderId="1" xfId="19" applyFont="1" applyBorder="1">
      <alignment/>
      <protection/>
    </xf>
    <xf numFmtId="180" fontId="0" fillId="0" borderId="1" xfId="20" applyNumberFormat="1" applyFont="1" applyBorder="1" applyProtection="1">
      <alignment/>
      <protection/>
    </xf>
    <xf numFmtId="181" fontId="0" fillId="0" borderId="2" xfId="20" applyNumberFormat="1" applyFont="1" applyBorder="1" applyProtection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1" xfId="21" applyFont="1" applyBorder="1">
      <alignment/>
      <protection/>
    </xf>
    <xf numFmtId="180" fontId="0" fillId="0" borderId="3" xfId="21" applyNumberFormat="1" applyFont="1" applyBorder="1" applyProtection="1">
      <alignment/>
      <protection/>
    </xf>
    <xf numFmtId="180" fontId="0" fillId="0" borderId="2" xfId="21" applyNumberFormat="1" applyFont="1" applyBorder="1" applyProtection="1">
      <alignment/>
      <protection/>
    </xf>
    <xf numFmtId="0" fontId="0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1" xfId="22" applyFont="1" applyBorder="1">
      <alignment/>
      <protection/>
    </xf>
    <xf numFmtId="0" fontId="0" fillId="0" borderId="2" xfId="22" applyFont="1" applyBorder="1">
      <alignment/>
      <protection/>
    </xf>
    <xf numFmtId="183" fontId="0" fillId="0" borderId="1" xfId="22" applyNumberFormat="1" applyFont="1" applyBorder="1">
      <alignment/>
      <protection/>
    </xf>
    <xf numFmtId="0" fontId="0" fillId="0" borderId="1" xfId="22" applyFont="1" applyBorder="1" applyAlignment="1">
      <alignment horizontal="fill"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5" fillId="0" borderId="0" xfId="22" applyFont="1">
      <alignment/>
      <protection/>
    </xf>
    <xf numFmtId="0" fontId="5" fillId="0" borderId="0" xfId="21" applyFont="1">
      <alignment/>
      <protection/>
    </xf>
    <xf numFmtId="0" fontId="5" fillId="0" borderId="0" xfId="20" applyFont="1">
      <alignment/>
      <protection/>
    </xf>
    <xf numFmtId="0" fontId="7" fillId="0" borderId="0" xfId="22" applyFont="1">
      <alignment/>
      <protection/>
    </xf>
    <xf numFmtId="0" fontId="7" fillId="0" borderId="0" xfId="20" applyFont="1">
      <alignment/>
      <protection/>
    </xf>
    <xf numFmtId="181" fontId="0" fillId="0" borderId="3" xfId="19" applyNumberFormat="1" applyFont="1" applyBorder="1" applyAlignment="1" applyProtection="1">
      <alignment horizontal="right"/>
      <protection/>
    </xf>
    <xf numFmtId="181" fontId="0" fillId="0" borderId="2" xfId="19" applyNumberFormat="1" applyFont="1" applyBorder="1" applyAlignment="1" applyProtection="1">
      <alignment horizontal="right"/>
      <protection/>
    </xf>
    <xf numFmtId="0" fontId="0" fillId="0" borderId="3" xfId="19" applyFont="1" applyBorder="1" applyAlignment="1">
      <alignment horizontal="right"/>
      <protection/>
    </xf>
    <xf numFmtId="0" fontId="0" fillId="0" borderId="2" xfId="19" applyFont="1" applyBorder="1" applyAlignment="1">
      <alignment horizontal="right"/>
      <protection/>
    </xf>
    <xf numFmtId="180" fontId="0" fillId="0" borderId="3" xfId="21" applyNumberFormat="1" applyFont="1" applyBorder="1" applyAlignment="1" applyProtection="1">
      <alignment horizontal="right"/>
      <protection/>
    </xf>
    <xf numFmtId="180" fontId="0" fillId="0" borderId="2" xfId="21" applyNumberFormat="1" applyFont="1" applyBorder="1" applyAlignment="1" applyProtection="1">
      <alignment horizontal="right"/>
      <protection/>
    </xf>
    <xf numFmtId="0" fontId="3" fillId="0" borderId="6" xfId="19" applyFont="1" applyBorder="1">
      <alignment/>
      <protection/>
    </xf>
    <xf numFmtId="180" fontId="0" fillId="0" borderId="7" xfId="19" applyNumberFormat="1" applyFont="1" applyBorder="1" applyAlignment="1" applyProtection="1">
      <alignment horizontal="right"/>
      <protection/>
    </xf>
    <xf numFmtId="180" fontId="0" fillId="0" borderId="8" xfId="19" applyNumberFormat="1" applyFont="1" applyBorder="1" applyAlignment="1" applyProtection="1">
      <alignment horizontal="right"/>
      <protection/>
    </xf>
    <xf numFmtId="0" fontId="3" fillId="0" borderId="9" xfId="19" applyFont="1" applyBorder="1">
      <alignment/>
      <protection/>
    </xf>
    <xf numFmtId="181" fontId="3" fillId="0" borderId="10" xfId="19" applyNumberFormat="1" applyFont="1" applyBorder="1" applyAlignment="1" applyProtection="1">
      <alignment horizontal="right"/>
      <protection/>
    </xf>
    <xf numFmtId="181" fontId="3" fillId="0" borderId="11" xfId="19" applyNumberFormat="1" applyFont="1" applyBorder="1" applyAlignment="1" applyProtection="1">
      <alignment horizontal="right"/>
      <protection/>
    </xf>
    <xf numFmtId="0" fontId="0" fillId="0" borderId="6" xfId="22" applyFont="1" applyBorder="1">
      <alignment/>
      <protection/>
    </xf>
    <xf numFmtId="180" fontId="0" fillId="0" borderId="8" xfId="19" applyNumberFormat="1" applyFont="1" applyBorder="1" applyProtection="1">
      <alignment/>
      <protection/>
    </xf>
    <xf numFmtId="180" fontId="0" fillId="0" borderId="6" xfId="20" applyNumberFormat="1" applyFont="1" applyBorder="1" applyProtection="1">
      <alignment/>
      <protection/>
    </xf>
    <xf numFmtId="181" fontId="0" fillId="0" borderId="8" xfId="20" applyNumberFormat="1" applyFont="1" applyBorder="1" applyProtection="1">
      <alignment/>
      <protection/>
    </xf>
    <xf numFmtId="180" fontId="3" fillId="0" borderId="9" xfId="20" applyNumberFormat="1" applyFont="1" applyBorder="1" applyProtection="1">
      <alignment/>
      <protection/>
    </xf>
    <xf numFmtId="181" fontId="3" fillId="0" borderId="11" xfId="20" applyNumberFormat="1" applyFont="1" applyBorder="1" applyProtection="1">
      <alignment/>
      <protection/>
    </xf>
    <xf numFmtId="0" fontId="3" fillId="0" borderId="1" xfId="21" applyFont="1" applyBorder="1">
      <alignment/>
      <protection/>
    </xf>
    <xf numFmtId="180" fontId="0" fillId="0" borderId="7" xfId="21" applyNumberFormat="1" applyFont="1" applyBorder="1" applyProtection="1">
      <alignment/>
      <protection/>
    </xf>
    <xf numFmtId="180" fontId="0" fillId="0" borderId="8" xfId="21" applyNumberFormat="1" applyFont="1" applyBorder="1" applyProtection="1">
      <alignment/>
      <protection/>
    </xf>
    <xf numFmtId="0" fontId="3" fillId="0" borderId="9" xfId="21" applyFont="1" applyBorder="1">
      <alignment/>
      <protection/>
    </xf>
    <xf numFmtId="180" fontId="3" fillId="0" borderId="10" xfId="21" applyNumberFormat="1" applyFont="1" applyBorder="1" applyAlignment="1" applyProtection="1">
      <alignment horizontal="right"/>
      <protection/>
    </xf>
    <xf numFmtId="180" fontId="3" fillId="0" borderId="11" xfId="21" applyNumberFormat="1" applyFont="1" applyBorder="1" applyAlignment="1" applyProtection="1">
      <alignment horizontal="right"/>
      <protection/>
    </xf>
    <xf numFmtId="0" fontId="3" fillId="0" borderId="9" xfId="22" applyFont="1" applyBorder="1">
      <alignment/>
      <protection/>
    </xf>
    <xf numFmtId="0" fontId="3" fillId="0" borderId="6" xfId="21" applyFont="1" applyBorder="1">
      <alignment/>
      <protection/>
    </xf>
    <xf numFmtId="0" fontId="0" fillId="0" borderId="3" xfId="19" applyFont="1" applyBorder="1" applyAlignment="1">
      <alignment horizontal="center"/>
      <protection/>
    </xf>
    <xf numFmtId="0" fontId="0" fillId="0" borderId="2" xfId="19" applyFont="1" applyBorder="1" applyAlignment="1">
      <alignment horizontal="center"/>
      <protection/>
    </xf>
    <xf numFmtId="0" fontId="0" fillId="0" borderId="12" xfId="19" applyFont="1" applyBorder="1" applyAlignment="1">
      <alignment horizontal="center"/>
      <protection/>
    </xf>
    <xf numFmtId="181" fontId="0" fillId="0" borderId="0" xfId="19" applyNumberFormat="1" applyFont="1">
      <alignment/>
      <protection/>
    </xf>
    <xf numFmtId="0" fontId="3" fillId="0" borderId="1" xfId="21" applyFont="1" applyBorder="1" applyAlignment="1">
      <alignment wrapText="1"/>
      <protection/>
    </xf>
    <xf numFmtId="0" fontId="0" fillId="0" borderId="0" xfId="19" applyFont="1" applyBorder="1" applyAlignment="1">
      <alignment horizontal="right"/>
      <protection/>
    </xf>
    <xf numFmtId="181" fontId="0" fillId="0" borderId="0" xfId="19" applyNumberFormat="1" applyFont="1" applyBorder="1" applyAlignment="1" applyProtection="1">
      <alignment horizontal="right"/>
      <protection/>
    </xf>
    <xf numFmtId="3" fontId="0" fillId="0" borderId="7" xfId="22" applyNumberFormat="1" applyFont="1" applyBorder="1" applyAlignment="1" applyProtection="1">
      <alignment horizontal="right"/>
      <protection/>
    </xf>
    <xf numFmtId="3" fontId="0" fillId="0" borderId="3" xfId="22" applyNumberFormat="1" applyFont="1" applyBorder="1" applyAlignment="1">
      <alignment horizontal="right"/>
      <protection/>
    </xf>
    <xf numFmtId="3" fontId="0" fillId="0" borderId="3" xfId="22" applyNumberFormat="1" applyFont="1" applyBorder="1" applyAlignment="1" applyProtection="1">
      <alignment horizontal="right"/>
      <protection/>
    </xf>
    <xf numFmtId="3" fontId="3" fillId="0" borderId="10" xfId="22" applyNumberFormat="1" applyFont="1" applyBorder="1" applyAlignment="1" applyProtection="1">
      <alignment horizontal="right"/>
      <protection/>
    </xf>
    <xf numFmtId="3" fontId="0" fillId="0" borderId="8" xfId="22" applyNumberFormat="1" applyFont="1" applyBorder="1" applyAlignment="1" applyProtection="1">
      <alignment horizontal="right"/>
      <protection/>
    </xf>
    <xf numFmtId="3" fontId="0" fillId="0" borderId="2" xfId="22" applyNumberFormat="1" applyFont="1" applyBorder="1" applyAlignment="1" applyProtection="1">
      <alignment horizontal="right"/>
      <protection/>
    </xf>
    <xf numFmtId="3" fontId="3" fillId="0" borderId="11" xfId="22" applyNumberFormat="1" applyFont="1" applyBorder="1" applyAlignment="1" applyProtection="1">
      <alignment horizontal="right"/>
      <protection/>
    </xf>
    <xf numFmtId="0" fontId="0" fillId="0" borderId="10" xfId="22" applyFont="1" applyBorder="1" applyAlignment="1">
      <alignment horizontal="center"/>
      <protection/>
    </xf>
    <xf numFmtId="0" fontId="0" fillId="0" borderId="10" xfId="22" applyFont="1" applyBorder="1">
      <alignment/>
      <protection/>
    </xf>
    <xf numFmtId="3" fontId="0" fillId="0" borderId="0" xfId="19" applyNumberFormat="1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6" xfId="19" applyFont="1" applyBorder="1" applyAlignment="1">
      <alignment horizontal="fill"/>
      <protection/>
    </xf>
    <xf numFmtId="0" fontId="0" fillId="0" borderId="11" xfId="20" applyFont="1" applyBorder="1" applyAlignment="1">
      <alignment horizontal="center"/>
      <protection/>
    </xf>
    <xf numFmtId="0" fontId="0" fillId="0" borderId="13" xfId="19" applyFont="1" applyBorder="1" applyAlignment="1">
      <alignment horizontal="fill"/>
      <protection/>
    </xf>
    <xf numFmtId="0" fontId="0" fillId="0" borderId="14" xfId="20" applyFont="1" applyBorder="1" applyAlignment="1">
      <alignment horizontal="center"/>
      <protection/>
    </xf>
    <xf numFmtId="0" fontId="7" fillId="0" borderId="13" xfId="21" applyFont="1" applyBorder="1">
      <alignment/>
      <protection/>
    </xf>
    <xf numFmtId="0" fontId="0" fillId="0" borderId="13" xfId="21" applyFont="1" applyBorder="1" applyAlignment="1">
      <alignment horizontal="fill"/>
      <protection/>
    </xf>
    <xf numFmtId="0" fontId="0" fillId="0" borderId="13" xfId="22" applyFont="1" applyBorder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3" xfId="22" applyFont="1" applyBorder="1">
      <alignment/>
      <protection/>
    </xf>
    <xf numFmtId="3" fontId="0" fillId="0" borderId="7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0" xfId="22" applyNumberFormat="1" applyFont="1">
      <alignment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7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20" applyFont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21" applyFont="1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0" fillId="0" borderId="0" xfId="19" applyFont="1" applyBorder="1" applyAlignment="1">
      <alignment horizontal="fill"/>
      <protection/>
    </xf>
    <xf numFmtId="0" fontId="0" fillId="0" borderId="3" xfId="21" applyNumberFormat="1" applyFont="1" applyBorder="1" applyAlignment="1" applyProtection="1">
      <alignment horizontal="right"/>
      <protection/>
    </xf>
    <xf numFmtId="0" fontId="0" fillId="0" borderId="0" xfId="22" applyFont="1" applyBorder="1" applyAlignment="1">
      <alignment horizontal="center"/>
      <protection/>
    </xf>
    <xf numFmtId="0" fontId="0" fillId="0" borderId="5" xfId="22" applyFont="1" applyBorder="1">
      <alignment/>
      <protection/>
    </xf>
    <xf numFmtId="180" fontId="3" fillId="0" borderId="11" xfId="21" applyNumberFormat="1" applyFont="1" applyFill="1" applyBorder="1" applyAlignment="1" applyProtection="1">
      <alignment horizontal="right"/>
      <protection/>
    </xf>
    <xf numFmtId="0" fontId="0" fillId="0" borderId="17" xfId="19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22" xfId="19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6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0" fillId="0" borderId="16" xfId="19" applyFont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6" fillId="0" borderId="0" xfId="20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16" xfId="20" applyFont="1" applyBorder="1" applyAlignment="1">
      <alignment horizontal="center"/>
      <protection/>
    </xf>
    <xf numFmtId="0" fontId="0" fillId="0" borderId="23" xfId="20" applyFont="1" applyBorder="1" applyAlignment="1">
      <alignment horizontal="center"/>
      <protection/>
    </xf>
    <xf numFmtId="0" fontId="0" fillId="0" borderId="13" xfId="20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6" fillId="0" borderId="0" xfId="21" applyFont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6" fillId="0" borderId="0" xfId="22" applyFont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0" fontId="0" fillId="0" borderId="16" xfId="22" applyFont="1" applyBorder="1" applyAlignment="1">
      <alignment horizontal="center"/>
      <protection/>
    </xf>
    <xf numFmtId="0" fontId="0" fillId="0" borderId="23" xfId="22" applyFont="1" applyBorder="1" applyAlignment="1">
      <alignment horizontal="center"/>
      <protection/>
    </xf>
    <xf numFmtId="0" fontId="8" fillId="0" borderId="0" xfId="19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PRESU1" xfId="19"/>
    <cellStyle name="Normal_PRESU2" xfId="20"/>
    <cellStyle name="Normal_PRESU3" xfId="21"/>
    <cellStyle name="Normal_PRESU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1:H82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8.7109375" style="1" customWidth="1"/>
    <col min="2" max="6" width="15.7109375" style="1" customWidth="1"/>
    <col min="7" max="7" width="15.7109375" style="81" customWidth="1"/>
    <col min="8" max="16384" width="14.28125" style="1" customWidth="1"/>
  </cols>
  <sheetData>
    <row r="1" spans="1:7" s="32" customFormat="1" ht="18">
      <c r="A1" s="120" t="s">
        <v>92</v>
      </c>
      <c r="B1" s="120"/>
      <c r="C1" s="120"/>
      <c r="D1" s="120"/>
      <c r="E1" s="120"/>
      <c r="F1" s="120"/>
      <c r="G1" s="120"/>
    </row>
    <row r="3" spans="1:7" ht="15">
      <c r="A3" s="119" t="s">
        <v>114</v>
      </c>
      <c r="B3" s="119"/>
      <c r="C3" s="119"/>
      <c r="D3" s="119"/>
      <c r="E3" s="119"/>
      <c r="F3" s="119"/>
      <c r="G3" s="119"/>
    </row>
    <row r="4" spans="1:7" ht="15">
      <c r="A4" s="119"/>
      <c r="B4" s="119"/>
      <c r="C4" s="119"/>
      <c r="D4" s="119"/>
      <c r="E4" s="119"/>
      <c r="F4" s="119"/>
      <c r="G4" s="119"/>
    </row>
    <row r="5" spans="1:7" ht="12.75">
      <c r="A5" s="84"/>
      <c r="B5" s="121" t="s">
        <v>102</v>
      </c>
      <c r="C5" s="122"/>
      <c r="D5" s="122"/>
      <c r="E5" s="122"/>
      <c r="F5" s="122"/>
      <c r="G5" s="122"/>
    </row>
    <row r="6" spans="1:7" ht="13.5" thickBot="1">
      <c r="A6" s="13"/>
      <c r="B6" s="65">
        <v>1994</v>
      </c>
      <c r="C6" s="64">
        <v>1995</v>
      </c>
      <c r="D6" s="64">
        <v>1996</v>
      </c>
      <c r="E6" s="65">
        <v>1997</v>
      </c>
      <c r="F6" s="65">
        <v>1998</v>
      </c>
      <c r="G6" s="65">
        <v>1999</v>
      </c>
    </row>
    <row r="7" spans="1:7" ht="12.75">
      <c r="A7" s="44" t="s">
        <v>0</v>
      </c>
      <c r="B7" s="51"/>
      <c r="C7" s="45"/>
      <c r="D7" s="45"/>
      <c r="E7" s="46"/>
      <c r="F7" s="46"/>
      <c r="G7" s="46"/>
    </row>
    <row r="8" spans="1:7" ht="12.75">
      <c r="A8" s="13" t="s">
        <v>1</v>
      </c>
      <c r="B8" s="39">
        <v>127440</v>
      </c>
      <c r="C8" s="38">
        <v>131913</v>
      </c>
      <c r="D8" s="38">
        <v>160701</v>
      </c>
      <c r="E8" s="39">
        <v>104061</v>
      </c>
      <c r="F8" s="39">
        <v>106225</v>
      </c>
      <c r="G8" s="39">
        <v>100413</v>
      </c>
    </row>
    <row r="9" spans="1:7" ht="12.75">
      <c r="A9" s="13" t="s">
        <v>2</v>
      </c>
      <c r="B9" s="39">
        <v>62455</v>
      </c>
      <c r="C9" s="38">
        <v>57517</v>
      </c>
      <c r="D9" s="38">
        <v>57517</v>
      </c>
      <c r="E9" s="39">
        <v>54036</v>
      </c>
      <c r="F9" s="39">
        <v>69837</v>
      </c>
      <c r="G9" s="39">
        <v>59297</v>
      </c>
    </row>
    <row r="10" spans="1:7" ht="12.75">
      <c r="A10" s="13" t="s">
        <v>3</v>
      </c>
      <c r="B10" s="39">
        <v>7287627</v>
      </c>
      <c r="C10" s="38">
        <v>7506577</v>
      </c>
      <c r="D10" s="38">
        <v>11919367</v>
      </c>
      <c r="E10" s="39">
        <v>8537159</v>
      </c>
      <c r="F10" s="39">
        <v>6952103</v>
      </c>
      <c r="G10" s="39">
        <v>7009972</v>
      </c>
    </row>
    <row r="11" spans="1:7" ht="12.75">
      <c r="A11" s="13" t="s">
        <v>4</v>
      </c>
      <c r="B11" s="39">
        <v>2019700</v>
      </c>
      <c r="C11" s="38">
        <v>2080249</v>
      </c>
      <c r="D11" s="38">
        <v>2889398</v>
      </c>
      <c r="E11" s="39">
        <v>2085373</v>
      </c>
      <c r="F11" s="39">
        <v>1270320</v>
      </c>
      <c r="G11" s="39">
        <v>1175160</v>
      </c>
    </row>
    <row r="12" spans="1:7" ht="12.75">
      <c r="A12" s="13" t="s">
        <v>5</v>
      </c>
      <c r="B12" s="39" t="s">
        <v>93</v>
      </c>
      <c r="C12" s="38" t="s">
        <v>93</v>
      </c>
      <c r="D12" s="38" t="s">
        <v>93</v>
      </c>
      <c r="E12" s="39" t="s">
        <v>93</v>
      </c>
      <c r="F12" s="39" t="s">
        <v>93</v>
      </c>
      <c r="G12" s="39" t="s">
        <v>93</v>
      </c>
    </row>
    <row r="13" spans="1:7" ht="12.75">
      <c r="A13" s="13" t="s">
        <v>6</v>
      </c>
      <c r="B13" s="39">
        <v>474577</v>
      </c>
      <c r="C13" s="38">
        <v>500130</v>
      </c>
      <c r="D13" s="38">
        <v>1058283</v>
      </c>
      <c r="E13" s="39">
        <v>807878</v>
      </c>
      <c r="F13" s="39">
        <v>726361</v>
      </c>
      <c r="G13" s="39">
        <v>743608</v>
      </c>
    </row>
    <row r="14" spans="1:7" ht="12.75">
      <c r="A14" s="13" t="s">
        <v>131</v>
      </c>
      <c r="B14" s="39">
        <v>930656</v>
      </c>
      <c r="C14" s="38">
        <v>963381</v>
      </c>
      <c r="D14" s="38">
        <v>2710753</v>
      </c>
      <c r="E14" s="39">
        <v>1851647</v>
      </c>
      <c r="F14" s="39">
        <v>1575317</v>
      </c>
      <c r="G14" s="39">
        <v>1577837</v>
      </c>
    </row>
    <row r="15" spans="1:7" ht="12.75">
      <c r="A15" s="13" t="s">
        <v>7</v>
      </c>
      <c r="B15" s="39">
        <v>10902455</v>
      </c>
      <c r="C15" s="38">
        <v>11239767</v>
      </c>
      <c r="D15" s="38">
        <v>18796019</v>
      </c>
      <c r="E15" s="39">
        <v>13440154</v>
      </c>
      <c r="F15" s="39">
        <v>10697203</v>
      </c>
      <c r="G15" s="39">
        <v>10666287</v>
      </c>
    </row>
    <row r="16" spans="1:7" ht="12.75">
      <c r="A16" s="13"/>
      <c r="B16" s="39"/>
      <c r="C16" s="38"/>
      <c r="D16" s="38"/>
      <c r="E16" s="39"/>
      <c r="F16" s="39"/>
      <c r="G16" s="39"/>
    </row>
    <row r="17" spans="1:7" ht="12.75">
      <c r="A17" s="30" t="s">
        <v>8</v>
      </c>
      <c r="B17" s="39"/>
      <c r="C17" s="38"/>
      <c r="D17" s="38"/>
      <c r="E17" s="39"/>
      <c r="F17" s="39"/>
      <c r="G17" s="39"/>
    </row>
    <row r="18" spans="1:7" ht="12.75">
      <c r="A18" s="30" t="s">
        <v>94</v>
      </c>
      <c r="B18" s="39"/>
      <c r="C18" s="38"/>
      <c r="D18" s="38"/>
      <c r="E18" s="39"/>
      <c r="F18" s="39"/>
      <c r="G18" s="39"/>
    </row>
    <row r="19" spans="1:7" ht="12.75">
      <c r="A19" s="13" t="s">
        <v>9</v>
      </c>
      <c r="B19" s="39">
        <v>258145</v>
      </c>
      <c r="C19" s="38">
        <v>339093</v>
      </c>
      <c r="D19" s="38">
        <v>500503</v>
      </c>
      <c r="E19" s="39">
        <v>414106</v>
      </c>
      <c r="F19" s="39">
        <v>168470</v>
      </c>
      <c r="G19" s="39">
        <v>154009</v>
      </c>
    </row>
    <row r="20" spans="1:7" ht="12.75">
      <c r="A20" s="13" t="s">
        <v>10</v>
      </c>
      <c r="B20" s="39"/>
      <c r="C20" s="38"/>
      <c r="D20" s="38"/>
      <c r="E20" s="39"/>
      <c r="F20" s="39"/>
      <c r="G20" s="39"/>
    </row>
    <row r="21" spans="1:7" ht="12.75">
      <c r="A21" s="13" t="s">
        <v>11</v>
      </c>
      <c r="B21" s="39">
        <v>331342</v>
      </c>
      <c r="C21" s="38">
        <v>361357</v>
      </c>
      <c r="D21" s="38">
        <v>446467</v>
      </c>
      <c r="E21" s="39">
        <v>351054</v>
      </c>
      <c r="F21" s="39">
        <v>270542</v>
      </c>
      <c r="G21" s="39">
        <v>236656</v>
      </c>
    </row>
    <row r="22" spans="1:7" ht="12.75">
      <c r="A22" s="13" t="s">
        <v>12</v>
      </c>
      <c r="B22" s="39">
        <v>2147597</v>
      </c>
      <c r="C22" s="38">
        <v>2264305</v>
      </c>
      <c r="D22" s="38">
        <v>2736989</v>
      </c>
      <c r="E22" s="39">
        <v>2359302</v>
      </c>
      <c r="F22" s="39">
        <v>1899178</v>
      </c>
      <c r="G22" s="39">
        <v>2072908</v>
      </c>
    </row>
    <row r="23" spans="1:7" ht="12.75">
      <c r="A23" s="13" t="s">
        <v>132</v>
      </c>
      <c r="B23" s="39">
        <v>484395</v>
      </c>
      <c r="C23" s="38">
        <v>810850</v>
      </c>
      <c r="D23" s="38">
        <v>942220</v>
      </c>
      <c r="E23" s="39">
        <v>632519</v>
      </c>
      <c r="F23" s="39">
        <v>691992</v>
      </c>
      <c r="G23" s="39">
        <v>536585</v>
      </c>
    </row>
    <row r="24" spans="1:7" ht="12.75">
      <c r="A24" s="13" t="s">
        <v>13</v>
      </c>
      <c r="B24" s="39">
        <v>16866</v>
      </c>
      <c r="C24" s="38">
        <v>293897</v>
      </c>
      <c r="D24" s="38">
        <v>326277</v>
      </c>
      <c r="E24" s="39">
        <v>88374</v>
      </c>
      <c r="F24" s="39">
        <v>88374</v>
      </c>
      <c r="G24" s="39" t="s">
        <v>93</v>
      </c>
    </row>
    <row r="25" spans="1:7" ht="12.75">
      <c r="A25" s="13" t="s">
        <v>130</v>
      </c>
      <c r="B25" s="39" t="s">
        <v>93</v>
      </c>
      <c r="C25" s="39" t="s">
        <v>93</v>
      </c>
      <c r="D25" s="39" t="s">
        <v>93</v>
      </c>
      <c r="E25" s="39" t="s">
        <v>93</v>
      </c>
      <c r="F25" s="39" t="s">
        <v>93</v>
      </c>
      <c r="G25" s="39">
        <v>90137</v>
      </c>
    </row>
    <row r="26" spans="1:7" ht="12.75">
      <c r="A26" s="13" t="s">
        <v>7</v>
      </c>
      <c r="B26" s="39">
        <v>3238345</v>
      </c>
      <c r="C26" s="38">
        <v>4069502</v>
      </c>
      <c r="D26" s="38">
        <v>4952456</v>
      </c>
      <c r="E26" s="39">
        <v>3845355</v>
      </c>
      <c r="F26" s="39">
        <v>3118556</v>
      </c>
      <c r="G26" s="39">
        <v>3090295</v>
      </c>
    </row>
    <row r="27" spans="1:7" ht="12.75">
      <c r="A27" s="13"/>
      <c r="B27" s="41"/>
      <c r="C27" s="40"/>
      <c r="D27" s="40"/>
      <c r="E27" s="41"/>
      <c r="F27" s="41"/>
      <c r="G27" s="41"/>
    </row>
    <row r="28" spans="1:7" ht="12.75">
      <c r="A28" s="30" t="s">
        <v>14</v>
      </c>
      <c r="B28" s="39" t="s">
        <v>93</v>
      </c>
      <c r="C28" s="38" t="s">
        <v>93</v>
      </c>
      <c r="D28" s="38" t="s">
        <v>93</v>
      </c>
      <c r="E28" s="39" t="s">
        <v>93</v>
      </c>
      <c r="F28" s="39">
        <v>10000</v>
      </c>
      <c r="G28" s="39">
        <v>10000</v>
      </c>
    </row>
    <row r="29" spans="1:7" ht="12.75">
      <c r="A29" s="13"/>
      <c r="B29" s="39"/>
      <c r="C29" s="38"/>
      <c r="D29" s="38"/>
      <c r="E29" s="39"/>
      <c r="F29" s="39"/>
      <c r="G29" s="39"/>
    </row>
    <row r="30" spans="1:7" ht="12.75">
      <c r="A30" s="30" t="s">
        <v>15</v>
      </c>
      <c r="B30" s="39">
        <v>30117921</v>
      </c>
      <c r="C30" s="38">
        <v>60087878</v>
      </c>
      <c r="D30" s="38">
        <v>30426395</v>
      </c>
      <c r="E30" s="39">
        <v>64709757</v>
      </c>
      <c r="F30" s="39">
        <v>53282073</v>
      </c>
      <c r="G30" s="39">
        <v>55953033</v>
      </c>
    </row>
    <row r="31" spans="1:7" ht="12.75">
      <c r="A31" s="13"/>
      <c r="B31" s="39"/>
      <c r="C31" s="38"/>
      <c r="D31" s="38"/>
      <c r="E31" s="39"/>
      <c r="F31" s="39"/>
      <c r="G31" s="39"/>
    </row>
    <row r="32" spans="1:7" ht="12.75">
      <c r="A32" s="30" t="s">
        <v>16</v>
      </c>
      <c r="B32" s="39">
        <v>5144838</v>
      </c>
      <c r="C32" s="38">
        <v>6022604</v>
      </c>
      <c r="D32" s="38">
        <v>28332113</v>
      </c>
      <c r="E32" s="39">
        <v>13587200</v>
      </c>
      <c r="F32" s="39">
        <v>15696000</v>
      </c>
      <c r="G32" s="39">
        <v>24928500</v>
      </c>
    </row>
    <row r="33" spans="1:7" ht="12.75">
      <c r="A33" s="13"/>
      <c r="B33" s="39"/>
      <c r="C33" s="38"/>
      <c r="D33" s="38"/>
      <c r="E33" s="39"/>
      <c r="F33" s="39"/>
      <c r="G33" s="39"/>
    </row>
    <row r="34" spans="1:7" ht="12.75">
      <c r="A34" s="30" t="s">
        <v>17</v>
      </c>
      <c r="B34" s="39">
        <v>110459441</v>
      </c>
      <c r="C34" s="38">
        <v>117995815</v>
      </c>
      <c r="D34" s="38">
        <v>81822906</v>
      </c>
      <c r="E34" s="39">
        <v>91264634</v>
      </c>
      <c r="F34" s="39">
        <v>96834302</v>
      </c>
      <c r="G34" s="39">
        <v>93547886</v>
      </c>
    </row>
    <row r="35" spans="1:7" ht="12.75">
      <c r="A35" s="13"/>
      <c r="B35" s="39"/>
      <c r="C35" s="38"/>
      <c r="D35" s="38"/>
      <c r="E35" s="39"/>
      <c r="F35" s="39"/>
      <c r="G35" s="39"/>
    </row>
    <row r="36" spans="1:7" ht="12.75">
      <c r="A36" s="30" t="s">
        <v>18</v>
      </c>
      <c r="B36" s="39">
        <v>11000</v>
      </c>
      <c r="C36" s="38">
        <v>11000</v>
      </c>
      <c r="D36" s="38">
        <v>43500</v>
      </c>
      <c r="E36" s="39">
        <v>32500</v>
      </c>
      <c r="F36" s="39">
        <v>32500</v>
      </c>
      <c r="G36" s="39">
        <v>25033000</v>
      </c>
    </row>
    <row r="37" spans="1:7" ht="12.75">
      <c r="A37" s="13"/>
      <c r="B37" s="41"/>
      <c r="C37" s="40"/>
      <c r="D37" s="40"/>
      <c r="E37" s="41"/>
      <c r="F37" s="41"/>
      <c r="G37" s="41"/>
    </row>
    <row r="38" spans="1:7" ht="12.75">
      <c r="A38" s="30" t="s">
        <v>19</v>
      </c>
      <c r="B38" s="39" t="s">
        <v>93</v>
      </c>
      <c r="C38" s="38" t="s">
        <v>93</v>
      </c>
      <c r="D38" s="38" t="s">
        <v>93</v>
      </c>
      <c r="E38" s="39" t="s">
        <v>93</v>
      </c>
      <c r="F38" s="39" t="s">
        <v>93</v>
      </c>
      <c r="G38" s="39" t="s">
        <v>93</v>
      </c>
    </row>
    <row r="39" spans="1:7" ht="12.75">
      <c r="A39" s="13"/>
      <c r="B39" s="39"/>
      <c r="C39" s="38"/>
      <c r="D39" s="38"/>
      <c r="E39" s="39"/>
      <c r="F39" s="39"/>
      <c r="G39" s="39"/>
    </row>
    <row r="40" spans="1:7" ht="13.5" thickBot="1">
      <c r="A40" s="47" t="s">
        <v>95</v>
      </c>
      <c r="B40" s="49">
        <v>159874000</v>
      </c>
      <c r="C40" s="48">
        <v>199426566</v>
      </c>
      <c r="D40" s="48">
        <v>164373389</v>
      </c>
      <c r="E40" s="49">
        <v>186879600</v>
      </c>
      <c r="F40" s="49">
        <v>179670634</v>
      </c>
      <c r="G40" s="49">
        <v>213229001</v>
      </c>
    </row>
    <row r="41" spans="1:7" ht="12.75">
      <c r="A41" s="2"/>
      <c r="B41" s="2"/>
      <c r="C41" s="2"/>
      <c r="D41" s="2"/>
      <c r="E41" s="2"/>
      <c r="F41" s="2"/>
      <c r="G41" s="110"/>
    </row>
    <row r="44" spans="1:7" ht="15">
      <c r="A44" s="119"/>
      <c r="B44" s="119"/>
      <c r="C44" s="119"/>
      <c r="D44" s="119"/>
      <c r="E44" s="119"/>
      <c r="F44" s="119"/>
      <c r="G44" s="119"/>
    </row>
    <row r="45" spans="1:7" ht="15.75" thickBot="1">
      <c r="A45" s="119"/>
      <c r="B45" s="119"/>
      <c r="C45" s="119"/>
      <c r="D45" s="119"/>
      <c r="E45" s="119"/>
      <c r="F45" s="119"/>
      <c r="G45" s="119"/>
    </row>
    <row r="46" spans="1:7" ht="12.75">
      <c r="A46" s="82"/>
      <c r="B46" s="115" t="s">
        <v>102</v>
      </c>
      <c r="C46" s="116"/>
      <c r="D46" s="117" t="s">
        <v>103</v>
      </c>
      <c r="E46" s="118"/>
      <c r="F46" s="118"/>
      <c r="G46" s="118"/>
    </row>
    <row r="47" spans="1:7" ht="13.5" thickBot="1">
      <c r="A47" s="13"/>
      <c r="B47" s="66">
        <v>2000</v>
      </c>
      <c r="C47" s="66">
        <v>2001</v>
      </c>
      <c r="D47" s="106">
        <v>2000</v>
      </c>
      <c r="E47" s="107">
        <v>2001</v>
      </c>
      <c r="F47" s="107">
        <v>2002</v>
      </c>
      <c r="G47" s="109">
        <v>2003</v>
      </c>
    </row>
    <row r="48" spans="1:7" ht="12.75">
      <c r="A48" s="44" t="s">
        <v>0</v>
      </c>
      <c r="B48" s="46"/>
      <c r="C48" s="45"/>
      <c r="D48" s="46"/>
      <c r="E48" s="46"/>
      <c r="F48" s="46"/>
      <c r="G48" s="46"/>
    </row>
    <row r="49" spans="1:7" ht="12.75">
      <c r="A49" s="13" t="s">
        <v>20</v>
      </c>
      <c r="B49" s="39">
        <v>102421</v>
      </c>
      <c r="C49" s="38">
        <v>112515</v>
      </c>
      <c r="D49" s="39">
        <v>615562.6074309136</v>
      </c>
      <c r="E49" s="38">
        <v>676228.7692474126</v>
      </c>
      <c r="F49" s="80">
        <v>689780</v>
      </c>
      <c r="G49" s="39">
        <v>703640</v>
      </c>
    </row>
    <row r="50" spans="1:7" ht="12.75">
      <c r="A50" s="13" t="s">
        <v>2</v>
      </c>
      <c r="B50" s="39">
        <v>79018</v>
      </c>
      <c r="C50" s="38">
        <v>71544</v>
      </c>
      <c r="D50" s="39">
        <v>474907.7446419771</v>
      </c>
      <c r="E50" s="38">
        <v>429988.0999603332</v>
      </c>
      <c r="F50" s="80">
        <v>486630</v>
      </c>
      <c r="G50" s="39">
        <v>436040</v>
      </c>
    </row>
    <row r="51" spans="1:7" ht="12.75">
      <c r="A51" s="13" t="s">
        <v>3</v>
      </c>
      <c r="B51" s="39">
        <v>6722493</v>
      </c>
      <c r="C51" s="38">
        <v>7292791</v>
      </c>
      <c r="D51" s="39">
        <v>40402996.646352455</v>
      </c>
      <c r="E51" s="38">
        <v>43830556.657411076</v>
      </c>
      <c r="F51" s="80">
        <v>44347050</v>
      </c>
      <c r="G51" s="39">
        <v>45394720</v>
      </c>
    </row>
    <row r="52" spans="1:7" ht="12.75">
      <c r="A52" s="13" t="s">
        <v>4</v>
      </c>
      <c r="B52" s="39">
        <v>1022138</v>
      </c>
      <c r="C52" s="38">
        <v>841530</v>
      </c>
      <c r="D52" s="39">
        <v>6143173.103506304</v>
      </c>
      <c r="E52" s="38">
        <v>5057697.162020843</v>
      </c>
      <c r="F52" s="80">
        <v>5227810</v>
      </c>
      <c r="G52" s="39">
        <v>5499800</v>
      </c>
    </row>
    <row r="53" spans="1:7" ht="12.75">
      <c r="A53" s="13" t="s">
        <v>5</v>
      </c>
      <c r="B53" s="39" t="s">
        <v>93</v>
      </c>
      <c r="C53" s="39" t="s">
        <v>93</v>
      </c>
      <c r="D53" s="39" t="s">
        <v>93</v>
      </c>
      <c r="E53" s="38" t="s">
        <v>93</v>
      </c>
      <c r="F53" s="80"/>
      <c r="G53" s="39" t="s">
        <v>93</v>
      </c>
    </row>
    <row r="54" spans="1:7" ht="12.75">
      <c r="A54" s="13" t="s">
        <v>6</v>
      </c>
      <c r="B54" s="39">
        <v>712993</v>
      </c>
      <c r="C54" s="38">
        <v>724906</v>
      </c>
      <c r="D54" s="39">
        <v>4285174.233409061</v>
      </c>
      <c r="E54" s="38">
        <v>4356772.805404301</v>
      </c>
      <c r="F54" s="80">
        <v>4413600</v>
      </c>
      <c r="G54" s="39">
        <v>4501660</v>
      </c>
    </row>
    <row r="55" spans="1:7" ht="12.75">
      <c r="A55" s="13" t="s">
        <v>131</v>
      </c>
      <c r="B55" s="39">
        <v>1501152</v>
      </c>
      <c r="C55" s="38">
        <v>1593200</v>
      </c>
      <c r="D55" s="39">
        <v>9022105.225199236</v>
      </c>
      <c r="E55" s="38">
        <v>9575324.847042419</v>
      </c>
      <c r="F55" s="80">
        <v>9826240</v>
      </c>
      <c r="G55" s="39">
        <v>8714630</v>
      </c>
    </row>
    <row r="56" spans="1:7" ht="12.75">
      <c r="A56" s="13" t="s">
        <v>7</v>
      </c>
      <c r="B56" s="39">
        <v>10140215</v>
      </c>
      <c r="C56" s="38">
        <v>10636486</v>
      </c>
      <c r="D56" s="39">
        <v>60943919.560539946</v>
      </c>
      <c r="E56" s="39">
        <v>63926568.34108639</v>
      </c>
      <c r="F56" s="39">
        <v>64991110</v>
      </c>
      <c r="G56" s="39">
        <v>65250490</v>
      </c>
    </row>
    <row r="57" spans="1:8" ht="12.75">
      <c r="A57" s="13"/>
      <c r="B57" s="39"/>
      <c r="C57" s="38"/>
      <c r="D57" s="39"/>
      <c r="E57" s="38"/>
      <c r="F57" s="70"/>
      <c r="G57" s="39"/>
      <c r="H57" s="67"/>
    </row>
    <row r="58" spans="1:7" ht="12.75">
      <c r="A58" s="30" t="s">
        <v>8</v>
      </c>
      <c r="B58" s="39"/>
      <c r="C58" s="38"/>
      <c r="D58" s="39"/>
      <c r="E58" s="38"/>
      <c r="F58" s="70"/>
      <c r="G58" s="39"/>
    </row>
    <row r="59" spans="1:7" ht="12.75">
      <c r="A59" s="30" t="s">
        <v>94</v>
      </c>
      <c r="B59" s="39"/>
      <c r="C59" s="38"/>
      <c r="D59" s="39"/>
      <c r="E59" s="38"/>
      <c r="F59" s="70"/>
      <c r="G59" s="39"/>
    </row>
    <row r="60" spans="1:7" ht="12.75">
      <c r="A60" s="13" t="s">
        <v>9</v>
      </c>
      <c r="B60" s="39">
        <v>249009</v>
      </c>
      <c r="C60" s="38">
        <v>150009</v>
      </c>
      <c r="D60" s="39">
        <v>1496574.2310050123</v>
      </c>
      <c r="E60" s="38">
        <v>901572.2476650679</v>
      </c>
      <c r="F60" s="70">
        <v>385770</v>
      </c>
      <c r="G60" s="39">
        <v>4146290</v>
      </c>
    </row>
    <row r="61" spans="1:7" ht="12.75">
      <c r="A61" s="13" t="s">
        <v>21</v>
      </c>
      <c r="B61" s="39"/>
      <c r="C61" s="38"/>
      <c r="D61" s="39"/>
      <c r="E61" s="38"/>
      <c r="F61" s="81"/>
      <c r="G61" s="39"/>
    </row>
    <row r="62" spans="1:7" ht="12.75">
      <c r="A62" s="13" t="s">
        <v>11</v>
      </c>
      <c r="B62" s="39">
        <v>288655</v>
      </c>
      <c r="C62" s="38">
        <v>289455</v>
      </c>
      <c r="D62" s="39">
        <v>1734851.4899090067</v>
      </c>
      <c r="E62" s="38">
        <v>1739659.586744077</v>
      </c>
      <c r="F62" s="70">
        <v>1825430</v>
      </c>
      <c r="G62" s="39">
        <v>1999490</v>
      </c>
    </row>
    <row r="63" spans="1:7" ht="12.75">
      <c r="A63" s="13" t="s">
        <v>12</v>
      </c>
      <c r="B63" s="39">
        <v>1878928</v>
      </c>
      <c r="C63" s="38">
        <v>2073808</v>
      </c>
      <c r="D63" s="39">
        <v>11292584.712656112</v>
      </c>
      <c r="E63" s="38">
        <v>12463837.101679228</v>
      </c>
      <c r="F63" s="70">
        <v>13287310</v>
      </c>
      <c r="G63" s="39">
        <v>12167180</v>
      </c>
    </row>
    <row r="64" spans="1:7" ht="12.75">
      <c r="A64" s="13" t="s">
        <v>132</v>
      </c>
      <c r="B64" s="39">
        <v>517585</v>
      </c>
      <c r="C64" s="38">
        <v>542585</v>
      </c>
      <c r="D64" s="39">
        <v>3110748.5004747994</v>
      </c>
      <c r="E64" s="38">
        <v>3261001.526570745</v>
      </c>
      <c r="F64" s="70">
        <v>4071690</v>
      </c>
      <c r="G64" s="39">
        <v>4851690</v>
      </c>
    </row>
    <row r="65" spans="1:7" ht="12.75">
      <c r="A65" s="13" t="s">
        <v>22</v>
      </c>
      <c r="B65" s="39">
        <v>90137</v>
      </c>
      <c r="C65" s="38">
        <v>90137</v>
      </c>
      <c r="D65" s="39">
        <v>541734.2805284099</v>
      </c>
      <c r="E65" s="38">
        <v>541734.2805284099</v>
      </c>
      <c r="F65" s="70">
        <v>541730</v>
      </c>
      <c r="G65" s="39">
        <v>541730</v>
      </c>
    </row>
    <row r="66" spans="1:7" ht="12.75">
      <c r="A66" s="13" t="s">
        <v>129</v>
      </c>
      <c r="B66" s="39" t="s">
        <v>93</v>
      </c>
      <c r="C66" s="39" t="s">
        <v>93</v>
      </c>
      <c r="D66" s="39" t="s">
        <v>93</v>
      </c>
      <c r="E66" s="39" t="s">
        <v>93</v>
      </c>
      <c r="F66" s="39" t="s">
        <v>93</v>
      </c>
      <c r="G66" s="39">
        <v>83470</v>
      </c>
    </row>
    <row r="67" spans="1:7" ht="12.75">
      <c r="A67" s="13" t="s">
        <v>7</v>
      </c>
      <c r="B67" s="39">
        <v>3024314</v>
      </c>
      <c r="C67" s="38">
        <v>3145994</v>
      </c>
      <c r="D67" s="39">
        <v>18176493.214573342</v>
      </c>
      <c r="E67" s="38">
        <v>18907804.743187528</v>
      </c>
      <c r="F67" s="70">
        <v>20111930</v>
      </c>
      <c r="G67" s="39">
        <v>23789850</v>
      </c>
    </row>
    <row r="68" spans="1:7" ht="12.75">
      <c r="A68" s="13"/>
      <c r="B68" s="41"/>
      <c r="C68" s="40"/>
      <c r="D68" s="41"/>
      <c r="E68" s="40"/>
      <c r="F68" s="69"/>
      <c r="G68" s="41"/>
    </row>
    <row r="69" spans="1:7" ht="12.75">
      <c r="A69" s="30" t="s">
        <v>14</v>
      </c>
      <c r="B69" s="39">
        <v>69087</v>
      </c>
      <c r="C69" s="38">
        <v>53000</v>
      </c>
      <c r="D69" s="39">
        <v>415221.23255562363</v>
      </c>
      <c r="E69" s="38">
        <v>318536.4153234046</v>
      </c>
      <c r="F69" s="81">
        <v>318540</v>
      </c>
      <c r="G69" s="39">
        <v>321540</v>
      </c>
    </row>
    <row r="70" spans="1:7" ht="12.75">
      <c r="A70" s="13"/>
      <c r="B70" s="39"/>
      <c r="C70" s="38"/>
      <c r="D70" s="39"/>
      <c r="E70" s="38"/>
      <c r="F70" s="81"/>
      <c r="G70" s="39"/>
    </row>
    <row r="71" spans="1:7" ht="12.75">
      <c r="A71" s="30" t="s">
        <v>15</v>
      </c>
      <c r="B71" s="39">
        <v>58956940</v>
      </c>
      <c r="C71" s="38">
        <v>16025800</v>
      </c>
      <c r="D71" s="39">
        <v>354338345.7742839</v>
      </c>
      <c r="E71" s="38">
        <v>96316997.82433617</v>
      </c>
      <c r="F71" s="70">
        <v>79234840</v>
      </c>
      <c r="G71" s="39">
        <v>89754310</v>
      </c>
    </row>
    <row r="72" spans="1:7" ht="12.75">
      <c r="A72" s="13"/>
      <c r="B72" s="39"/>
      <c r="C72" s="38"/>
      <c r="D72" s="39"/>
      <c r="E72" s="38"/>
      <c r="F72" s="70"/>
      <c r="G72" s="39"/>
    </row>
    <row r="73" spans="1:7" ht="12.75">
      <c r="A73" s="30" t="s">
        <v>16</v>
      </c>
      <c r="B73" s="39">
        <v>27266716</v>
      </c>
      <c r="C73" s="38">
        <v>27299918</v>
      </c>
      <c r="D73" s="39">
        <v>163876263.62794945</v>
      </c>
      <c r="E73" s="38">
        <v>164075811.66684696</v>
      </c>
      <c r="F73" s="70">
        <v>192572610</v>
      </c>
      <c r="G73" s="39">
        <v>215018330</v>
      </c>
    </row>
    <row r="74" spans="1:7" ht="12.75">
      <c r="A74" s="13"/>
      <c r="B74" s="39"/>
      <c r="C74" s="38"/>
      <c r="D74" s="39"/>
      <c r="E74" s="39"/>
      <c r="F74" s="39"/>
      <c r="G74" s="39"/>
    </row>
    <row r="75" spans="1:7" ht="12.75">
      <c r="A75" s="30" t="s">
        <v>17</v>
      </c>
      <c r="B75" s="39">
        <v>103812998</v>
      </c>
      <c r="C75" s="38">
        <v>114312239</v>
      </c>
      <c r="D75" s="39">
        <v>623928683.9036938</v>
      </c>
      <c r="E75" s="39">
        <v>687030393.1821187</v>
      </c>
      <c r="F75" s="39">
        <v>690388330</v>
      </c>
      <c r="G75" s="39">
        <v>658783440</v>
      </c>
    </row>
    <row r="76" spans="1:7" ht="12.75">
      <c r="A76" s="13"/>
      <c r="B76" s="39"/>
      <c r="C76" s="38"/>
      <c r="D76" s="39"/>
      <c r="E76" s="39"/>
      <c r="F76" s="39"/>
      <c r="G76" s="39"/>
    </row>
    <row r="77" spans="1:7" ht="12.75">
      <c r="A77" s="30" t="s">
        <v>18</v>
      </c>
      <c r="B77" s="39">
        <v>25031599</v>
      </c>
      <c r="C77" s="38">
        <v>25031599</v>
      </c>
      <c r="D77" s="39">
        <v>150442939.9108098</v>
      </c>
      <c r="E77" s="39">
        <v>150442939.9108098</v>
      </c>
      <c r="F77" s="39">
        <v>90344140</v>
      </c>
      <c r="G77" s="39">
        <v>60333570</v>
      </c>
    </row>
    <row r="78" spans="1:7" ht="12.75">
      <c r="A78" s="13"/>
      <c r="B78" s="41"/>
      <c r="C78" s="40"/>
      <c r="D78" s="41"/>
      <c r="E78" s="41"/>
      <c r="F78" s="41"/>
      <c r="G78" s="41"/>
    </row>
    <row r="79" spans="1:7" ht="12.75">
      <c r="A79" s="30" t="s">
        <v>19</v>
      </c>
      <c r="B79" s="39" t="s">
        <v>93</v>
      </c>
      <c r="C79" s="39" t="s">
        <v>93</v>
      </c>
      <c r="D79" s="39" t="s">
        <v>93</v>
      </c>
      <c r="E79" s="39" t="s">
        <v>93</v>
      </c>
      <c r="F79" s="39" t="s">
        <v>93</v>
      </c>
      <c r="G79" s="39" t="s">
        <v>93</v>
      </c>
    </row>
    <row r="80" spans="1:7" ht="12.75">
      <c r="A80" s="13"/>
      <c r="B80" s="39"/>
      <c r="C80" s="38"/>
      <c r="D80" s="39"/>
      <c r="E80" s="39"/>
      <c r="F80" s="39"/>
      <c r="G80" s="39"/>
    </row>
    <row r="81" spans="1:7" ht="13.5" thickBot="1">
      <c r="A81" s="47" t="s">
        <v>95</v>
      </c>
      <c r="B81" s="49">
        <v>228301869</v>
      </c>
      <c r="C81" s="48">
        <v>196505036</v>
      </c>
      <c r="D81" s="49">
        <v>1372121867.2244058</v>
      </c>
      <c r="E81" s="49">
        <v>1181019052.083709</v>
      </c>
      <c r="F81" s="49">
        <f>F56+F67+F69+F71+F73+F75+F77</f>
        <v>1137961500</v>
      </c>
      <c r="G81" s="49">
        <v>1113251530</v>
      </c>
    </row>
    <row r="82" spans="1:7" ht="12.75">
      <c r="A82" s="2"/>
      <c r="B82" s="2"/>
      <c r="C82" s="2"/>
      <c r="D82" s="2"/>
      <c r="E82" s="2"/>
      <c r="F82" s="2"/>
      <c r="G82" s="110"/>
    </row>
  </sheetData>
  <mergeCells count="8">
    <mergeCell ref="B46:C46"/>
    <mergeCell ref="D46:G46"/>
    <mergeCell ref="A45:G45"/>
    <mergeCell ref="A1:G1"/>
    <mergeCell ref="A3:G3"/>
    <mergeCell ref="A4:G4"/>
    <mergeCell ref="A44:G44"/>
    <mergeCell ref="B5:G5"/>
  </mergeCells>
  <printOptions horizontalCentered="1"/>
  <pageMargins left="0.75" right="0.5118110236220472" top="0.5905511811023623" bottom="1" header="0" footer="0"/>
  <pageSetup horizontalDpi="600" verticalDpi="600" orientation="portrait" paperSize="9" scale="6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/>
  <dimension ref="A1:G16"/>
  <sheetViews>
    <sheetView showGridLines="0" zoomScale="75" zoomScaleNormal="75" workbookViewId="0" topLeftCell="A1">
      <selection activeCell="A1" sqref="A1:C1"/>
    </sheetView>
  </sheetViews>
  <sheetFormatPr defaultColWidth="12.57421875" defaultRowHeight="12.75"/>
  <cols>
    <col min="1" max="1" width="69.140625" style="11" customWidth="1"/>
    <col min="2" max="3" width="28.7109375" style="11" customWidth="1"/>
    <col min="4" max="16384" width="19.140625" style="11" customWidth="1"/>
  </cols>
  <sheetData>
    <row r="1" spans="1:7" s="35" customFormat="1" ht="18">
      <c r="A1" s="120" t="s">
        <v>92</v>
      </c>
      <c r="B1" s="120"/>
      <c r="C1" s="120"/>
      <c r="D1" s="31"/>
      <c r="E1" s="31"/>
      <c r="F1" s="31"/>
      <c r="G1" s="31"/>
    </row>
    <row r="2" spans="1:7" ht="15" customHeight="1">
      <c r="A2" s="37"/>
      <c r="B2" s="37"/>
      <c r="C2" s="37"/>
      <c r="D2" s="37"/>
      <c r="E2" s="37"/>
      <c r="F2" s="37"/>
      <c r="G2" s="37"/>
    </row>
    <row r="3" spans="1:3" s="18" customFormat="1" ht="15">
      <c r="A3" s="123" t="s">
        <v>118</v>
      </c>
      <c r="B3" s="123"/>
      <c r="C3" s="124"/>
    </row>
    <row r="4" spans="1:3" s="18" customFormat="1" ht="15">
      <c r="A4" s="123" t="s">
        <v>113</v>
      </c>
      <c r="B4" s="124"/>
      <c r="C4" s="124"/>
    </row>
    <row r="5" spans="1:2" s="18" customFormat="1" ht="12.75">
      <c r="A5" s="11"/>
      <c r="B5" s="12"/>
    </row>
    <row r="6" spans="1:3" s="18" customFormat="1" ht="12.75">
      <c r="A6" s="127" t="s">
        <v>23</v>
      </c>
      <c r="B6" s="125" t="s">
        <v>24</v>
      </c>
      <c r="C6" s="126"/>
    </row>
    <row r="7" spans="1:3" s="18" customFormat="1" ht="13.5" thickBot="1">
      <c r="A7" s="128"/>
      <c r="B7" s="83" t="s">
        <v>102</v>
      </c>
      <c r="C7" s="83" t="s">
        <v>103</v>
      </c>
    </row>
    <row r="8" spans="1:3" s="18" customFormat="1" ht="12.75">
      <c r="A8" s="52" t="s">
        <v>25</v>
      </c>
      <c r="B8" s="53">
        <v>10636486</v>
      </c>
      <c r="C8" s="53">
        <v>63926568.34108639</v>
      </c>
    </row>
    <row r="9" spans="1:3" s="18" customFormat="1" ht="12.75">
      <c r="A9" s="14" t="s">
        <v>26</v>
      </c>
      <c r="B9" s="15">
        <v>3145994</v>
      </c>
      <c r="C9" s="15">
        <v>18907804.743187528</v>
      </c>
    </row>
    <row r="10" spans="1:3" s="18" customFormat="1" ht="12.75">
      <c r="A10" s="14" t="s">
        <v>14</v>
      </c>
      <c r="B10" s="15">
        <v>53000</v>
      </c>
      <c r="C10" s="15">
        <v>318536.4153234046</v>
      </c>
    </row>
    <row r="11" spans="1:3" s="18" customFormat="1" ht="12.75">
      <c r="A11" s="14" t="s">
        <v>15</v>
      </c>
      <c r="B11" s="15">
        <v>16025800</v>
      </c>
      <c r="C11" s="15">
        <v>96316997.82433617</v>
      </c>
    </row>
    <row r="12" spans="1:3" s="18" customFormat="1" ht="12.75">
      <c r="A12" s="14" t="s">
        <v>16</v>
      </c>
      <c r="B12" s="15">
        <v>27299918</v>
      </c>
      <c r="C12" s="15">
        <v>164075811.66684696</v>
      </c>
    </row>
    <row r="13" spans="1:3" s="18" customFormat="1" ht="12.75">
      <c r="A13" s="14" t="s">
        <v>17</v>
      </c>
      <c r="B13" s="15">
        <v>114312239</v>
      </c>
      <c r="C13" s="15">
        <v>687030393.1821187</v>
      </c>
    </row>
    <row r="14" spans="1:3" ht="12.75">
      <c r="A14" s="14" t="s">
        <v>18</v>
      </c>
      <c r="B14" s="15">
        <v>25031599</v>
      </c>
      <c r="C14" s="15">
        <v>150442939.9108098</v>
      </c>
    </row>
    <row r="15" spans="1:3" ht="12.75">
      <c r="A15" s="16"/>
      <c r="B15" s="17"/>
      <c r="C15" s="17"/>
    </row>
    <row r="16" spans="1:3" ht="13.5" thickBot="1">
      <c r="A16" s="54" t="s">
        <v>95</v>
      </c>
      <c r="B16" s="55">
        <v>196505036</v>
      </c>
      <c r="C16" s="55">
        <v>1181019052.083709</v>
      </c>
    </row>
  </sheetData>
  <mergeCells count="5">
    <mergeCell ref="A1:C1"/>
    <mergeCell ref="A4:C4"/>
    <mergeCell ref="B6:C6"/>
    <mergeCell ref="A3:C3"/>
    <mergeCell ref="A6:A7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" transitionEvaluation="1"/>
  <dimension ref="A1:G15"/>
  <sheetViews>
    <sheetView showGridLines="0" zoomScale="75" zoomScaleNormal="75" workbookViewId="0" topLeftCell="A1">
      <selection activeCell="A1" sqref="A1:B1"/>
    </sheetView>
  </sheetViews>
  <sheetFormatPr defaultColWidth="12.57421875" defaultRowHeight="12.75"/>
  <cols>
    <col min="1" max="1" width="88.7109375" style="11" customWidth="1"/>
    <col min="2" max="2" width="22.421875" style="11" customWidth="1"/>
    <col min="3" max="3" width="15.00390625" style="11" customWidth="1"/>
    <col min="4" max="16384" width="19.140625" style="11" customWidth="1"/>
  </cols>
  <sheetData>
    <row r="1" spans="1:7" s="35" customFormat="1" ht="18">
      <c r="A1" s="120" t="s">
        <v>92</v>
      </c>
      <c r="B1" s="120"/>
      <c r="C1" s="31"/>
      <c r="D1" s="31"/>
      <c r="E1" s="31"/>
      <c r="F1" s="31"/>
      <c r="G1" s="31"/>
    </row>
    <row r="2" spans="1:7" ht="15" customHeight="1">
      <c r="A2" s="37"/>
      <c r="B2" s="37"/>
      <c r="C2" s="37"/>
      <c r="D2" s="37"/>
      <c r="E2" s="37"/>
      <c r="F2" s="37"/>
      <c r="G2" s="37"/>
    </row>
    <row r="3" spans="1:3" s="18" customFormat="1" ht="15">
      <c r="A3" s="123" t="s">
        <v>134</v>
      </c>
      <c r="B3" s="124"/>
      <c r="C3" s="104"/>
    </row>
    <row r="4" spans="1:2" s="18" customFormat="1" ht="15">
      <c r="A4" s="123" t="s">
        <v>117</v>
      </c>
      <c r="B4" s="123"/>
    </row>
    <row r="5" spans="1:2" s="18" customFormat="1" ht="12.75">
      <c r="A5" s="11"/>
      <c r="B5" s="12"/>
    </row>
    <row r="6" spans="1:2" s="18" customFormat="1" ht="13.5" thickBot="1">
      <c r="A6" s="85" t="s">
        <v>23</v>
      </c>
      <c r="B6" s="105" t="s">
        <v>116</v>
      </c>
    </row>
    <row r="7" spans="1:2" s="18" customFormat="1" ht="12.75">
      <c r="A7" s="52" t="s">
        <v>25</v>
      </c>
      <c r="B7" s="39">
        <v>64991110</v>
      </c>
    </row>
    <row r="8" spans="1:2" s="18" customFormat="1" ht="12.75">
      <c r="A8" s="14" t="s">
        <v>26</v>
      </c>
      <c r="B8" s="15">
        <v>20111930</v>
      </c>
    </row>
    <row r="9" spans="1:2" s="18" customFormat="1" ht="12.75">
      <c r="A9" s="14" t="s">
        <v>14</v>
      </c>
      <c r="B9" s="15">
        <v>318540</v>
      </c>
    </row>
    <row r="10" spans="1:2" s="18" customFormat="1" ht="12.75">
      <c r="A10" s="14" t="s">
        <v>15</v>
      </c>
      <c r="B10" s="15">
        <v>79234840</v>
      </c>
    </row>
    <row r="11" spans="1:2" s="18" customFormat="1" ht="12.75">
      <c r="A11" s="14" t="s">
        <v>16</v>
      </c>
      <c r="B11" s="15">
        <v>192572610</v>
      </c>
    </row>
    <row r="12" spans="1:2" s="18" customFormat="1" ht="12.75">
      <c r="A12" s="14" t="s">
        <v>17</v>
      </c>
      <c r="B12" s="15">
        <v>690388330</v>
      </c>
    </row>
    <row r="13" spans="1:2" ht="12.75">
      <c r="A13" s="14" t="s">
        <v>18</v>
      </c>
      <c r="B13" s="39">
        <v>90344140</v>
      </c>
    </row>
    <row r="14" spans="1:2" ht="12.75">
      <c r="A14" s="16"/>
      <c r="B14" s="17"/>
    </row>
    <row r="15" spans="1:2" ht="13.5" thickBot="1">
      <c r="A15" s="54" t="s">
        <v>95</v>
      </c>
      <c r="B15" s="55">
        <f>SUM(B7:B13)</f>
        <v>1137961500</v>
      </c>
    </row>
  </sheetData>
  <mergeCells count="3">
    <mergeCell ref="A1:B1"/>
    <mergeCell ref="A3:B3"/>
    <mergeCell ref="A4:B4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1" transitionEvaluation="1"/>
  <dimension ref="A1:G15"/>
  <sheetViews>
    <sheetView showGridLines="0" zoomScale="75" zoomScaleNormal="75" workbookViewId="0" topLeftCell="A1">
      <selection activeCell="A1" sqref="A1:B1"/>
    </sheetView>
  </sheetViews>
  <sheetFormatPr defaultColWidth="12.57421875" defaultRowHeight="12.75"/>
  <cols>
    <col min="1" max="1" width="88.7109375" style="11" customWidth="1"/>
    <col min="2" max="2" width="22.421875" style="11" customWidth="1"/>
    <col min="3" max="3" width="15.00390625" style="11" customWidth="1"/>
    <col min="4" max="16384" width="19.140625" style="11" customWidth="1"/>
  </cols>
  <sheetData>
    <row r="1" spans="1:7" s="35" customFormat="1" ht="18">
      <c r="A1" s="120" t="s">
        <v>92</v>
      </c>
      <c r="B1" s="120"/>
      <c r="C1" s="31"/>
      <c r="D1" s="31"/>
      <c r="E1" s="31"/>
      <c r="F1" s="31"/>
      <c r="G1" s="31"/>
    </row>
    <row r="2" spans="1:7" ht="15" customHeight="1">
      <c r="A2" s="37"/>
      <c r="B2" s="37"/>
      <c r="C2" s="37"/>
      <c r="D2" s="37"/>
      <c r="E2" s="37"/>
      <c r="F2" s="37"/>
      <c r="G2" s="37"/>
    </row>
    <row r="3" spans="1:3" s="18" customFormat="1" ht="15">
      <c r="A3" s="123" t="s">
        <v>112</v>
      </c>
      <c r="B3" s="124"/>
      <c r="C3" s="104"/>
    </row>
    <row r="4" spans="1:2" s="18" customFormat="1" ht="15">
      <c r="A4" s="123" t="s">
        <v>133</v>
      </c>
      <c r="B4" s="123"/>
    </row>
    <row r="5" spans="1:2" s="18" customFormat="1" ht="12.75">
      <c r="A5" s="11"/>
      <c r="B5" s="12"/>
    </row>
    <row r="6" spans="1:2" s="18" customFormat="1" ht="13.5" thickBot="1">
      <c r="A6" s="85" t="s">
        <v>23</v>
      </c>
      <c r="B6" s="105" t="s">
        <v>116</v>
      </c>
    </row>
    <row r="7" spans="1:2" s="18" customFormat="1" ht="12.75">
      <c r="A7" s="52" t="s">
        <v>25</v>
      </c>
      <c r="B7" s="39">
        <v>65250490</v>
      </c>
    </row>
    <row r="8" spans="1:2" s="18" customFormat="1" ht="12.75">
      <c r="A8" s="14" t="s">
        <v>26</v>
      </c>
      <c r="B8" s="15">
        <v>23789850</v>
      </c>
    </row>
    <row r="9" spans="1:2" s="18" customFormat="1" ht="12.75">
      <c r="A9" s="14" t="s">
        <v>14</v>
      </c>
      <c r="B9" s="15">
        <v>321540</v>
      </c>
    </row>
    <row r="10" spans="1:2" s="18" customFormat="1" ht="12.75">
      <c r="A10" s="14" t="s">
        <v>15</v>
      </c>
      <c r="B10" s="15">
        <v>89754310</v>
      </c>
    </row>
    <row r="11" spans="1:2" s="18" customFormat="1" ht="12.75">
      <c r="A11" s="14" t="s">
        <v>16</v>
      </c>
      <c r="B11" s="15">
        <v>215018330</v>
      </c>
    </row>
    <row r="12" spans="1:2" s="18" customFormat="1" ht="12.75">
      <c r="A12" s="14" t="s">
        <v>17</v>
      </c>
      <c r="B12" s="15">
        <v>658783440</v>
      </c>
    </row>
    <row r="13" spans="1:2" ht="12.75">
      <c r="A13" s="14" t="s">
        <v>18</v>
      </c>
      <c r="B13" s="39">
        <v>60333570</v>
      </c>
    </row>
    <row r="14" spans="1:2" ht="12.75">
      <c r="A14" s="16"/>
      <c r="B14" s="17"/>
    </row>
    <row r="15" spans="1:2" ht="13.5" thickBot="1">
      <c r="A15" s="54" t="s">
        <v>95</v>
      </c>
      <c r="B15" s="55">
        <v>1113251530</v>
      </c>
    </row>
  </sheetData>
  <mergeCells count="3">
    <mergeCell ref="A1:B1"/>
    <mergeCell ref="A4:B4"/>
    <mergeCell ref="A3:B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/>
  <dimension ref="A1:H52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46.7109375" style="8" customWidth="1"/>
    <col min="2" max="2" width="17.00390625" style="8" customWidth="1"/>
    <col min="3" max="4" width="16.57421875" style="8" customWidth="1"/>
    <col min="5" max="5" width="16.421875" style="8" customWidth="1"/>
    <col min="6" max="7" width="16.57421875" style="8" customWidth="1"/>
    <col min="8" max="8" width="13.8515625" style="8" customWidth="1"/>
    <col min="9" max="16384" width="19.140625" style="8" customWidth="1"/>
  </cols>
  <sheetData>
    <row r="1" spans="1:7" s="34" customFormat="1" ht="18">
      <c r="A1" s="120" t="s">
        <v>92</v>
      </c>
      <c r="B1" s="120"/>
      <c r="C1" s="120"/>
      <c r="D1" s="120"/>
      <c r="E1" s="120"/>
      <c r="F1" s="120"/>
      <c r="G1" s="120"/>
    </row>
    <row r="2" spans="1:7" s="34" customFormat="1" ht="18">
      <c r="A2" s="31"/>
      <c r="B2" s="31"/>
      <c r="C2" s="31"/>
      <c r="D2" s="31"/>
      <c r="E2" s="31"/>
      <c r="F2" s="31"/>
      <c r="G2" s="31"/>
    </row>
    <row r="3" spans="1:7" ht="15">
      <c r="A3" s="129" t="s">
        <v>115</v>
      </c>
      <c r="B3" s="129"/>
      <c r="C3" s="129"/>
      <c r="D3" s="129"/>
      <c r="E3" s="129"/>
      <c r="F3" s="129"/>
      <c r="G3" s="129"/>
    </row>
    <row r="4" spans="1:7" ht="15">
      <c r="A4" s="129"/>
      <c r="B4" s="129"/>
      <c r="C4" s="129"/>
      <c r="D4" s="129"/>
      <c r="E4" s="129"/>
      <c r="F4" s="129"/>
      <c r="G4" s="129"/>
    </row>
    <row r="5" spans="1:7" ht="14.25">
      <c r="A5" s="86"/>
      <c r="B5" s="95" t="s">
        <v>34</v>
      </c>
      <c r="C5" s="96" t="s">
        <v>35</v>
      </c>
      <c r="D5" s="95" t="s">
        <v>36</v>
      </c>
      <c r="E5" s="95" t="s">
        <v>37</v>
      </c>
      <c r="F5" s="96">
        <v>1998</v>
      </c>
      <c r="G5" s="96">
        <v>1999</v>
      </c>
    </row>
    <row r="6" spans="1:7" ht="13.5" thickBot="1">
      <c r="A6" s="19"/>
      <c r="B6" s="97" t="s">
        <v>106</v>
      </c>
      <c r="C6" s="97" t="s">
        <v>106</v>
      </c>
      <c r="D6" s="97" t="s">
        <v>106</v>
      </c>
      <c r="E6" s="97" t="s">
        <v>106</v>
      </c>
      <c r="F6" s="97" t="s">
        <v>106</v>
      </c>
      <c r="G6" s="98" t="s">
        <v>106</v>
      </c>
    </row>
    <row r="7" spans="1:7" ht="12.75">
      <c r="A7" s="63" t="s">
        <v>27</v>
      </c>
      <c r="B7" s="57"/>
      <c r="C7" s="58"/>
      <c r="D7" s="57"/>
      <c r="E7" s="57"/>
      <c r="F7" s="58"/>
      <c r="G7" s="58"/>
    </row>
    <row r="8" spans="1:7" ht="12.75">
      <c r="A8" s="19"/>
      <c r="B8" s="20"/>
      <c r="C8" s="21"/>
      <c r="D8" s="20"/>
      <c r="E8" s="20"/>
      <c r="F8" s="21"/>
      <c r="G8" s="21"/>
    </row>
    <row r="9" spans="1:7" ht="12.75">
      <c r="A9" s="19" t="s">
        <v>119</v>
      </c>
      <c r="B9" s="42">
        <v>698818.9</v>
      </c>
      <c r="C9" s="43">
        <v>739232.7</v>
      </c>
      <c r="D9" s="42">
        <v>646416.7</v>
      </c>
      <c r="E9" s="42">
        <v>752863.3</v>
      </c>
      <c r="F9" s="43">
        <v>883856.5</v>
      </c>
      <c r="G9" s="43">
        <v>871318.2</v>
      </c>
    </row>
    <row r="10" spans="1:7" ht="12.75">
      <c r="A10" s="19" t="s">
        <v>120</v>
      </c>
      <c r="B10" s="42">
        <v>24079.9</v>
      </c>
      <c r="C10" s="43">
        <v>129853.5</v>
      </c>
      <c r="D10" s="42">
        <v>110311.2</v>
      </c>
      <c r="E10" s="42">
        <v>91084.1</v>
      </c>
      <c r="F10" s="43">
        <v>132372.7</v>
      </c>
      <c r="G10" s="43">
        <v>185531.5</v>
      </c>
    </row>
    <row r="11" spans="1:7" ht="12.75">
      <c r="A11" s="19" t="s">
        <v>28</v>
      </c>
      <c r="B11" s="42">
        <v>7089.7</v>
      </c>
      <c r="C11" s="43">
        <v>1656.9</v>
      </c>
      <c r="D11" s="42">
        <v>4184.6</v>
      </c>
      <c r="E11" s="42">
        <v>2993.4</v>
      </c>
      <c r="F11" s="43">
        <v>3499.3</v>
      </c>
      <c r="G11" s="43">
        <v>6660.6</v>
      </c>
    </row>
    <row r="12" spans="1:7" ht="12.75">
      <c r="A12" s="19" t="s">
        <v>29</v>
      </c>
      <c r="B12" s="42">
        <v>1090.1</v>
      </c>
      <c r="C12" s="43">
        <v>772</v>
      </c>
      <c r="D12" s="42">
        <v>1289.6</v>
      </c>
      <c r="E12" s="42">
        <v>840.3</v>
      </c>
      <c r="F12" s="43">
        <v>1567.7</v>
      </c>
      <c r="G12" s="43">
        <v>1495.7</v>
      </c>
    </row>
    <row r="13" spans="1:7" ht="12.75">
      <c r="A13" s="19"/>
      <c r="B13" s="42"/>
      <c r="C13" s="43"/>
      <c r="D13" s="42"/>
      <c r="E13" s="42"/>
      <c r="F13" s="43"/>
      <c r="G13" s="43"/>
    </row>
    <row r="14" spans="1:7" ht="12.75" customHeight="1">
      <c r="A14" s="68" t="s">
        <v>108</v>
      </c>
      <c r="B14" s="42">
        <v>731078.6</v>
      </c>
      <c r="C14" s="43">
        <v>871515.1</v>
      </c>
      <c r="D14" s="42">
        <v>762202.1</v>
      </c>
      <c r="E14" s="42">
        <v>847781.1</v>
      </c>
      <c r="F14" s="43">
        <v>1021296.2</v>
      </c>
      <c r="G14" s="43">
        <v>1065006</v>
      </c>
    </row>
    <row r="15" spans="1:7" ht="12.75">
      <c r="A15" s="19"/>
      <c r="B15" s="42"/>
      <c r="C15" s="43"/>
      <c r="D15" s="42"/>
      <c r="E15" s="42"/>
      <c r="F15" s="43"/>
      <c r="G15" s="43"/>
    </row>
    <row r="16" spans="1:7" ht="12.75">
      <c r="A16" s="56" t="s">
        <v>30</v>
      </c>
      <c r="B16" s="42"/>
      <c r="C16" s="43"/>
      <c r="D16" s="42"/>
      <c r="E16" s="42"/>
      <c r="F16" s="43"/>
      <c r="G16" s="43"/>
    </row>
    <row r="17" spans="1:7" ht="12.75">
      <c r="A17" s="19"/>
      <c r="B17" s="42"/>
      <c r="C17" s="43"/>
      <c r="D17" s="42"/>
      <c r="E17" s="42"/>
      <c r="F17" s="43"/>
      <c r="G17" s="43"/>
    </row>
    <row r="18" spans="1:7" ht="12.75">
      <c r="A18" s="19" t="s">
        <v>31</v>
      </c>
      <c r="B18" s="42">
        <v>1488.6</v>
      </c>
      <c r="C18" s="43">
        <v>1147.3</v>
      </c>
      <c r="D18" s="42">
        <v>309.6</v>
      </c>
      <c r="E18" s="42">
        <v>1734.8</v>
      </c>
      <c r="F18" s="43">
        <v>869.6</v>
      </c>
      <c r="G18" s="43">
        <v>44.4</v>
      </c>
    </row>
    <row r="19" spans="1:7" ht="12.75">
      <c r="A19" s="19" t="s">
        <v>121</v>
      </c>
      <c r="B19" s="42" t="s">
        <v>93</v>
      </c>
      <c r="C19" s="43" t="s">
        <v>93</v>
      </c>
      <c r="D19" s="42">
        <v>41658.2</v>
      </c>
      <c r="E19" s="42">
        <v>26827</v>
      </c>
      <c r="F19" s="43">
        <v>46122.9</v>
      </c>
      <c r="G19" s="43">
        <v>41656.1</v>
      </c>
    </row>
    <row r="20" spans="1:7" ht="12.75">
      <c r="A20" s="19" t="s">
        <v>32</v>
      </c>
      <c r="B20" s="42" t="s">
        <v>93</v>
      </c>
      <c r="C20" s="43" t="s">
        <v>93</v>
      </c>
      <c r="D20" s="42">
        <v>671.1</v>
      </c>
      <c r="E20" s="42">
        <v>1154.5</v>
      </c>
      <c r="F20" s="43" t="s">
        <v>93</v>
      </c>
      <c r="G20" s="43" t="s">
        <v>93</v>
      </c>
    </row>
    <row r="21" spans="1:7" ht="12.75">
      <c r="A21" s="19" t="s">
        <v>33</v>
      </c>
      <c r="B21" s="42">
        <v>701.3</v>
      </c>
      <c r="C21" s="43">
        <v>784.3</v>
      </c>
      <c r="D21" s="42" t="s">
        <v>93</v>
      </c>
      <c r="E21" s="42" t="s">
        <v>93</v>
      </c>
      <c r="F21" s="43">
        <v>823.4</v>
      </c>
      <c r="G21" s="43">
        <v>1378.4</v>
      </c>
    </row>
    <row r="22" spans="1:7" ht="12.75">
      <c r="A22" s="56" t="s">
        <v>104</v>
      </c>
      <c r="B22" s="42">
        <v>2189.9</v>
      </c>
      <c r="C22" s="43">
        <v>1931.6</v>
      </c>
      <c r="D22" s="42">
        <v>42638.9</v>
      </c>
      <c r="E22" s="42">
        <v>29716.3</v>
      </c>
      <c r="F22" s="43">
        <v>47815.9</v>
      </c>
      <c r="G22" s="43">
        <v>43078.9</v>
      </c>
    </row>
    <row r="23" spans="1:7" ht="12.75">
      <c r="A23" s="19"/>
      <c r="B23" s="42"/>
      <c r="C23" s="43"/>
      <c r="D23" s="42"/>
      <c r="E23" s="42"/>
      <c r="F23" s="43"/>
      <c r="G23" s="43"/>
    </row>
    <row r="24" spans="1:7" ht="13.5" thickBot="1">
      <c r="A24" s="59" t="s">
        <v>105</v>
      </c>
      <c r="B24" s="60">
        <v>733268.5</v>
      </c>
      <c r="C24" s="61">
        <v>873446.7</v>
      </c>
      <c r="D24" s="60">
        <v>804841</v>
      </c>
      <c r="E24" s="60">
        <v>877497.4</v>
      </c>
      <c r="F24" s="61">
        <v>1069112.1</v>
      </c>
      <c r="G24" s="61">
        <v>1108084.9</v>
      </c>
    </row>
    <row r="25" spans="3:8" ht="12.75">
      <c r="C25" s="3"/>
      <c r="H25" s="10"/>
    </row>
    <row r="26" ht="12.75">
      <c r="H26" s="10"/>
    </row>
    <row r="27" ht="12.75">
      <c r="H27" s="10"/>
    </row>
    <row r="28" ht="12.75">
      <c r="H28" s="10"/>
    </row>
    <row r="29" spans="1:8" ht="13.5" thickBot="1">
      <c r="A29" s="87"/>
      <c r="B29" s="130">
        <v>2000</v>
      </c>
      <c r="C29" s="131"/>
      <c r="D29" s="130">
        <v>2001</v>
      </c>
      <c r="E29" s="131"/>
      <c r="F29" s="108">
        <v>2002</v>
      </c>
      <c r="G29" s="99">
        <v>2003</v>
      </c>
      <c r="H29" s="10"/>
    </row>
    <row r="30" spans="1:8" ht="13.5" thickBot="1">
      <c r="A30" s="19"/>
      <c r="B30" s="100" t="s">
        <v>106</v>
      </c>
      <c r="C30" s="101" t="s">
        <v>107</v>
      </c>
      <c r="D30" s="102" t="s">
        <v>106</v>
      </c>
      <c r="E30" s="101" t="s">
        <v>107</v>
      </c>
      <c r="F30" s="102" t="s">
        <v>110</v>
      </c>
      <c r="G30" s="103" t="s">
        <v>110</v>
      </c>
      <c r="H30" s="10"/>
    </row>
    <row r="31" spans="1:7" ht="12.75">
      <c r="A31" s="63" t="s">
        <v>27</v>
      </c>
      <c r="B31" s="57"/>
      <c r="C31" s="57"/>
      <c r="D31" s="57"/>
      <c r="E31" s="57"/>
      <c r="F31" s="58"/>
      <c r="G31" s="58"/>
    </row>
    <row r="32" spans="1:7" ht="12.75">
      <c r="A32" s="19"/>
      <c r="B32" s="20"/>
      <c r="C32" s="20"/>
      <c r="D32" s="20"/>
      <c r="E32" s="20"/>
      <c r="F32" s="21"/>
      <c r="G32" s="21"/>
    </row>
    <row r="33" spans="1:7" ht="12.75">
      <c r="A33" s="19" t="s">
        <v>38</v>
      </c>
      <c r="B33" s="42">
        <v>912108.2</v>
      </c>
      <c r="C33" s="42">
        <v>5481880.687077037</v>
      </c>
      <c r="D33" s="42">
        <v>1026553</v>
      </c>
      <c r="E33" s="42">
        <v>6169707.787914848</v>
      </c>
      <c r="F33" s="43">
        <v>5963196</v>
      </c>
      <c r="G33" s="43">
        <v>6491301</v>
      </c>
    </row>
    <row r="34" spans="1:7" ht="12.75">
      <c r="A34" s="19" t="s">
        <v>39</v>
      </c>
      <c r="B34" s="42">
        <v>50678.8</v>
      </c>
      <c r="C34" s="42">
        <v>304585.72235644824</v>
      </c>
      <c r="D34" s="42">
        <v>82250.2</v>
      </c>
      <c r="E34" s="42">
        <v>494333.6578798697</v>
      </c>
      <c r="F34" s="43">
        <v>738580</v>
      </c>
      <c r="G34" s="43">
        <v>841774</v>
      </c>
    </row>
    <row r="35" spans="1:7" ht="12.75">
      <c r="A35" s="19" t="s">
        <v>28</v>
      </c>
      <c r="B35" s="42">
        <v>3956.5</v>
      </c>
      <c r="C35" s="42">
        <v>23779.043909944347</v>
      </c>
      <c r="D35" s="42">
        <v>508.1</v>
      </c>
      <c r="E35" s="42">
        <v>3053.742502373998</v>
      </c>
      <c r="F35" s="43">
        <v>5731</v>
      </c>
      <c r="G35" s="43">
        <v>4607</v>
      </c>
    </row>
    <row r="36" spans="1:7" ht="12.75">
      <c r="A36" s="19"/>
      <c r="B36" s="42"/>
      <c r="C36" s="42"/>
      <c r="D36" s="42"/>
      <c r="E36" s="42"/>
      <c r="F36" s="43"/>
      <c r="G36" s="43"/>
    </row>
    <row r="37" spans="1:7" ht="12.75">
      <c r="A37" s="56" t="s">
        <v>109</v>
      </c>
      <c r="B37" s="42">
        <f aca="true" t="shared" si="0" ref="B37:G37">SUM(B33:B35)</f>
        <v>966743.5</v>
      </c>
      <c r="C37" s="42">
        <f t="shared" si="0"/>
        <v>5810245.45334343</v>
      </c>
      <c r="D37" s="42">
        <f t="shared" si="0"/>
        <v>1109311.3</v>
      </c>
      <c r="E37" s="42">
        <f t="shared" si="0"/>
        <v>6667095.188297091</v>
      </c>
      <c r="F37" s="42">
        <f t="shared" si="0"/>
        <v>6707507</v>
      </c>
      <c r="G37" s="43">
        <f t="shared" si="0"/>
        <v>7337682</v>
      </c>
    </row>
    <row r="38" spans="1:7" ht="12.75">
      <c r="A38" s="19"/>
      <c r="B38" s="42"/>
      <c r="C38" s="42"/>
      <c r="D38" s="42"/>
      <c r="E38" s="42"/>
      <c r="F38" s="43"/>
      <c r="G38" s="43"/>
    </row>
    <row r="39" spans="1:7" ht="12.75">
      <c r="A39" s="56" t="s">
        <v>30</v>
      </c>
      <c r="B39" s="42"/>
      <c r="C39" s="42"/>
      <c r="D39" s="42"/>
      <c r="E39" s="42"/>
      <c r="F39" s="43"/>
      <c r="G39" s="43"/>
    </row>
    <row r="40" spans="1:7" ht="12.75">
      <c r="A40" s="19"/>
      <c r="B40" s="42"/>
      <c r="C40" s="42"/>
      <c r="D40" s="42"/>
      <c r="E40" s="42"/>
      <c r="F40" s="43"/>
      <c r="G40" s="43"/>
    </row>
    <row r="41" spans="1:7" ht="12.75">
      <c r="A41" s="19" t="s">
        <v>121</v>
      </c>
      <c r="B41" s="42">
        <v>30941.9</v>
      </c>
      <c r="C41" s="42">
        <v>185964.56432632555</v>
      </c>
      <c r="D41" s="42">
        <v>21571.1</v>
      </c>
      <c r="E41" s="42">
        <v>129644.92204873005</v>
      </c>
      <c r="F41" s="43">
        <v>166319</v>
      </c>
      <c r="G41" s="43">
        <v>309458</v>
      </c>
    </row>
    <row r="42" spans="1:7" ht="12.75">
      <c r="A42" s="19" t="s">
        <v>33</v>
      </c>
      <c r="B42" s="42">
        <v>1157.9</v>
      </c>
      <c r="C42" s="42">
        <v>6959.119156659815</v>
      </c>
      <c r="D42" s="42">
        <v>551.1</v>
      </c>
      <c r="E42" s="42">
        <v>3312.1777072590244</v>
      </c>
      <c r="F42" s="43">
        <v>40492</v>
      </c>
      <c r="G42" s="43">
        <v>88633</v>
      </c>
    </row>
    <row r="43" spans="1:7" ht="12.75">
      <c r="A43" s="56" t="s">
        <v>104</v>
      </c>
      <c r="B43" s="42">
        <v>32099.8</v>
      </c>
      <c r="C43" s="42">
        <v>192923.68348298533</v>
      </c>
      <c r="D43" s="42">
        <v>22122.2</v>
      </c>
      <c r="E43" s="42">
        <v>132957.0997559891</v>
      </c>
      <c r="F43" s="43">
        <v>206811</v>
      </c>
      <c r="G43" s="43">
        <f>SUM(G41:G42)</f>
        <v>398091</v>
      </c>
    </row>
    <row r="44" spans="1:7" ht="12.75">
      <c r="A44" s="19"/>
      <c r="B44" s="42"/>
      <c r="C44" s="42"/>
      <c r="D44" s="42"/>
      <c r="E44" s="42"/>
      <c r="F44" s="43"/>
      <c r="G44" s="43"/>
    </row>
    <row r="45" spans="1:7" ht="13.5" thickBot="1">
      <c r="A45" s="59" t="s">
        <v>105</v>
      </c>
      <c r="B45" s="60">
        <v>999331.1</v>
      </c>
      <c r="C45" s="60">
        <v>6006100.873871599</v>
      </c>
      <c r="D45" s="60">
        <v>1131911.2</v>
      </c>
      <c r="E45" s="60">
        <v>6802923.322875722</v>
      </c>
      <c r="F45" s="61">
        <v>6918017</v>
      </c>
      <c r="G45" s="114">
        <f>SUM(G37,G43)</f>
        <v>7735773</v>
      </c>
    </row>
    <row r="46" spans="1:2" ht="12.75">
      <c r="A46" s="3" t="s">
        <v>122</v>
      </c>
      <c r="B46" s="94"/>
    </row>
    <row r="47" ht="12.75">
      <c r="A47" s="19" t="s">
        <v>123</v>
      </c>
    </row>
    <row r="51" spans="2:7" ht="12.75">
      <c r="B51" s="10"/>
      <c r="C51" s="10"/>
      <c r="D51" s="10"/>
      <c r="E51" s="10"/>
      <c r="F51" s="10"/>
      <c r="G51" s="10"/>
    </row>
    <row r="52" spans="1:7" ht="12.75">
      <c r="A52" s="9"/>
      <c r="B52" s="9"/>
      <c r="C52" s="9"/>
      <c r="D52" s="9"/>
      <c r="E52" s="9"/>
      <c r="F52" s="9"/>
      <c r="G52" s="9"/>
    </row>
  </sheetData>
  <mergeCells count="5">
    <mergeCell ref="A1:G1"/>
    <mergeCell ref="A3:G3"/>
    <mergeCell ref="A4:G4"/>
    <mergeCell ref="B29:C29"/>
    <mergeCell ref="D29:E29"/>
  </mergeCells>
  <printOptions horizontalCentered="1"/>
  <pageMargins left="0.75" right="0.5118110236220472" top="0.5905511811023623" bottom="1" header="0" footer="0"/>
  <pageSetup horizontalDpi="300" verticalDpi="300" orientation="portrait" paperSize="9" scale="67" r:id="rId1"/>
  <headerFooter alignWithMargins="0">
    <oddFooter>&amp;C&amp;A</oddFooter>
  </headerFooter>
  <ignoredErrors>
    <ignoredError sqref="B5:F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 transitionEvaluation="1"/>
  <dimension ref="A1:J60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32.7109375" style="3" customWidth="1"/>
    <col min="2" max="2" width="12.7109375" style="3" customWidth="1"/>
    <col min="3" max="3" width="10.7109375" style="3" customWidth="1"/>
    <col min="4" max="4" width="12.7109375" style="3" customWidth="1"/>
    <col min="5" max="5" width="10.7109375" style="3" customWidth="1"/>
    <col min="6" max="6" width="12.7109375" style="3" customWidth="1"/>
    <col min="7" max="9" width="10.7109375" style="3" customWidth="1"/>
    <col min="10" max="10" width="12.7109375" style="3" customWidth="1"/>
    <col min="11" max="16384" width="19.140625" style="3" customWidth="1"/>
  </cols>
  <sheetData>
    <row r="1" spans="1:10" s="33" customFormat="1" ht="18">
      <c r="A1" s="136" t="s">
        <v>92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33" customFormat="1" ht="18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">
      <c r="A3" s="132" t="s">
        <v>124</v>
      </c>
      <c r="B3" s="132"/>
      <c r="C3" s="132"/>
      <c r="D3" s="132"/>
      <c r="E3" s="132"/>
      <c r="F3" s="132"/>
      <c r="G3" s="132"/>
      <c r="H3" s="133"/>
      <c r="I3" s="133"/>
      <c r="J3" s="133"/>
    </row>
    <row r="4" spans="1:10" ht="15">
      <c r="A4" s="132" t="s">
        <v>99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7" ht="14.25">
      <c r="A5" s="36"/>
      <c r="B5" s="36"/>
      <c r="C5" s="36"/>
      <c r="D5" s="36"/>
      <c r="E5" s="36"/>
      <c r="F5" s="36"/>
      <c r="G5" s="36"/>
    </row>
    <row r="6" spans="1:10" ht="12.75">
      <c r="A6" s="88"/>
      <c r="B6" s="29"/>
      <c r="C6" s="134">
        <v>2003</v>
      </c>
      <c r="D6" s="135"/>
      <c r="E6" s="135"/>
      <c r="F6" s="135"/>
      <c r="G6" s="135"/>
      <c r="H6" s="135"/>
      <c r="I6" s="135"/>
      <c r="J6" s="135"/>
    </row>
    <row r="7" spans="1:10" ht="12.75">
      <c r="A7" s="22" t="s">
        <v>40</v>
      </c>
      <c r="B7" s="112" t="s">
        <v>41</v>
      </c>
      <c r="C7" s="28" t="s">
        <v>42</v>
      </c>
      <c r="D7" s="28" t="s">
        <v>43</v>
      </c>
      <c r="E7" s="28" t="s">
        <v>44</v>
      </c>
      <c r="F7" s="28" t="s">
        <v>65</v>
      </c>
      <c r="G7" s="28" t="s">
        <v>67</v>
      </c>
      <c r="H7" s="28" t="s">
        <v>69</v>
      </c>
      <c r="I7" s="28" t="s">
        <v>71</v>
      </c>
      <c r="J7" s="113"/>
    </row>
    <row r="8" spans="1:10" ht="12.75">
      <c r="A8" s="24"/>
      <c r="B8" s="89">
        <v>2002</v>
      </c>
      <c r="C8" s="23" t="s">
        <v>45</v>
      </c>
      <c r="D8" s="23" t="s">
        <v>45</v>
      </c>
      <c r="E8" s="23" t="s">
        <v>46</v>
      </c>
      <c r="F8" s="23" t="s">
        <v>66</v>
      </c>
      <c r="G8" s="23" t="s">
        <v>68</v>
      </c>
      <c r="H8" s="23" t="s">
        <v>70</v>
      </c>
      <c r="I8" s="23" t="s">
        <v>72</v>
      </c>
      <c r="J8" s="89" t="s">
        <v>41</v>
      </c>
    </row>
    <row r="9" spans="1:10" ht="13.5" thickBot="1">
      <c r="A9" s="24"/>
      <c r="B9" s="90"/>
      <c r="C9" s="78" t="s">
        <v>47</v>
      </c>
      <c r="D9" s="78" t="s">
        <v>48</v>
      </c>
      <c r="E9" s="79"/>
      <c r="F9" s="79"/>
      <c r="G9" s="79"/>
      <c r="H9" s="79"/>
      <c r="I9" s="79"/>
      <c r="J9" s="25"/>
    </row>
    <row r="10" spans="1:10" ht="12.75">
      <c r="A10" s="50" t="s">
        <v>49</v>
      </c>
      <c r="B10" s="71">
        <v>1207806</v>
      </c>
      <c r="C10" s="91">
        <v>2722</v>
      </c>
      <c r="D10" s="91">
        <v>1172481</v>
      </c>
      <c r="E10" s="91">
        <v>-6087</v>
      </c>
      <c r="F10" s="42" t="s">
        <v>93</v>
      </c>
      <c r="G10" s="91">
        <v>395</v>
      </c>
      <c r="H10" s="42" t="s">
        <v>93</v>
      </c>
      <c r="I10" s="91">
        <v>-2689</v>
      </c>
      <c r="J10" s="75">
        <v>1166822</v>
      </c>
    </row>
    <row r="11" spans="1:10" ht="12.75">
      <c r="A11" s="24" t="s">
        <v>51</v>
      </c>
      <c r="B11" s="92">
        <v>149203</v>
      </c>
      <c r="C11" s="42" t="s">
        <v>93</v>
      </c>
      <c r="D11" s="42">
        <v>151498</v>
      </c>
      <c r="E11" s="42" t="s">
        <v>93</v>
      </c>
      <c r="F11" s="42" t="s">
        <v>93</v>
      </c>
      <c r="G11" s="42" t="s">
        <v>93</v>
      </c>
      <c r="H11" s="42" t="s">
        <v>93</v>
      </c>
      <c r="I11" s="42" t="s">
        <v>93</v>
      </c>
      <c r="J11" s="76">
        <v>151498</v>
      </c>
    </row>
    <row r="12" spans="1:10" ht="12.75">
      <c r="A12" s="24" t="s">
        <v>52</v>
      </c>
      <c r="B12" s="72">
        <v>38008</v>
      </c>
      <c r="C12" s="42" t="s">
        <v>93</v>
      </c>
      <c r="D12" s="93">
        <v>47477</v>
      </c>
      <c r="E12" s="42" t="s">
        <v>93</v>
      </c>
      <c r="F12" s="42" t="s">
        <v>93</v>
      </c>
      <c r="G12" s="42" t="s">
        <v>93</v>
      </c>
      <c r="H12" s="42" t="s">
        <v>93</v>
      </c>
      <c r="I12" s="42" t="s">
        <v>93</v>
      </c>
      <c r="J12" s="76">
        <v>47477</v>
      </c>
    </row>
    <row r="13" spans="1:10" ht="12.75">
      <c r="A13" s="24" t="s">
        <v>73</v>
      </c>
      <c r="B13" s="72">
        <v>195250</v>
      </c>
      <c r="C13" s="42" t="s">
        <v>93</v>
      </c>
      <c r="D13" s="93">
        <v>211802</v>
      </c>
      <c r="E13" s="42" t="s">
        <v>93</v>
      </c>
      <c r="F13" s="42" t="s">
        <v>93</v>
      </c>
      <c r="G13" s="42" t="s">
        <v>93</v>
      </c>
      <c r="H13" s="42" t="s">
        <v>93</v>
      </c>
      <c r="I13" s="42" t="s">
        <v>93</v>
      </c>
      <c r="J13" s="76">
        <v>211802</v>
      </c>
    </row>
    <row r="14" spans="1:10" ht="12.75">
      <c r="A14" s="24" t="s">
        <v>64</v>
      </c>
      <c r="B14" s="73">
        <v>236565</v>
      </c>
      <c r="C14" s="42" t="s">
        <v>93</v>
      </c>
      <c r="D14" s="93">
        <v>246045</v>
      </c>
      <c r="E14" s="42" t="s">
        <v>93</v>
      </c>
      <c r="F14" s="42" t="s">
        <v>93</v>
      </c>
      <c r="G14" s="42" t="s">
        <v>93</v>
      </c>
      <c r="H14" s="42" t="s">
        <v>93</v>
      </c>
      <c r="I14" s="42" t="s">
        <v>93</v>
      </c>
      <c r="J14" s="76">
        <v>246045</v>
      </c>
    </row>
    <row r="15" spans="1:10" ht="12.75">
      <c r="A15" s="24" t="s">
        <v>91</v>
      </c>
      <c r="B15" s="73">
        <v>47880</v>
      </c>
      <c r="C15" s="93">
        <v>31959</v>
      </c>
      <c r="D15" s="42" t="s">
        <v>93</v>
      </c>
      <c r="E15" s="42" t="s">
        <v>93</v>
      </c>
      <c r="F15" s="42" t="s">
        <v>93</v>
      </c>
      <c r="G15" s="93">
        <v>19529</v>
      </c>
      <c r="H15" s="42" t="s">
        <v>93</v>
      </c>
      <c r="I15" s="93">
        <v>-14</v>
      </c>
      <c r="J15" s="76">
        <v>51474</v>
      </c>
    </row>
    <row r="16" spans="1:10" ht="12.75">
      <c r="A16" s="24" t="s">
        <v>74</v>
      </c>
      <c r="B16" s="73">
        <v>1150906</v>
      </c>
      <c r="C16" s="111">
        <v>6</v>
      </c>
      <c r="D16" s="93">
        <v>1038763</v>
      </c>
      <c r="E16" s="42" t="s">
        <v>93</v>
      </c>
      <c r="F16" s="93">
        <v>11174</v>
      </c>
      <c r="G16" s="93">
        <v>15085</v>
      </c>
      <c r="H16" s="42" t="s">
        <v>93</v>
      </c>
      <c r="I16" s="93">
        <v>-316</v>
      </c>
      <c r="J16" s="76">
        <v>1064712</v>
      </c>
    </row>
    <row r="17" spans="1:10" ht="12.75">
      <c r="A17" s="24" t="s">
        <v>53</v>
      </c>
      <c r="B17" s="73">
        <v>134433</v>
      </c>
      <c r="C17" s="42" t="s">
        <v>93</v>
      </c>
      <c r="D17" s="93">
        <v>138054</v>
      </c>
      <c r="E17" s="42" t="s">
        <v>93</v>
      </c>
      <c r="F17" s="42" t="s">
        <v>93</v>
      </c>
      <c r="G17" s="42" t="s">
        <v>93</v>
      </c>
      <c r="H17" s="42" t="s">
        <v>93</v>
      </c>
      <c r="I17" s="93">
        <v>-578</v>
      </c>
      <c r="J17" s="76">
        <v>137476</v>
      </c>
    </row>
    <row r="18" spans="1:10" ht="12.75">
      <c r="A18" s="24" t="s">
        <v>54</v>
      </c>
      <c r="B18" s="73">
        <v>62292</v>
      </c>
      <c r="C18" s="42" t="s">
        <v>93</v>
      </c>
      <c r="D18" s="93">
        <v>25456</v>
      </c>
      <c r="E18" s="42" t="s">
        <v>93</v>
      </c>
      <c r="F18" s="42" t="s">
        <v>93</v>
      </c>
      <c r="G18" s="42" t="s">
        <v>93</v>
      </c>
      <c r="H18" s="42" t="s">
        <v>93</v>
      </c>
      <c r="I18" s="42" t="s">
        <v>93</v>
      </c>
      <c r="J18" s="76">
        <v>25456</v>
      </c>
    </row>
    <row r="19" spans="1:10" ht="12.75">
      <c r="A19" s="24" t="s">
        <v>111</v>
      </c>
      <c r="B19" s="73">
        <v>6043</v>
      </c>
      <c r="C19" s="42" t="s">
        <v>93</v>
      </c>
      <c r="D19" s="93">
        <v>146</v>
      </c>
      <c r="E19" s="42" t="s">
        <v>93</v>
      </c>
      <c r="F19" s="42" t="s">
        <v>93</v>
      </c>
      <c r="G19" s="42" t="s">
        <v>93</v>
      </c>
      <c r="H19" s="42" t="s">
        <v>93</v>
      </c>
      <c r="I19" s="42" t="s">
        <v>93</v>
      </c>
      <c r="J19" s="76">
        <v>146</v>
      </c>
    </row>
    <row r="20" spans="1:10" ht="12.75">
      <c r="A20" s="24" t="s">
        <v>55</v>
      </c>
      <c r="B20" s="73">
        <v>207233</v>
      </c>
      <c r="C20" s="42" t="s">
        <v>93</v>
      </c>
      <c r="D20" s="93">
        <v>168222</v>
      </c>
      <c r="E20" s="42" t="s">
        <v>93</v>
      </c>
      <c r="F20" s="42" t="s">
        <v>93</v>
      </c>
      <c r="G20" s="42" t="s">
        <v>93</v>
      </c>
      <c r="H20" s="42" t="s">
        <v>93</v>
      </c>
      <c r="I20" s="93">
        <v>-925</v>
      </c>
      <c r="J20" s="76">
        <v>167297</v>
      </c>
    </row>
    <row r="21" spans="1:10" ht="12.75">
      <c r="A21" s="24" t="s">
        <v>56</v>
      </c>
      <c r="B21" s="73">
        <v>353684</v>
      </c>
      <c r="C21" s="93">
        <v>5737</v>
      </c>
      <c r="D21" s="93">
        <v>288373</v>
      </c>
      <c r="E21" s="42" t="s">
        <v>93</v>
      </c>
      <c r="F21" s="93">
        <v>1877</v>
      </c>
      <c r="G21" s="42" t="s">
        <v>93</v>
      </c>
      <c r="H21" s="42" t="s">
        <v>93</v>
      </c>
      <c r="I21" s="93">
        <v>-2994</v>
      </c>
      <c r="J21" s="76">
        <v>292993</v>
      </c>
    </row>
    <row r="22" spans="1:10" ht="12.75">
      <c r="A22" s="24" t="s">
        <v>75</v>
      </c>
      <c r="B22" s="73">
        <v>160617</v>
      </c>
      <c r="C22" s="93">
        <v>2585</v>
      </c>
      <c r="D22" s="93">
        <v>176949</v>
      </c>
      <c r="E22" s="42" t="s">
        <v>93</v>
      </c>
      <c r="F22" s="93" t="s">
        <v>93</v>
      </c>
      <c r="G22" s="42" t="s">
        <v>93</v>
      </c>
      <c r="H22" s="42" t="s">
        <v>93</v>
      </c>
      <c r="I22" s="42" t="s">
        <v>93</v>
      </c>
      <c r="J22" s="76">
        <v>179534</v>
      </c>
    </row>
    <row r="23" spans="1:10" ht="12.75">
      <c r="A23" s="24" t="s">
        <v>76</v>
      </c>
      <c r="B23" s="73">
        <v>444130</v>
      </c>
      <c r="C23" s="93">
        <v>12549</v>
      </c>
      <c r="D23" s="93">
        <v>167131</v>
      </c>
      <c r="E23" s="93">
        <v>65232</v>
      </c>
      <c r="F23" s="93" t="s">
        <v>93</v>
      </c>
      <c r="G23" s="93">
        <v>192647</v>
      </c>
      <c r="H23" s="42" t="s">
        <v>93</v>
      </c>
      <c r="I23" s="93">
        <v>-4814</v>
      </c>
      <c r="J23" s="76">
        <v>432745</v>
      </c>
    </row>
    <row r="24" spans="1:10" ht="12.75">
      <c r="A24" s="24" t="s">
        <v>57</v>
      </c>
      <c r="B24" s="73">
        <v>116441</v>
      </c>
      <c r="C24" s="42" t="s">
        <v>93</v>
      </c>
      <c r="D24" s="93">
        <v>113378</v>
      </c>
      <c r="E24" s="42" t="s">
        <v>93</v>
      </c>
      <c r="F24" s="93" t="s">
        <v>93</v>
      </c>
      <c r="G24" s="42" t="s">
        <v>93</v>
      </c>
      <c r="H24" s="42" t="s">
        <v>93</v>
      </c>
      <c r="I24" s="93">
        <v>-1</v>
      </c>
      <c r="J24" s="76">
        <v>113377</v>
      </c>
    </row>
    <row r="25" spans="1:10" ht="12.75">
      <c r="A25" s="24" t="s">
        <v>58</v>
      </c>
      <c r="B25" s="73">
        <v>6819</v>
      </c>
      <c r="C25" s="42" t="s">
        <v>93</v>
      </c>
      <c r="D25" s="93">
        <v>8202</v>
      </c>
      <c r="E25" s="42" t="s">
        <v>93</v>
      </c>
      <c r="F25" s="93" t="s">
        <v>93</v>
      </c>
      <c r="G25" s="42" t="s">
        <v>93</v>
      </c>
      <c r="H25" s="42" t="s">
        <v>93</v>
      </c>
      <c r="I25" s="42" t="s">
        <v>93</v>
      </c>
      <c r="J25" s="76">
        <v>8202</v>
      </c>
    </row>
    <row r="26" spans="1:10" ht="12.75">
      <c r="A26" s="24" t="s">
        <v>59</v>
      </c>
      <c r="B26" s="73">
        <v>308</v>
      </c>
      <c r="C26" s="42" t="s">
        <v>93</v>
      </c>
      <c r="D26" s="93">
        <v>300</v>
      </c>
      <c r="E26" s="42" t="s">
        <v>93</v>
      </c>
      <c r="F26" s="93" t="s">
        <v>93</v>
      </c>
      <c r="G26" s="42" t="s">
        <v>93</v>
      </c>
      <c r="H26" s="42" t="s">
        <v>93</v>
      </c>
      <c r="I26" s="42" t="s">
        <v>93</v>
      </c>
      <c r="J26" s="76">
        <v>300</v>
      </c>
    </row>
    <row r="27" spans="1:10" ht="12.75">
      <c r="A27" s="24" t="s">
        <v>50</v>
      </c>
      <c r="B27" s="73">
        <v>53241</v>
      </c>
      <c r="C27" s="93">
        <v>2853</v>
      </c>
      <c r="D27" s="93">
        <v>12237</v>
      </c>
      <c r="E27" s="93">
        <v>16810</v>
      </c>
      <c r="F27" s="93" t="s">
        <v>93</v>
      </c>
      <c r="G27" s="42" t="s">
        <v>93</v>
      </c>
      <c r="H27" s="42" t="s">
        <v>93</v>
      </c>
      <c r="I27" s="93">
        <v>-247</v>
      </c>
      <c r="J27" s="76">
        <v>31653</v>
      </c>
    </row>
    <row r="28" spans="1:10" ht="12.75">
      <c r="A28" s="24" t="s">
        <v>78</v>
      </c>
      <c r="B28" s="73">
        <v>82698</v>
      </c>
      <c r="C28" s="93">
        <v>23546</v>
      </c>
      <c r="D28" s="93">
        <v>-2613</v>
      </c>
      <c r="E28" s="93">
        <v>29136</v>
      </c>
      <c r="F28" s="93">
        <v>3451</v>
      </c>
      <c r="G28" s="93">
        <v>6264</v>
      </c>
      <c r="H28" s="42" t="s">
        <v>93</v>
      </c>
      <c r="I28" s="93">
        <v>-753</v>
      </c>
      <c r="J28" s="76">
        <v>59031</v>
      </c>
    </row>
    <row r="29" spans="1:10" ht="12.75">
      <c r="A29" s="24" t="s">
        <v>60</v>
      </c>
      <c r="B29" s="73">
        <v>745658</v>
      </c>
      <c r="C29" s="93">
        <v>47647</v>
      </c>
      <c r="D29" s="93">
        <v>812780</v>
      </c>
      <c r="E29" s="93">
        <v>-738</v>
      </c>
      <c r="F29" s="93" t="s">
        <v>93</v>
      </c>
      <c r="G29" s="42" t="s">
        <v>93</v>
      </c>
      <c r="H29" s="42" t="s">
        <v>93</v>
      </c>
      <c r="I29" s="93">
        <v>-602</v>
      </c>
      <c r="J29" s="76">
        <v>859087</v>
      </c>
    </row>
    <row r="30" spans="1:10" ht="12.75">
      <c r="A30" s="24" t="s">
        <v>61</v>
      </c>
      <c r="B30" s="73">
        <v>528415</v>
      </c>
      <c r="C30" s="42" t="s">
        <v>93</v>
      </c>
      <c r="D30" s="93">
        <v>497162</v>
      </c>
      <c r="E30" s="42" t="s">
        <v>93</v>
      </c>
      <c r="F30" s="93" t="s">
        <v>93</v>
      </c>
      <c r="G30" s="42" t="s">
        <v>93</v>
      </c>
      <c r="H30" s="42" t="s">
        <v>93</v>
      </c>
      <c r="I30" s="93">
        <v>-476</v>
      </c>
      <c r="J30" s="76">
        <v>496686</v>
      </c>
    </row>
    <row r="31" spans="1:10" ht="12.75">
      <c r="A31" s="24" t="s">
        <v>77</v>
      </c>
      <c r="B31" s="73">
        <v>2641</v>
      </c>
      <c r="C31" s="93">
        <v>2711</v>
      </c>
      <c r="D31" s="42" t="s">
        <v>93</v>
      </c>
      <c r="E31" s="42" t="s">
        <v>93</v>
      </c>
      <c r="F31" s="93">
        <v>13721</v>
      </c>
      <c r="G31" s="42" t="s">
        <v>93</v>
      </c>
      <c r="H31" s="42" t="s">
        <v>93</v>
      </c>
      <c r="I31" s="93">
        <v>-316</v>
      </c>
      <c r="J31" s="76">
        <v>16116</v>
      </c>
    </row>
    <row r="32" spans="1:10" ht="12.75">
      <c r="A32" s="24" t="s">
        <v>62</v>
      </c>
      <c r="B32" s="73">
        <v>470</v>
      </c>
      <c r="C32" s="93">
        <v>423</v>
      </c>
      <c r="D32" s="42" t="s">
        <v>93</v>
      </c>
      <c r="E32" s="42" t="s">
        <v>93</v>
      </c>
      <c r="F32" s="42" t="s">
        <v>93</v>
      </c>
      <c r="G32" s="42" t="s">
        <v>93</v>
      </c>
      <c r="H32" s="42" t="s">
        <v>93</v>
      </c>
      <c r="I32" s="42" t="s">
        <v>93</v>
      </c>
      <c r="J32" s="76">
        <v>423</v>
      </c>
    </row>
    <row r="33" spans="1:10" ht="12.75">
      <c r="A33" s="24" t="s">
        <v>79</v>
      </c>
      <c r="B33" s="73">
        <v>3698</v>
      </c>
      <c r="C33" s="42" t="s">
        <v>93</v>
      </c>
      <c r="D33" s="93">
        <v>4412</v>
      </c>
      <c r="E33" s="42" t="s">
        <v>93</v>
      </c>
      <c r="F33" s="42" t="s">
        <v>93</v>
      </c>
      <c r="G33" s="42" t="s">
        <v>93</v>
      </c>
      <c r="H33" s="42" t="s">
        <v>93</v>
      </c>
      <c r="I33" s="42" t="s">
        <v>93</v>
      </c>
      <c r="J33" s="76">
        <v>4412</v>
      </c>
    </row>
    <row r="34" spans="1:10" ht="12.75">
      <c r="A34" s="24" t="s">
        <v>63</v>
      </c>
      <c r="B34" s="73">
        <v>2118</v>
      </c>
      <c r="C34" s="42" t="s">
        <v>93</v>
      </c>
      <c r="D34" s="93">
        <v>934</v>
      </c>
      <c r="E34" s="42" t="s">
        <v>93</v>
      </c>
      <c r="F34" s="42" t="s">
        <v>93</v>
      </c>
      <c r="G34" s="42" t="s">
        <v>93</v>
      </c>
      <c r="H34" s="42" t="s">
        <v>93</v>
      </c>
      <c r="I34" s="42" t="s">
        <v>93</v>
      </c>
      <c r="J34" s="76">
        <v>934</v>
      </c>
    </row>
    <row r="35" spans="1:10" ht="12.75">
      <c r="A35" s="24" t="s">
        <v>80</v>
      </c>
      <c r="B35" s="73">
        <v>46214</v>
      </c>
      <c r="C35" s="42" t="s">
        <v>93</v>
      </c>
      <c r="D35" s="42" t="s">
        <v>93</v>
      </c>
      <c r="E35" s="42" t="s">
        <v>93</v>
      </c>
      <c r="F35" s="93">
        <v>45565</v>
      </c>
      <c r="G35" s="42" t="s">
        <v>93</v>
      </c>
      <c r="H35" s="42" t="s">
        <v>93</v>
      </c>
      <c r="I35" s="93">
        <v>-101</v>
      </c>
      <c r="J35" s="76">
        <v>45464</v>
      </c>
    </row>
    <row r="36" spans="1:10" ht="12.75">
      <c r="A36" s="24" t="s">
        <v>125</v>
      </c>
      <c r="B36" s="73">
        <v>98477</v>
      </c>
      <c r="C36" s="42" t="s">
        <v>93</v>
      </c>
      <c r="D36" s="42" t="s">
        <v>93</v>
      </c>
      <c r="E36" s="42" t="s">
        <v>93</v>
      </c>
      <c r="F36" s="93">
        <v>106476</v>
      </c>
      <c r="G36" s="42" t="s">
        <v>93</v>
      </c>
      <c r="H36" s="42" t="s">
        <v>93</v>
      </c>
      <c r="I36" s="93">
        <v>-600</v>
      </c>
      <c r="J36" s="76">
        <v>105876</v>
      </c>
    </row>
    <row r="37" spans="1:10" ht="12.75">
      <c r="A37" s="24" t="s">
        <v>126</v>
      </c>
      <c r="B37" s="73">
        <v>3913</v>
      </c>
      <c r="C37" s="42" t="s">
        <v>93</v>
      </c>
      <c r="D37" s="42" t="s">
        <v>93</v>
      </c>
      <c r="E37" s="42" t="s">
        <v>93</v>
      </c>
      <c r="F37" s="93">
        <v>7444</v>
      </c>
      <c r="G37" s="42" t="s">
        <v>93</v>
      </c>
      <c r="H37" s="42" t="s">
        <v>93</v>
      </c>
      <c r="I37" s="42" t="s">
        <v>93</v>
      </c>
      <c r="J37" s="76">
        <v>7444</v>
      </c>
    </row>
    <row r="38" spans="1:10" ht="12.75">
      <c r="A38" s="24" t="s">
        <v>81</v>
      </c>
      <c r="B38" s="73">
        <v>2597</v>
      </c>
      <c r="C38" s="42" t="s">
        <v>93</v>
      </c>
      <c r="D38" s="42" t="s">
        <v>93</v>
      </c>
      <c r="E38" s="42" t="s">
        <v>93</v>
      </c>
      <c r="F38" s="93">
        <v>4466</v>
      </c>
      <c r="G38" s="42" t="s">
        <v>93</v>
      </c>
      <c r="H38" s="42" t="s">
        <v>93</v>
      </c>
      <c r="I38" s="42" t="s">
        <v>93</v>
      </c>
      <c r="J38" s="76">
        <v>4466</v>
      </c>
    </row>
    <row r="39" spans="1:10" ht="12.75">
      <c r="A39" s="24" t="s">
        <v>100</v>
      </c>
      <c r="B39" s="73">
        <v>-117</v>
      </c>
      <c r="C39" s="42" t="s">
        <v>93</v>
      </c>
      <c r="D39" s="42" t="s">
        <v>93</v>
      </c>
      <c r="E39" s="42" t="s">
        <v>93</v>
      </c>
      <c r="F39" s="42" t="s">
        <v>93</v>
      </c>
      <c r="G39" s="42" t="s">
        <v>93</v>
      </c>
      <c r="H39" s="42" t="s">
        <v>93</v>
      </c>
      <c r="I39" s="93">
        <v>-1557</v>
      </c>
      <c r="J39" s="76">
        <v>-1557</v>
      </c>
    </row>
    <row r="40" spans="1:10" ht="12.75">
      <c r="A40" s="24" t="s">
        <v>82</v>
      </c>
      <c r="B40" s="73">
        <v>15568</v>
      </c>
      <c r="C40" s="42" t="s">
        <v>93</v>
      </c>
      <c r="D40" s="42" t="s">
        <v>93</v>
      </c>
      <c r="E40" s="42" t="s">
        <v>93</v>
      </c>
      <c r="F40" s="42" t="s">
        <v>93</v>
      </c>
      <c r="G40" s="42" t="s">
        <v>93</v>
      </c>
      <c r="H40" s="93">
        <v>21318</v>
      </c>
      <c r="I40" s="42" t="s">
        <v>93</v>
      </c>
      <c r="J40" s="76">
        <v>21318</v>
      </c>
    </row>
    <row r="41" spans="1:10" ht="12.75">
      <c r="A41" s="24" t="s">
        <v>83</v>
      </c>
      <c r="B41" s="73">
        <v>8059</v>
      </c>
      <c r="C41" s="42" t="s">
        <v>93</v>
      </c>
      <c r="D41" s="42" t="s">
        <v>93</v>
      </c>
      <c r="E41" s="42" t="s">
        <v>93</v>
      </c>
      <c r="F41" s="42" t="s">
        <v>93</v>
      </c>
      <c r="G41" s="42" t="s">
        <v>93</v>
      </c>
      <c r="H41" s="93">
        <v>7813</v>
      </c>
      <c r="I41" s="42" t="s">
        <v>93</v>
      </c>
      <c r="J41" s="76">
        <v>7813</v>
      </c>
    </row>
    <row r="42" spans="1:10" ht="12.75">
      <c r="A42" s="24" t="s">
        <v>84</v>
      </c>
      <c r="B42" s="73">
        <v>894</v>
      </c>
      <c r="C42" s="42" t="s">
        <v>93</v>
      </c>
      <c r="D42" s="42" t="s">
        <v>93</v>
      </c>
      <c r="E42" s="42" t="s">
        <v>93</v>
      </c>
      <c r="F42" s="42" t="s">
        <v>93</v>
      </c>
      <c r="G42" s="42" t="s">
        <v>93</v>
      </c>
      <c r="H42" s="93">
        <v>830</v>
      </c>
      <c r="I42" s="42" t="s">
        <v>93</v>
      </c>
      <c r="J42" s="76">
        <v>830</v>
      </c>
    </row>
    <row r="43" spans="1:10" ht="12.75">
      <c r="A43" s="24" t="s">
        <v>85</v>
      </c>
      <c r="B43" s="73">
        <v>37463</v>
      </c>
      <c r="C43" s="42" t="s">
        <v>93</v>
      </c>
      <c r="D43" s="42" t="s">
        <v>93</v>
      </c>
      <c r="E43" s="42" t="s">
        <v>93</v>
      </c>
      <c r="F43" s="42" t="s">
        <v>93</v>
      </c>
      <c r="G43" s="42" t="s">
        <v>93</v>
      </c>
      <c r="H43" s="93">
        <v>44252</v>
      </c>
      <c r="I43" s="42" t="s">
        <v>93</v>
      </c>
      <c r="J43" s="76">
        <v>44252</v>
      </c>
    </row>
    <row r="44" spans="1:10" ht="12.75">
      <c r="A44" s="24" t="s">
        <v>97</v>
      </c>
      <c r="C44" s="42"/>
      <c r="D44" s="42"/>
      <c r="E44" s="42"/>
      <c r="F44" s="42"/>
      <c r="G44" s="42"/>
      <c r="H44" s="42"/>
      <c r="I44" s="42"/>
      <c r="J44" s="76"/>
    </row>
    <row r="45" spans="1:10" ht="12.75">
      <c r="A45" s="24" t="s">
        <v>96</v>
      </c>
      <c r="B45" s="73">
        <v>65039</v>
      </c>
      <c r="C45" s="42" t="s">
        <v>93</v>
      </c>
      <c r="D45" s="42" t="s">
        <v>93</v>
      </c>
      <c r="E45" s="42" t="s">
        <v>93</v>
      </c>
      <c r="F45" s="42" t="s">
        <v>93</v>
      </c>
      <c r="G45" s="42" t="s">
        <v>93</v>
      </c>
      <c r="H45" s="73">
        <v>77559</v>
      </c>
      <c r="I45" s="42" t="s">
        <v>93</v>
      </c>
      <c r="J45" s="76">
        <v>77559</v>
      </c>
    </row>
    <row r="46" spans="1:10" ht="12.75">
      <c r="A46" s="24" t="s">
        <v>86</v>
      </c>
      <c r="B46" s="73">
        <v>105877</v>
      </c>
      <c r="C46" s="42" t="s">
        <v>93</v>
      </c>
      <c r="D46" s="42" t="s">
        <v>93</v>
      </c>
      <c r="E46" s="42" t="s">
        <v>93</v>
      </c>
      <c r="F46" s="42" t="s">
        <v>93</v>
      </c>
      <c r="G46" s="42" t="s">
        <v>93</v>
      </c>
      <c r="H46" s="93">
        <v>121963</v>
      </c>
      <c r="I46" s="42" t="s">
        <v>93</v>
      </c>
      <c r="J46" s="76">
        <v>121963</v>
      </c>
    </row>
    <row r="47" spans="1:10" ht="12.75">
      <c r="A47" s="24" t="s">
        <v>87</v>
      </c>
      <c r="B47" s="73">
        <v>49422</v>
      </c>
      <c r="C47" s="42" t="s">
        <v>93</v>
      </c>
      <c r="D47" s="42" t="s">
        <v>93</v>
      </c>
      <c r="E47" s="42" t="s">
        <v>93</v>
      </c>
      <c r="F47" s="42" t="s">
        <v>93</v>
      </c>
      <c r="G47" s="42" t="s">
        <v>93</v>
      </c>
      <c r="H47" s="93">
        <v>47618</v>
      </c>
      <c r="I47" s="42" t="s">
        <v>93</v>
      </c>
      <c r="J47" s="76">
        <v>47618</v>
      </c>
    </row>
    <row r="48" spans="1:10" ht="12.75">
      <c r="A48" s="24" t="s">
        <v>101</v>
      </c>
      <c r="B48" s="73">
        <v>103907</v>
      </c>
      <c r="C48" s="42" t="s">
        <v>93</v>
      </c>
      <c r="D48" s="42" t="s">
        <v>93</v>
      </c>
      <c r="E48" s="42" t="s">
        <v>93</v>
      </c>
      <c r="F48" s="42" t="s">
        <v>93</v>
      </c>
      <c r="G48" s="42" t="s">
        <v>93</v>
      </c>
      <c r="H48" s="93">
        <v>90553</v>
      </c>
      <c r="I48" s="42" t="s">
        <v>93</v>
      </c>
      <c r="J48" s="76">
        <v>90553</v>
      </c>
    </row>
    <row r="49" spans="1:10" ht="12.75">
      <c r="A49" s="24" t="s">
        <v>88</v>
      </c>
      <c r="B49" s="73">
        <v>68487</v>
      </c>
      <c r="C49" s="42" t="s">
        <v>93</v>
      </c>
      <c r="D49" s="42" t="s">
        <v>93</v>
      </c>
      <c r="E49" s="42" t="s">
        <v>93</v>
      </c>
      <c r="F49" s="42" t="s">
        <v>93</v>
      </c>
      <c r="G49" s="42" t="s">
        <v>93</v>
      </c>
      <c r="H49" s="93">
        <v>83713</v>
      </c>
      <c r="I49" s="42" t="s">
        <v>93</v>
      </c>
      <c r="J49" s="76">
        <v>83713</v>
      </c>
    </row>
    <row r="50" spans="1:10" ht="12.75">
      <c r="A50" s="24" t="s">
        <v>89</v>
      </c>
      <c r="B50" s="73">
        <v>6260</v>
      </c>
      <c r="C50" s="42" t="s">
        <v>93</v>
      </c>
      <c r="D50" s="42" t="s">
        <v>93</v>
      </c>
      <c r="E50" s="42" t="s">
        <v>93</v>
      </c>
      <c r="F50" s="42" t="s">
        <v>93</v>
      </c>
      <c r="G50" s="42" t="s">
        <v>93</v>
      </c>
      <c r="H50" s="93">
        <v>376</v>
      </c>
      <c r="I50" s="42" t="s">
        <v>93</v>
      </c>
      <c r="J50" s="76">
        <v>376</v>
      </c>
    </row>
    <row r="51" spans="1:10" ht="12.75">
      <c r="A51" s="26" t="s">
        <v>90</v>
      </c>
      <c r="B51" s="73">
        <v>-1477</v>
      </c>
      <c r="C51" s="42" t="s">
        <v>93</v>
      </c>
      <c r="D51" s="42" t="s">
        <v>93</v>
      </c>
      <c r="E51" s="42" t="s">
        <v>93</v>
      </c>
      <c r="F51" s="42" t="s">
        <v>93</v>
      </c>
      <c r="G51" s="42" t="s">
        <v>93</v>
      </c>
      <c r="H51" s="93">
        <v>-1387</v>
      </c>
      <c r="I51" s="42" t="s">
        <v>93</v>
      </c>
      <c r="J51" s="76">
        <v>-1387</v>
      </c>
    </row>
    <row r="52" spans="1:10" ht="12.75">
      <c r="A52" s="27"/>
      <c r="B52" s="73"/>
      <c r="C52" s="42"/>
      <c r="D52" s="42"/>
      <c r="E52" s="42"/>
      <c r="F52" s="42"/>
      <c r="G52" s="42"/>
      <c r="H52" s="42"/>
      <c r="I52" s="42"/>
      <c r="J52" s="76"/>
    </row>
    <row r="53" spans="1:10" ht="13.5" thickBot="1">
      <c r="A53" s="62" t="s">
        <v>98</v>
      </c>
      <c r="B53" s="74">
        <v>6562056</v>
      </c>
      <c r="C53" s="74">
        <v>132738</v>
      </c>
      <c r="D53" s="74">
        <v>5279189</v>
      </c>
      <c r="E53" s="74">
        <v>104353</v>
      </c>
      <c r="F53" s="74">
        <v>194174</v>
      </c>
      <c r="G53" s="74">
        <v>233920</v>
      </c>
      <c r="H53" s="74">
        <v>494608</v>
      </c>
      <c r="I53" s="74">
        <v>-16983</v>
      </c>
      <c r="J53" s="77">
        <v>6421999.000000005</v>
      </c>
    </row>
    <row r="54" spans="1:2" ht="12.75">
      <c r="A54" s="3" t="s">
        <v>122</v>
      </c>
      <c r="B54" s="94"/>
    </row>
    <row r="55" spans="1:9" ht="12.75">
      <c r="A55" s="6" t="s">
        <v>127</v>
      </c>
      <c r="B55" s="6"/>
      <c r="C55" s="6"/>
      <c r="D55" s="6"/>
      <c r="E55" s="6"/>
      <c r="F55" s="6"/>
      <c r="G55" s="6"/>
      <c r="H55" s="6"/>
      <c r="I55" s="6"/>
    </row>
    <row r="56" spans="1:9" s="6" customFormat="1" ht="12.75">
      <c r="A56" s="3" t="s">
        <v>128</v>
      </c>
      <c r="B56" s="3"/>
      <c r="C56" s="3"/>
      <c r="D56" s="3"/>
      <c r="E56" s="3"/>
      <c r="F56" s="3"/>
      <c r="G56" s="3"/>
      <c r="H56" s="3"/>
      <c r="I56" s="3"/>
    </row>
    <row r="58" spans="1:9" ht="12.75">
      <c r="A58" s="4"/>
      <c r="B58" s="4"/>
      <c r="C58" s="4"/>
      <c r="D58" s="7"/>
      <c r="E58" s="7"/>
      <c r="F58" s="7"/>
      <c r="G58" s="7"/>
      <c r="H58" s="7"/>
      <c r="I58" s="7"/>
    </row>
    <row r="59" spans="2:10" ht="12.75">
      <c r="B59" s="5"/>
      <c r="C59" s="5"/>
      <c r="D59" s="5"/>
      <c r="E59" s="5"/>
      <c r="F59" s="5"/>
      <c r="G59" s="5"/>
      <c r="H59" s="5"/>
      <c r="I59" s="5"/>
      <c r="J59" s="7"/>
    </row>
    <row r="60" ht="12.75">
      <c r="J60" s="5"/>
    </row>
  </sheetData>
  <mergeCells count="4">
    <mergeCell ref="A1:J1"/>
    <mergeCell ref="A3:J3"/>
    <mergeCell ref="C6:J6"/>
    <mergeCell ref="A4:J4"/>
  </mergeCells>
  <printOptions horizontalCentered="1"/>
  <pageMargins left="0.75" right="0.5118110236220472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2004-11-30T10:49:15Z</cp:lastPrinted>
  <dcterms:created xsi:type="dcterms:W3CDTF">2001-05-21T11:28:14Z</dcterms:created>
  <dcterms:modified xsi:type="dcterms:W3CDTF">2004-09-02T12:32:46Z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