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285" windowWidth="5970" windowHeight="6585" tabRatio="601" activeTab="0"/>
  </bookViews>
  <sheets>
    <sheet name="31.1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<sst xmlns="http://schemas.openxmlformats.org/spreadsheetml/2006/main" count="17" uniqueCount="14">
  <si>
    <t>LA INDUSTRIA AGROALIMENTARIA Y LA ALIMENTACION</t>
  </si>
  <si>
    <t>Sectores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</si>
  <si>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</si>
  <si>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</si>
  <si>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</si>
  <si>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</si>
  <si>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</si>
  <si>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Fuente: Estadística del Comercio Exterior de España. Departamento de Aduanas e Impuestos Especiales. Agencia Tributaria.</t>
  </si>
  <si>
    <t xml:space="preserve">  Exportaciones (millones de euros)</t>
  </si>
  <si>
    <t xml:space="preserve">  Importaciones (milllones de euros)</t>
  </si>
  <si>
    <t>U.E.</t>
  </si>
  <si>
    <t>Terceros países</t>
  </si>
  <si>
    <t>Total países</t>
  </si>
  <si>
    <t>31.19.  Comercio exterior agroalimentario según zonas geográficas. Año 2002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</si>
</sst>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25" applyFont="1" applyFill="1">
      <alignment/>
      <protection/>
    </xf>
    <xf numFmtId="0" fontId="0" fillId="0" borderId="0" xfId="25" applyFont="1" applyFill="1">
      <alignment/>
      <protection/>
    </xf>
    <xf numFmtId="0" fontId="6" fillId="0" borderId="0" xfId="25" applyFont="1" applyFill="1" applyAlignment="1" applyProtection="1">
      <alignment horizontal="fill"/>
      <protection/>
    </xf>
    <xf numFmtId="0" fontId="0" fillId="0" borderId="0" xfId="25" applyFont="1" applyFill="1" applyAlignment="1" applyProtection="1">
      <alignment horizontal="fill"/>
      <protection/>
    </xf>
    <xf numFmtId="0" fontId="0" fillId="0" borderId="0" xfId="25" applyFont="1" applyFill="1" applyProtection="1">
      <alignment/>
      <protection/>
    </xf>
    <xf numFmtId="194" fontId="0" fillId="0" borderId="0" xfId="25" applyNumberFormat="1" applyFont="1" applyFill="1" applyProtection="1">
      <alignment/>
      <protection/>
    </xf>
    <xf numFmtId="0" fontId="0" fillId="0" borderId="1" xfId="25" applyFont="1" applyFill="1" applyBorder="1" applyProtection="1">
      <alignment/>
      <protection/>
    </xf>
    <xf numFmtId="0" fontId="1" fillId="0" borderId="2" xfId="25" applyFont="1" applyFill="1" applyBorder="1" applyProtection="1">
      <alignment/>
      <protection/>
    </xf>
    <xf numFmtId="0" fontId="0" fillId="0" borderId="3" xfId="25" applyFont="1" applyFill="1" applyBorder="1" applyAlignment="1" applyProtection="1">
      <alignment horizontal="center"/>
      <protection/>
    </xf>
    <xf numFmtId="194" fontId="0" fillId="0" borderId="4" xfId="25" applyNumberFormat="1" applyFont="1" applyFill="1" applyBorder="1" applyProtection="1">
      <alignment/>
      <protection/>
    </xf>
    <xf numFmtId="194" fontId="0" fillId="0" borderId="4" xfId="24" applyNumberFormat="1" applyFont="1" applyFill="1" applyBorder="1" applyProtection="1">
      <alignment/>
      <protection/>
    </xf>
    <xf numFmtId="194" fontId="0" fillId="0" borderId="5" xfId="24" applyNumberFormat="1" applyFont="1" applyFill="1" applyBorder="1" applyProtection="1">
      <alignment/>
      <protection/>
    </xf>
    <xf numFmtId="194" fontId="0" fillId="0" borderId="5" xfId="25" applyNumberFormat="1" applyFont="1" applyFill="1" applyBorder="1" applyProtection="1">
      <alignment/>
      <protection/>
    </xf>
    <xf numFmtId="194" fontId="1" fillId="0" borderId="3" xfId="25" applyNumberFormat="1" applyFont="1" applyFill="1" applyBorder="1" applyProtection="1">
      <alignment/>
      <protection/>
    </xf>
    <xf numFmtId="194" fontId="1" fillId="0" borderId="6" xfId="25" applyNumberFormat="1" applyFont="1" applyFill="1" applyBorder="1" applyProtection="1">
      <alignment/>
      <protection/>
    </xf>
    <xf numFmtId="0" fontId="0" fillId="0" borderId="6" xfId="25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0" borderId="7" xfId="24" applyFont="1" applyFill="1" applyBorder="1" applyAlignment="1">
      <alignment horizontal="left"/>
      <protection/>
    </xf>
    <xf numFmtId="0" fontId="5" fillId="0" borderId="0" xfId="24" applyFont="1" applyFill="1" applyAlignment="1">
      <alignment horizontal="center"/>
      <protection/>
    </xf>
    <xf numFmtId="0" fontId="1" fillId="0" borderId="0" xfId="24" applyFont="1" applyFill="1" applyAlignment="1">
      <alignment horizontal="center"/>
      <protection/>
    </xf>
    <xf numFmtId="0" fontId="0" fillId="0" borderId="8" xfId="25" applyFont="1" applyFill="1" applyBorder="1" applyAlignment="1" applyProtection="1">
      <alignment horizontal="center" vertical="center" wrapText="1"/>
      <protection/>
    </xf>
    <xf numFmtId="0" fontId="0" fillId="0" borderId="1" xfId="25" applyFont="1" applyFill="1" applyBorder="1" applyAlignment="1" applyProtection="1">
      <alignment horizontal="center" vertical="center" wrapText="1"/>
      <protection/>
    </xf>
    <xf numFmtId="0" fontId="0" fillId="0" borderId="9" xfId="25" applyFont="1" applyFill="1" applyBorder="1" applyAlignment="1" applyProtection="1">
      <alignment horizontal="center" vertical="center" wrapText="1"/>
      <protection/>
    </xf>
    <xf numFmtId="0" fontId="0" fillId="0" borderId="10" xfId="25" applyFont="1" applyFill="1" applyBorder="1" applyAlignment="1" applyProtection="1">
      <alignment horizontal="center" vertical="center" wrapText="1"/>
      <protection/>
    </xf>
    <xf numFmtId="0" fontId="0" fillId="0" borderId="11" xfId="25" applyFont="1" applyFill="1" applyBorder="1" applyAlignment="1" applyProtection="1">
      <alignment horizontal="center" vertical="center" wrapText="1"/>
      <protection/>
    </xf>
    <xf numFmtId="0" fontId="0" fillId="0" borderId="12" xfId="25" applyFont="1" applyFill="1" applyBorder="1" applyAlignment="1" applyProtection="1">
      <alignment horizontal="center" vertical="center" wrapText="1"/>
      <protection/>
    </xf>
    <xf numFmtId="0" fontId="0" fillId="0" borderId="13" xfId="25" applyFont="1" applyFill="1" applyBorder="1" applyAlignment="1" applyProtection="1">
      <alignment horizontal="center" vertical="center" wrapText="1"/>
      <protection/>
    </xf>
    <xf numFmtId="0" fontId="0" fillId="0" borderId="14" xfId="25" applyFont="1" applyFill="1" applyBorder="1" applyAlignment="1" applyProtection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/>
  <dimension ref="A1:H16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35.7109375" style="2" customWidth="1"/>
    <col min="2" max="7" width="14.7109375" style="2" customWidth="1"/>
    <col min="8" max="16384" width="12.57421875" style="2" customWidth="1"/>
  </cols>
  <sheetData>
    <row r="1" spans="1:7" s="1" customFormat="1" ht="18">
      <c r="A1" s="17" t="s">
        <v>0</v>
      </c>
      <c r="B1" s="17"/>
      <c r="C1" s="17"/>
      <c r="D1" s="17"/>
      <c r="E1" s="17"/>
      <c r="F1" s="17"/>
      <c r="G1" s="17"/>
    </row>
    <row r="3" spans="1:7" ht="15">
      <c r="A3" s="19" t="s">
        <v>13</v>
      </c>
      <c r="B3" s="19"/>
      <c r="C3" s="19"/>
      <c r="D3" s="19"/>
      <c r="E3" s="19"/>
      <c r="F3" s="19"/>
      <c r="G3" s="20"/>
    </row>
    <row r="4" spans="1:8" ht="14.25">
      <c r="A4" s="3"/>
      <c r="B4" s="3"/>
      <c r="C4" s="3"/>
      <c r="D4" s="3"/>
      <c r="E4" s="3"/>
      <c r="F4" s="3"/>
      <c r="G4" s="4"/>
      <c r="H4" s="5"/>
    </row>
    <row r="5" spans="1:8" ht="12.75">
      <c r="A5" s="21" t="s">
        <v>1</v>
      </c>
      <c r="B5" s="24" t="s">
        <v>8</v>
      </c>
      <c r="C5" s="25"/>
      <c r="D5" s="21"/>
      <c r="E5" s="24" t="s">
        <v>9</v>
      </c>
      <c r="F5" s="25"/>
      <c r="G5" s="25"/>
      <c r="H5" s="5"/>
    </row>
    <row r="6" spans="1:8" ht="12.75">
      <c r="A6" s="22"/>
      <c r="B6" s="26"/>
      <c r="C6" s="27"/>
      <c r="D6" s="28"/>
      <c r="E6" s="26"/>
      <c r="F6" s="27"/>
      <c r="G6" s="27"/>
      <c r="H6" s="5"/>
    </row>
    <row r="7" spans="1:8" ht="13.5" thickBot="1">
      <c r="A7" s="23"/>
      <c r="B7" s="9" t="s">
        <v>10</v>
      </c>
      <c r="C7" s="9" t="s">
        <v>11</v>
      </c>
      <c r="D7" s="9" t="s">
        <v>12</v>
      </c>
      <c r="E7" s="9" t="s">
        <v>10</v>
      </c>
      <c r="F7" s="9" t="s">
        <v>11</v>
      </c>
      <c r="G7" s="16" t="s">
        <v>12</v>
      </c>
      <c r="H7" s="5"/>
    </row>
    <row r="8" spans="1:8" ht="12.75">
      <c r="A8" s="7" t="s">
        <v>2</v>
      </c>
      <c r="B8" s="10">
        <v>6890.7</v>
      </c>
      <c r="C8" s="10">
        <v>2620.4</v>
      </c>
      <c r="D8" s="11">
        <f>B8+C8</f>
        <v>9511.1</v>
      </c>
      <c r="E8" s="10">
        <v>6711.7</v>
      </c>
      <c r="F8" s="10">
        <f>1167.6+1210.2</f>
        <v>2377.8</v>
      </c>
      <c r="G8" s="12">
        <f>E8+F8</f>
        <v>9089.5</v>
      </c>
      <c r="H8" s="6"/>
    </row>
    <row r="9" spans="1:8" ht="12.75">
      <c r="A9" s="7" t="s">
        <v>3</v>
      </c>
      <c r="B9" s="10">
        <v>357.4</v>
      </c>
      <c r="C9" s="10">
        <v>88.9</v>
      </c>
      <c r="D9" s="11">
        <f aca="true" t="shared" si="0" ref="D9:D14">B9+C9</f>
        <v>446.29999999999995</v>
      </c>
      <c r="E9" s="10">
        <v>116</v>
      </c>
      <c r="F9" s="10">
        <f>120.5+82.1</f>
        <v>202.6</v>
      </c>
      <c r="G9" s="12">
        <f aca="true" t="shared" si="1" ref="G9:G14">E9+F9</f>
        <v>318.6</v>
      </c>
      <c r="H9" s="6"/>
    </row>
    <row r="10" spans="1:8" ht="12.75">
      <c r="A10" s="7" t="s">
        <v>4</v>
      </c>
      <c r="B10" s="10">
        <v>7248.1</v>
      </c>
      <c r="C10" s="10">
        <v>2709.3</v>
      </c>
      <c r="D10" s="11">
        <f t="shared" si="0"/>
        <v>9957.400000000001</v>
      </c>
      <c r="E10" s="10">
        <v>6827.7</v>
      </c>
      <c r="F10" s="10">
        <f>1288.1+1292.3</f>
        <v>2580.3999999999996</v>
      </c>
      <c r="G10" s="12">
        <f t="shared" si="1"/>
        <v>9408.099999999999</v>
      </c>
      <c r="H10" s="6"/>
    </row>
    <row r="11" spans="1:8" ht="12.75">
      <c r="A11" s="7"/>
      <c r="B11" s="10"/>
      <c r="C11" s="10"/>
      <c r="D11" s="11"/>
      <c r="E11" s="10"/>
      <c r="F11" s="10"/>
      <c r="G11" s="12"/>
      <c r="H11" s="6"/>
    </row>
    <row r="12" spans="1:8" ht="12.75">
      <c r="A12" s="7" t="s">
        <v>5</v>
      </c>
      <c r="B12" s="10">
        <v>8495.7</v>
      </c>
      <c r="C12" s="10">
        <v>1357.6</v>
      </c>
      <c r="D12" s="11">
        <f t="shared" si="0"/>
        <v>9853.300000000001</v>
      </c>
      <c r="E12" s="10">
        <v>3383.3</v>
      </c>
      <c r="F12" s="10">
        <f>1663.7+3541.1</f>
        <v>5204.8</v>
      </c>
      <c r="G12" s="12">
        <f t="shared" si="1"/>
        <v>8588.1</v>
      </c>
      <c r="H12" s="6"/>
    </row>
    <row r="13" spans="1:8" ht="12.75">
      <c r="A13" s="7"/>
      <c r="B13" s="10"/>
      <c r="C13" s="10"/>
      <c r="D13" s="10"/>
      <c r="E13" s="10"/>
      <c r="F13" s="10"/>
      <c r="G13" s="13"/>
      <c r="H13" s="6"/>
    </row>
    <row r="14" spans="1:8" ht="13.5" thickBot="1">
      <c r="A14" s="8" t="s">
        <v>6</v>
      </c>
      <c r="B14" s="14">
        <v>15743.8</v>
      </c>
      <c r="C14" s="14">
        <v>4066.9</v>
      </c>
      <c r="D14" s="14">
        <f t="shared" si="0"/>
        <v>19810.7</v>
      </c>
      <c r="E14" s="14">
        <v>10211</v>
      </c>
      <c r="F14" s="14">
        <f>2951.8+4833.4</f>
        <v>7785.2</v>
      </c>
      <c r="G14" s="15">
        <f t="shared" si="1"/>
        <v>17996.2</v>
      </c>
      <c r="H14" s="6"/>
    </row>
    <row r="15" spans="1:8" ht="12.75">
      <c r="A15" s="18" t="s">
        <v>7</v>
      </c>
      <c r="B15" s="18"/>
      <c r="C15" s="18"/>
      <c r="D15" s="18"/>
      <c r="E15" s="18"/>
      <c r="F15" s="18"/>
      <c r="G15" s="18"/>
      <c r="H15" s="6"/>
    </row>
    <row r="16" spans="1:8" ht="12.75">
      <c r="A16" s="5"/>
      <c r="B16" s="6"/>
      <c r="C16" s="6"/>
      <c r="D16" s="6"/>
      <c r="E16" s="6"/>
      <c r="F16" s="6"/>
      <c r="G16" s="6"/>
      <c r="H16" s="6"/>
    </row>
  </sheetData>
  <mergeCells count="6">
    <mergeCell ref="A15:G15"/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2004-11-24T08:16:37Z</cp:lastPrinted>
  <dcterms:created xsi:type="dcterms:W3CDTF">2001-06-19T15:32:58Z</dcterms:created>
  <dcterms:modified xsi:type="dcterms:W3CDTF">2004-09-30T10:50:49Z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