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34" firstSheet="1" activeTab="17"/>
  </bookViews>
  <sheets>
    <sheet name="13.1" sheetId="1" r:id="rId1"/>
    <sheet name="13.2" sheetId="2" r:id="rId2"/>
    <sheet name="13.3" sheetId="3" r:id="rId3"/>
    <sheet name="13.4" sheetId="4" r:id="rId4"/>
    <sheet name="13.5" sheetId="5" r:id="rId5"/>
    <sheet name="13.6" sheetId="6" r:id="rId6"/>
    <sheet name="13.7" sheetId="7" r:id="rId7"/>
    <sheet name="13.8" sheetId="8" r:id="rId8"/>
    <sheet name="13.9" sheetId="9" r:id="rId9"/>
    <sheet name="13.10" sheetId="10" r:id="rId10"/>
    <sheet name="13.11" sheetId="11" r:id="rId11"/>
    <sheet name="13.12" sheetId="12" r:id="rId12"/>
    <sheet name="13.13" sheetId="13" r:id="rId13"/>
    <sheet name="13.14" sheetId="14" r:id="rId14"/>
    <sheet name="13.15" sheetId="15" r:id="rId15"/>
    <sheet name="13.16" sheetId="16" r:id="rId16"/>
    <sheet name="13.17" sheetId="17" r:id="rId17"/>
    <sheet name="13.18" sheetId="18" r:id="rId18"/>
    <sheet name="13.19" sheetId="19" r:id="rId19"/>
    <sheet name="13.20" sheetId="20" r:id="rId20"/>
    <sheet name="13.21" sheetId="21" r:id="rId21"/>
    <sheet name="13.22" sheetId="22" r:id="rId22"/>
    <sheet name="13.23" sheetId="23" r:id="rId23"/>
    <sheet name="13.24" sheetId="24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 localSheetId="9">#REF!</definedName>
    <definedName name="\A" localSheetId="10">#REF!</definedName>
    <definedName name="\A" localSheetId="12">#REF!</definedName>
    <definedName name="\A" localSheetId="15">#REF!</definedName>
    <definedName name="\A" localSheetId="16">#REF!</definedName>
    <definedName name="\A" localSheetId="19">#REF!</definedName>
    <definedName name="\A" localSheetId="20">#REF!</definedName>
    <definedName name="\A" localSheetId="22">#REF!</definedName>
    <definedName name="\A" localSheetId="2">#REF!</definedName>
    <definedName name="\A" localSheetId="3">'13.4'!#REF!</definedName>
    <definedName name="\A" localSheetId="4">#REF!</definedName>
    <definedName name="\A">#REF!</definedName>
    <definedName name="\B" localSheetId="2">#REF!</definedName>
    <definedName name="\B" localSheetId="3">#REF!</definedName>
    <definedName name="\B">#REF!</definedName>
    <definedName name="\C" localSheetId="9">#REF!</definedName>
    <definedName name="\C" localSheetId="10">#REF!</definedName>
    <definedName name="\C" localSheetId="12">#REF!</definedName>
    <definedName name="\C" localSheetId="15">#REF!</definedName>
    <definedName name="\C" localSheetId="16">#REF!</definedName>
    <definedName name="\C" localSheetId="19">#REF!</definedName>
    <definedName name="\C" localSheetId="20">#REF!</definedName>
    <definedName name="\C" localSheetId="22">#REF!</definedName>
    <definedName name="\C" localSheetId="2">#REF!</definedName>
    <definedName name="\C" localSheetId="3">'13.4'!#REF!</definedName>
    <definedName name="\C" localSheetId="4">#REF!</definedName>
    <definedName name="\C">#REF!</definedName>
    <definedName name="\D" localSheetId="2">'[4]19.11-12'!$B$51</definedName>
    <definedName name="\D" localSheetId="3">#REF!</definedName>
    <definedName name="\D">'[4]19.11-12'!$B$51</definedName>
    <definedName name="\G" localSheetId="9">#REF!</definedName>
    <definedName name="\G" localSheetId="10">#REF!</definedName>
    <definedName name="\G" localSheetId="12">#REF!</definedName>
    <definedName name="\G" localSheetId="15">#REF!</definedName>
    <definedName name="\G" localSheetId="16">#REF!</definedName>
    <definedName name="\G" localSheetId="19">#REF!</definedName>
    <definedName name="\G" localSheetId="20">#REF!</definedName>
    <definedName name="\G" localSheetId="22">#REF!</definedName>
    <definedName name="\G" localSheetId="2">#REF!</definedName>
    <definedName name="\G" localSheetId="3">'13.4'!#REF!</definedName>
    <definedName name="\G" localSheetId="4">#REF!</definedName>
    <definedName name="\G">#REF!</definedName>
    <definedName name="\I" localSheetId="2">#REF!</definedName>
    <definedName name="\I">#REF!</definedName>
    <definedName name="\L" localSheetId="2">'[4]19.11-12'!$B$53</definedName>
    <definedName name="\L" localSheetId="3">#REF!</definedName>
    <definedName name="\L">'[4]19.11-12'!$B$53</definedName>
    <definedName name="\N" localSheetId="9">#REF!</definedName>
    <definedName name="\N" localSheetId="10">#REF!</definedName>
    <definedName name="\N" localSheetId="12">#REF!</definedName>
    <definedName name="\N" localSheetId="15">#REF!</definedName>
    <definedName name="\N" localSheetId="16">#REF!</definedName>
    <definedName name="\N" localSheetId="19">#REF!</definedName>
    <definedName name="\N" localSheetId="20">#REF!</definedName>
    <definedName name="\N" localSheetId="22">#REF!</definedName>
    <definedName name="\N" localSheetId="2">#REF!</definedName>
    <definedName name="\N" localSheetId="3">#REF!</definedName>
    <definedName name="\N" localSheetId="4">#REF!</definedName>
    <definedName name="\N">#REF!</definedName>
    <definedName name="\T" localSheetId="2">'[3]GANADE10'!$B$90</definedName>
    <definedName name="\T">'[3]GANADE10'!$B$90</definedName>
    <definedName name="__123Graph_A" localSheetId="2" hidden="1">'[4]19.14-15'!$B$34:$B$37</definedName>
    <definedName name="__123Graph_A" localSheetId="3" hidden="1">'13.4'!$B$7:$B$56</definedName>
    <definedName name="__123Graph_A" hidden="1">'[4]19.14-15'!$B$34:$B$37</definedName>
    <definedName name="__123Graph_ACurrent" localSheetId="2" hidden="1">'[4]19.14-15'!$B$34:$B$37</definedName>
    <definedName name="__123Graph_ACurrent" localSheetId="3" hidden="1">'[9]19.16'!#REF!</definedName>
    <definedName name="__123Graph_ACurrent" hidden="1">'[4]19.14-15'!$B$34:$B$37</definedName>
    <definedName name="__123Graph_AGrßfico1" localSheetId="2" hidden="1">'[4]19.14-15'!$B$34:$B$37</definedName>
    <definedName name="__123Graph_AGrßfico1" localSheetId="3" hidden="1">'[9]19.16'!#REF!</definedName>
    <definedName name="__123Graph_AGrßfico1" hidden="1">'[4]19.14-15'!$B$34:$B$37</definedName>
    <definedName name="__123Graph_B" localSheetId="2" hidden="1">'[1]p122'!#REF!</definedName>
    <definedName name="__123Graph_B" localSheetId="3" hidden="1">'13.4'!#REF!</definedName>
    <definedName name="__123Graph_B" hidden="1">'[1]p122'!#REF!</definedName>
    <definedName name="__123Graph_BCurrent" localSheetId="2" hidden="1">'[4]19.14-15'!#REF!</definedName>
    <definedName name="__123Graph_BCurrent" localSheetId="3" hidden="1">'[9]19.16'!#REF!</definedName>
    <definedName name="__123Graph_BCurrent" hidden="1">'[4]19.14-15'!#REF!</definedName>
    <definedName name="__123Graph_BGrßfico1" localSheetId="2" hidden="1">'[4]19.14-15'!#REF!</definedName>
    <definedName name="__123Graph_BGrßfico1" localSheetId="3" hidden="1">'[9]19.16'!#REF!</definedName>
    <definedName name="__123Graph_BGrßfico1" hidden="1">'[4]19.14-15'!#REF!</definedName>
    <definedName name="__123Graph_C" localSheetId="2" hidden="1">'[4]19.14-15'!$C$34:$C$37</definedName>
    <definedName name="__123Graph_C" localSheetId="3" hidden="1">'13.4'!$C$7:$C$56</definedName>
    <definedName name="__123Graph_C" hidden="1">'[4]19.14-15'!$C$34:$C$37</definedName>
    <definedName name="__123Graph_CCurrent" localSheetId="2" hidden="1">'[4]19.14-15'!$C$34:$C$37</definedName>
    <definedName name="__123Graph_CCurrent" localSheetId="3" hidden="1">'[9]19.16'!#REF!</definedName>
    <definedName name="__123Graph_CCurrent" hidden="1">'[4]19.14-15'!$C$34:$C$37</definedName>
    <definedName name="__123Graph_CGrßfico1" localSheetId="2" hidden="1">'[4]19.14-15'!$C$34:$C$37</definedName>
    <definedName name="__123Graph_CGrßfico1" localSheetId="3" hidden="1">'[9]19.16'!#REF!</definedName>
    <definedName name="__123Graph_CGrßfico1" hidden="1">'[4]19.14-15'!$C$34:$C$37</definedName>
    <definedName name="__123Graph_D" localSheetId="2" hidden="1">'[1]p122'!#REF!</definedName>
    <definedName name="__123Graph_D" localSheetId="3" hidden="1">'13.4'!#REF!</definedName>
    <definedName name="__123Graph_D" hidden="1">'[1]p122'!#REF!</definedName>
    <definedName name="__123Graph_DCurrent" localSheetId="2" hidden="1">'[4]19.14-15'!#REF!</definedName>
    <definedName name="__123Graph_DCurrent" localSheetId="3" hidden="1">'[9]19.16'!#REF!</definedName>
    <definedName name="__123Graph_DCurrent" hidden="1">'[4]19.14-15'!#REF!</definedName>
    <definedName name="__123Graph_DGrßfico1" localSheetId="2" hidden="1">'[4]19.14-15'!#REF!</definedName>
    <definedName name="__123Graph_DGrßfico1" localSheetId="3" hidden="1">'[9]19.16'!#REF!</definedName>
    <definedName name="__123Graph_DGrßfico1" hidden="1">'[4]19.14-15'!#REF!</definedName>
    <definedName name="__123Graph_E" localSheetId="2" hidden="1">'[4]19.14-15'!$D$34:$D$37</definedName>
    <definedName name="__123Graph_E" localSheetId="3" hidden="1">'13.4'!$D$7:$D$56</definedName>
    <definedName name="__123Graph_E" hidden="1">'[4]19.14-15'!$D$34:$D$37</definedName>
    <definedName name="__123Graph_ECurrent" localSheetId="2" hidden="1">'[4]19.14-15'!$D$34:$D$37</definedName>
    <definedName name="__123Graph_ECurrent" localSheetId="3" hidden="1">'[9]19.16'!#REF!</definedName>
    <definedName name="__123Graph_ECurrent" hidden="1">'[4]19.14-15'!$D$34:$D$37</definedName>
    <definedName name="__123Graph_EGrßfico1" localSheetId="2" hidden="1">'[4]19.14-15'!$D$34:$D$37</definedName>
    <definedName name="__123Graph_EGrßfico1" localSheetId="3" hidden="1">'[9]19.16'!#REF!</definedName>
    <definedName name="__123Graph_EGrßfico1" hidden="1">'[4]19.14-15'!$D$34:$D$37</definedName>
    <definedName name="__123Graph_F" localSheetId="2" hidden="1">'[1]p122'!#REF!</definedName>
    <definedName name="__123Graph_F" localSheetId="3" hidden="1">'13.4'!#REF!</definedName>
    <definedName name="__123Graph_F" hidden="1">'[1]p122'!#REF!</definedName>
    <definedName name="__123Graph_FCurrent" localSheetId="2" hidden="1">'[4]19.14-15'!#REF!</definedName>
    <definedName name="__123Graph_FCurrent" localSheetId="3" hidden="1">'[9]19.16'!#REF!</definedName>
    <definedName name="__123Graph_FCurrent" hidden="1">'[4]19.14-15'!#REF!</definedName>
    <definedName name="__123Graph_FGrßfico1" localSheetId="2" hidden="1">'[4]19.14-15'!#REF!</definedName>
    <definedName name="__123Graph_FGrßfico1" localSheetId="3" hidden="1">'[9]19.16'!#REF!</definedName>
    <definedName name="__123Graph_FGrßfico1" hidden="1">'[4]19.14-15'!#REF!</definedName>
    <definedName name="__123Graph_X" localSheetId="2" hidden="1">'[1]p122'!#REF!</definedName>
    <definedName name="__123Graph_X" localSheetId="3" hidden="1">'13.4'!#REF!</definedName>
    <definedName name="__123Graph_X" hidden="1">'[1]p122'!#REF!</definedName>
    <definedName name="__123Graph_XCurrent" localSheetId="2" hidden="1">'[4]19.14-15'!#REF!</definedName>
    <definedName name="__123Graph_XCurrent" localSheetId="3" hidden="1">'[9]19.16'!#REF!</definedName>
    <definedName name="__123Graph_XCurrent" hidden="1">'[4]19.14-15'!#REF!</definedName>
    <definedName name="__123Graph_XGrßfico1" localSheetId="2" hidden="1">'[4]19.14-15'!#REF!</definedName>
    <definedName name="__123Graph_XGrßfico1" localSheetId="3" hidden="1">'[9]19.16'!#REF!</definedName>
    <definedName name="__123Graph_XGrßfico1" hidden="1">'[4]19.14-15'!#REF!</definedName>
    <definedName name="A_impresión_IM" localSheetId="2">#REF!</definedName>
    <definedName name="A_impresión_IM">#REF!</definedName>
    <definedName name="alk" localSheetId="2">'[4]19.11-12'!$B$53</definedName>
    <definedName name="alk">'[4]19.11-12'!$B$53</definedName>
    <definedName name="_xlnm.Print_Area" localSheetId="0">'13.1'!$A$1:$F$46</definedName>
    <definedName name="_xlnm.Print_Area" localSheetId="11">'13.12'!$A$1:$G$35</definedName>
    <definedName name="_xlnm.Print_Area" localSheetId="13">'13.14'!$A$1:$G$51</definedName>
    <definedName name="_xlnm.Print_Area" localSheetId="14">'13.15'!$A$1:$J$53</definedName>
    <definedName name="_xlnm.Print_Area" localSheetId="17">'13.18'!$A$1:$G$57</definedName>
    <definedName name="_xlnm.Print_Area" localSheetId="18">'13.19'!$A$1:$J$59</definedName>
    <definedName name="_xlnm.Print_Area" localSheetId="1">'13.2'!$A$1:$G$49</definedName>
    <definedName name="_xlnm.Print_Area" localSheetId="21">'13.22'!$A$1:$G$42</definedName>
    <definedName name="_xlnm.Print_Area" localSheetId="23">'13.24'!$A$1:$G$34</definedName>
    <definedName name="_xlnm.Print_Area" localSheetId="2">'13.3'!$A$1:$B$26</definedName>
    <definedName name="_xlnm.Print_Area" localSheetId="3">'13.4'!$A$1:$H$56</definedName>
    <definedName name="_xlnm.Print_Area" localSheetId="5">'13.6'!$A$1:$G$56</definedName>
    <definedName name="_xlnm.Print_Area" localSheetId="6">'13.7'!$A$1:$J$47</definedName>
    <definedName name="_xlnm.Print_Area" localSheetId="7">'13.8'!$A$1:$J$51</definedName>
    <definedName name="_xlnm.Print_Area" localSheetId="8">'13.9'!$A$1:$J$42</definedName>
    <definedName name="DatosExternos_1" localSheetId="0">'13.1'!$B$9:$F$45</definedName>
    <definedName name="DatosExternos_1" localSheetId="11">'13.12'!$B$9:$G$35</definedName>
    <definedName name="DatosExternos_1" localSheetId="13">'13.14'!$B$9:$G$48</definedName>
    <definedName name="DatosExternos_1" localSheetId="14">'13.15'!$B$11:$J$50</definedName>
    <definedName name="DatosExternos_1" localSheetId="17">'13.18'!$B$9:$G$56</definedName>
    <definedName name="DatosExternos_1" localSheetId="18">'13.19'!$B$11:$J$58</definedName>
    <definedName name="DatosExternos_1" localSheetId="1">'13.2'!$B$10:$G$46</definedName>
    <definedName name="DatosExternos_1" localSheetId="21">'13.22'!$B$9:$G$38</definedName>
    <definedName name="DatosExternos_1" localSheetId="23">'13.24'!$B$9:$G$34</definedName>
    <definedName name="DatosExternos_1" localSheetId="5">'13.6'!$B$9:$G$55</definedName>
    <definedName name="DatosExternos_1" localSheetId="6">'13.7'!$B$11:$J$43</definedName>
    <definedName name="DatosExternos_1" localSheetId="7">'13.8'!$B$11:$J$50</definedName>
    <definedName name="DatosExternos_1" localSheetId="8">'13.9'!$B$11:$J$41</definedName>
    <definedName name="DatosExternos_2" localSheetId="0">'13.1'!$B$9:$F$45</definedName>
    <definedName name="DatosExternos1" localSheetId="0">'13.1'!$B$9:$F$45</definedName>
    <definedName name="DatosExternos12" localSheetId="5">'13.6'!$B$9:$G$55</definedName>
    <definedName name="DatosExternos13" localSheetId="11">'13.12'!$B$9:$G$34</definedName>
    <definedName name="DatosExternos17" localSheetId="13">'13.14'!$B$9:$G$50</definedName>
    <definedName name="DatosExternos2" localSheetId="1">'13.2'!$B$10:$G$46</definedName>
    <definedName name="DatosExternos21" localSheetId="17">'13.18'!$B$9:$G$56</definedName>
    <definedName name="DatosExternos22" localSheetId="21">'13.22'!$B$9:$G$41</definedName>
    <definedName name="DatosExternos23" localSheetId="23">'13.24'!$B$9:$G$33</definedName>
    <definedName name="DatosExternos25" localSheetId="6">'13.7'!$B$11:$J$46</definedName>
    <definedName name="DatosExternos26" localSheetId="7">'13.8'!$B$11:$J$50</definedName>
    <definedName name="DatosExternos27" localSheetId="8">'13.9'!$B$11:$J$41</definedName>
    <definedName name="DatosExternos28" localSheetId="14">'13.15'!$B$11:$J$52</definedName>
    <definedName name="DatosExternos29" localSheetId="18">'13.19'!$B$11:$J$58</definedName>
    <definedName name="GUION" localSheetId="2">#REF!</definedName>
    <definedName name="GUION">#REF!</definedName>
    <definedName name="Imprimir_área_IM" localSheetId="9">#REF!</definedName>
    <definedName name="Imprimir_área_IM" localSheetId="10">#REF!</definedName>
    <definedName name="Imprimir_área_IM" localSheetId="12">#REF!</definedName>
    <definedName name="Imprimir_área_IM" localSheetId="15">#REF!</definedName>
    <definedName name="Imprimir_área_IM" localSheetId="16">#REF!</definedName>
    <definedName name="Imprimir_área_IM" localSheetId="19">#REF!</definedName>
    <definedName name="Imprimir_área_IM" localSheetId="20">#REF!</definedName>
    <definedName name="Imprimir_área_IM" localSheetId="22">#REF!</definedName>
    <definedName name="Imprimir_área_IM" localSheetId="2">#REF!</definedName>
    <definedName name="Imprimir_área_IM" localSheetId="3">'13.4'!$A$1:$D$79</definedName>
    <definedName name="Imprimir_área_IM" localSheetId="4">#REF!</definedName>
    <definedName name="Imprimir_área_IM">#REF!</definedName>
    <definedName name="p421" localSheetId="2">'[5]CARNE1'!$B$44</definedName>
    <definedName name="p421">'[5]CARNE1'!$B$44</definedName>
    <definedName name="p431" localSheetId="2" hidden="1">'[5]CARNE7'!$G$11:$G$93</definedName>
    <definedName name="p431" hidden="1">'[5]CARNE7'!$G$11:$G$93</definedName>
    <definedName name="PEP" localSheetId="2">'[6]GANADE1'!$B$79</definedName>
    <definedName name="PEP">'[6]GANADE1'!$B$79</definedName>
    <definedName name="PEP1" localSheetId="2">'[7]19.11-12'!$B$51</definedName>
    <definedName name="PEP1">'[7]19.11-12'!$B$51</definedName>
    <definedName name="PEP2" localSheetId="2">'[6]GANADE1'!$B$75</definedName>
    <definedName name="PEP2" localSheetId="3" hidden="1">'[9]19.15'!#REF!</definedName>
    <definedName name="PEP2">'[6]GANADE1'!$B$75</definedName>
    <definedName name="PEP3" localSheetId="2">'[7]19.11-12'!$B$53</definedName>
    <definedName name="PEP3">'[7]19.11-12'!$B$53</definedName>
    <definedName name="PEP4" localSheetId="2" hidden="1">'[7]19.14-15'!$B$34:$B$37</definedName>
    <definedName name="PEP4" hidden="1">'[7]19.14-15'!$B$34:$B$37</definedName>
    <definedName name="PP1" localSheetId="2">'[6]GANADE1'!$B$77</definedName>
    <definedName name="PP1">'[6]GANADE1'!$B$77</definedName>
    <definedName name="PP10" localSheetId="2" hidden="1">'[7]19.14-15'!$C$34:$C$37</definedName>
    <definedName name="PP10" hidden="1">'[7]19.14-15'!$C$34:$C$37</definedName>
    <definedName name="PP11" localSheetId="2" hidden="1">'[7]19.14-15'!$C$34:$C$37</definedName>
    <definedName name="PP11" hidden="1">'[7]19.14-15'!$C$34:$C$37</definedName>
    <definedName name="PP12" localSheetId="2" hidden="1">'[7]19.14-15'!$C$34:$C$37</definedName>
    <definedName name="PP12" hidden="1">'[7]19.14-15'!$C$34:$C$37</definedName>
    <definedName name="PP13" localSheetId="2" hidden="1">'[7]19.14-15'!#REF!</definedName>
    <definedName name="PP13" hidden="1">'[7]19.14-15'!#REF!</definedName>
    <definedName name="PP14" localSheetId="2" hidden="1">'[7]19.14-15'!#REF!</definedName>
    <definedName name="PP14" hidden="1">'[7]19.14-15'!#REF!</definedName>
    <definedName name="PP15" localSheetId="2" hidden="1">'[7]19.14-15'!#REF!</definedName>
    <definedName name="PP15" hidden="1">'[7]19.14-15'!#REF!</definedName>
    <definedName name="PP16" localSheetId="2" hidden="1">'[7]19.14-15'!$D$34:$D$37</definedName>
    <definedName name="PP16" hidden="1">'[7]19.14-15'!$D$34:$D$37</definedName>
    <definedName name="PP17" localSheetId="2" hidden="1">'[7]19.14-15'!$D$34:$D$37</definedName>
    <definedName name="PP17" hidden="1">'[7]19.14-15'!$D$34:$D$37</definedName>
    <definedName name="pp18" localSheetId="2" hidden="1">'[7]19.14-15'!$D$34:$D$37</definedName>
    <definedName name="pp18" hidden="1">'[7]19.14-15'!$D$34:$D$37</definedName>
    <definedName name="pp19" localSheetId="2" hidden="1">'[7]19.14-15'!#REF!</definedName>
    <definedName name="pp19" hidden="1">'[7]19.14-15'!#REF!</definedName>
    <definedName name="PP2" localSheetId="2">'[7]19.22'!#REF!</definedName>
    <definedName name="PP2">'[7]19.22'!#REF!</definedName>
    <definedName name="PP20" localSheetId="2" hidden="1">'[7]19.14-15'!#REF!</definedName>
    <definedName name="PP20" hidden="1">'[7]19.14-15'!#REF!</definedName>
    <definedName name="PP21" localSheetId="2" hidden="1">'[7]19.14-15'!#REF!</definedName>
    <definedName name="PP21" hidden="1">'[7]19.14-15'!#REF!</definedName>
    <definedName name="PP22" localSheetId="2" hidden="1">'[7]19.14-15'!#REF!</definedName>
    <definedName name="PP22" hidden="1">'[7]19.14-15'!#REF!</definedName>
    <definedName name="pp23" localSheetId="2" hidden="1">'[7]19.14-15'!#REF!</definedName>
    <definedName name="pp23" hidden="1">'[7]19.14-15'!#REF!</definedName>
    <definedName name="pp24" localSheetId="2" hidden="1">'[7]19.14-15'!#REF!</definedName>
    <definedName name="pp24" hidden="1">'[7]19.14-15'!#REF!</definedName>
    <definedName name="pp25" localSheetId="2" hidden="1">'[7]19.14-15'!#REF!</definedName>
    <definedName name="pp25" hidden="1">'[7]19.14-15'!#REF!</definedName>
    <definedName name="pp26" localSheetId="2" hidden="1">'[7]19.14-15'!#REF!</definedName>
    <definedName name="pp26" hidden="1">'[7]19.14-15'!#REF!</definedName>
    <definedName name="pp27" localSheetId="2" hidden="1">'[7]19.14-15'!#REF!</definedName>
    <definedName name="pp27" hidden="1">'[7]19.14-15'!#REF!</definedName>
    <definedName name="PP3" localSheetId="2">'[6]GANADE1'!$B$79</definedName>
    <definedName name="PP3">'[6]GANADE1'!$B$79</definedName>
    <definedName name="PP4" localSheetId="2">'[7]19.11-12'!$B$51</definedName>
    <definedName name="PP4">'[7]19.11-12'!$B$51</definedName>
    <definedName name="PP5" localSheetId="2" hidden="1">'[7]19.14-15'!$B$34:$B$37</definedName>
    <definedName name="PP5" hidden="1">'[7]19.14-15'!$B$34:$B$37</definedName>
    <definedName name="PP6" localSheetId="2" hidden="1">'[7]19.14-15'!$B$34:$B$37</definedName>
    <definedName name="PP6" hidden="1">'[7]19.14-15'!$B$34:$B$37</definedName>
    <definedName name="PP7" localSheetId="2" hidden="1">'[7]19.14-15'!#REF!</definedName>
    <definedName name="PP7" hidden="1">'[7]19.14-15'!#REF!</definedName>
    <definedName name="PP8" localSheetId="2" hidden="1">'[7]19.14-15'!#REF!</definedName>
    <definedName name="PP8" hidden="1">'[7]19.14-15'!#REF!</definedName>
    <definedName name="PP9" localSheetId="2" hidden="1">'[7]19.14-15'!#REF!</definedName>
    <definedName name="PP9" hidden="1">'[7]19.14-15'!#REF!</definedName>
    <definedName name="RUTINA" localSheetId="2">#REF!</definedName>
    <definedName name="RUTINA">#REF!</definedName>
    <definedName name="TABLE" localSheetId="20">'13.21'!$B$9:$J$22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<sst xmlns="http://schemas.openxmlformats.org/spreadsheetml/2006/main" count="2315" uniqueCount="253">
  <si>
    <t>CITRICOS</t>
  </si>
  <si>
    <t>13.5.  NARANJO: Serie histórica de superficie, rendimiento, producción, valor y comercio exterior</t>
  </si>
  <si>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</si>
  <si>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</si>
  <si>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</si>
  <si>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</si>
  <si>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</si>
  <si>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</si>
  <si>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</si>
  <si>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</si>
  <si>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</si>
  <si>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</si>
  <si>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</si>
  <si>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</si>
  <si>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</si>
  <si>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</si>
  <si>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</si>
  <si>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</si>
  <si>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t)</t>
  </si>
  <si>
    <t>los agricultores</t>
  </si>
  <si>
    <t>(miles de euros)</t>
  </si>
  <si>
    <t>Importaciones</t>
  </si>
  <si>
    <t>Exportaciones</t>
  </si>
  <si>
    <t>(miles de ha)</t>
  </si>
  <si>
    <t>(mil. de árb.)</t>
  </si>
  <si>
    <t>(qm/ha)</t>
  </si>
  <si>
    <t>(euros/100kg)</t>
  </si>
  <si>
    <t xml:space="preserve">  La producción se refiere a la campaña que comienza el año de referencia y el comercio exterior es el del año natural.</t>
  </si>
  <si>
    <t xml:space="preserve">  (P) Provisional.   </t>
  </si>
  <si>
    <t>13.11.  NARANJO AMARGO: Serie histórica de superficie, rendimiento, producción y comercio exterior</t>
  </si>
  <si>
    <t>–</t>
  </si>
  <si>
    <t>13.13.  MANDARINO: Serie histórica de superficie, rendimiento, producción, valor y comercio exterior</t>
  </si>
  <si>
    <t>13.17.  LIMONERO: Serie histórica de superficie, rendimiento, producción, valor y comercio exterior</t>
  </si>
  <si>
    <t xml:space="preserve">  Se han revisado las cifras de rendimiento y producción de los años 1993 a 1995.</t>
  </si>
  <si>
    <t>13.21.  POMELO: Serie histórica de superficie, rendimiento, producción, valor y comercio exterior</t>
  </si>
  <si>
    <t>(árboles)</t>
  </si>
  <si>
    <t>(hectáreas)</t>
  </si>
  <si>
    <t>13.23.  OTROS CITRICOS: Serie histórica de superficie, rendimiento, producción y comercio exterior</t>
  </si>
  <si>
    <t>Países</t>
  </si>
  <si>
    <t>MUNDO</t>
  </si>
  <si>
    <t xml:space="preserve"> Unión Europea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</si>
  <si>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</si>
  <si>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</si>
  <si>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</si>
  <si>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</si>
  <si>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Finlandia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</si>
  <si>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</si>
  <si>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</si>
  <si>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</si>
  <si>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</si>
  <si>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</si>
  <si>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</si>
  <si>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</si>
  <si>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</si>
  <si>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</si>
  <si>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Países con Solicitud de Adhesión</t>
  </si>
  <si>
    <t xml:space="preserve">  Bulgaria</t>
  </si>
  <si>
    <t xml:space="preserve">  Chipre</t>
  </si>
  <si>
    <t xml:space="preserve">  Eslovaquia</t>
  </si>
  <si>
    <t xml:space="preserve">  Eslovenia</t>
  </si>
  <si>
    <t xml:space="preserve">  Estonia</t>
  </si>
  <si>
    <t xml:space="preserve">  Hungría</t>
  </si>
  <si>
    <t xml:space="preserve">  Letonia</t>
  </si>
  <si>
    <t xml:space="preserve">  Lituania</t>
  </si>
  <si>
    <t xml:space="preserve">  Polonia</t>
  </si>
  <si>
    <t xml:space="preserve">  República Checa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</si>
  <si>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</si>
  <si>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</si>
  <si>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</si>
  <si>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</si>
  <si>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</si>
  <si>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</si>
  <si>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Japón</t>
  </si>
  <si>
    <t xml:space="preserve"> Méjico</t>
  </si>
  <si>
    <t xml:space="preserve"> Noruega</t>
  </si>
  <si>
    <t xml:space="preserve"> Nueva Zelanda</t>
  </si>
  <si>
    <t xml:space="preserve"> Suiza</t>
  </si>
  <si>
    <t>Fuente: Estadística del Comercio Exterior de España. Departamento de Aduanas e Impuestos Especiales. Agencia Tributaria.</t>
  </si>
  <si>
    <t xml:space="preserve">  Turquía</t>
  </si>
  <si>
    <t>Superficie en plantación regular</t>
  </si>
  <si>
    <t>Arranques</t>
  </si>
  <si>
    <t>Plantaciones</t>
  </si>
  <si>
    <t>Cultivos</t>
  </si>
  <si>
    <t>en el año</t>
  </si>
  <si>
    <t>nuevas en el año</t>
  </si>
  <si>
    <t>(número)</t>
  </si>
  <si>
    <t>GRUPO NAVEL</t>
  </si>
  <si>
    <t xml:space="preserve">  Navelina</t>
  </si>
  <si>
    <t xml:space="preserve">  Navel</t>
  </si>
  <si>
    <t xml:space="preserve">  Navelate</t>
  </si>
  <si>
    <t>BLANCAS SELECTAS</t>
  </si>
  <si>
    <t xml:space="preserve">  Salustiana</t>
  </si>
  <si>
    <t xml:space="preserve">  Otras blancas selectas</t>
  </si>
  <si>
    <t>BLANCAS COMUNES</t>
  </si>
  <si>
    <t>SANGUINAS</t>
  </si>
  <si>
    <t xml:space="preserve">  Verna</t>
  </si>
  <si>
    <t xml:space="preserve">  Valencia late</t>
  </si>
  <si>
    <t>NARANJO DULCE TOTAL</t>
  </si>
  <si>
    <t>NARANJO AMARGO</t>
  </si>
  <si>
    <t>SATSUMAS</t>
  </si>
  <si>
    <t>CLEMENTINAS</t>
  </si>
  <si>
    <t>OTRAS MANDARINAS</t>
  </si>
  <si>
    <t>MANDARINO TOTAL</t>
  </si>
  <si>
    <t>VERNA</t>
  </si>
  <si>
    <t>MESERO</t>
  </si>
  <si>
    <t>OTROS LIMONES</t>
  </si>
  <si>
    <t>LIMONERO TOTAL</t>
  </si>
  <si>
    <t>POMELO</t>
  </si>
  <si>
    <t>OTROS CITRICOS</t>
  </si>
  <si>
    <t>TOTAL CITRICOS</t>
  </si>
  <si>
    <t>Destino de la producción (toneladas)</t>
  </si>
  <si>
    <t>Consumo</t>
  </si>
  <si>
    <t>producción</t>
  </si>
  <si>
    <t>Exportación</t>
  </si>
  <si>
    <t>interior</t>
  </si>
  <si>
    <t>Transformación</t>
  </si>
  <si>
    <t>(kg/ha)</t>
  </si>
  <si>
    <t>(kg/árbol)</t>
  </si>
  <si>
    <t>en fresco</t>
  </si>
  <si>
    <t xml:space="preserve"> Tanto la producción como la exportación, el consumo interior en fresco y la transformación, se refieren a la campaña que</t>
  </si>
  <si>
    <t xml:space="preserve"> comienza el año de referencia.</t>
  </si>
  <si>
    <t>13.3.  BALANCE DE CITRICOS (miles de toneladas)</t>
  </si>
  <si>
    <t>Cobertura geográfica: ESPAÑA</t>
  </si>
  <si>
    <t>Conceptos</t>
  </si>
  <si>
    <t>Cítricos</t>
  </si>
  <si>
    <t>IMPORTACIONES</t>
  </si>
  <si>
    <t xml:space="preserve">  De la U.E.</t>
  </si>
  <si>
    <t>EXPORTACIONES</t>
  </si>
  <si>
    <t xml:space="preserve">  A la U.E.</t>
  </si>
  <si>
    <t xml:space="preserve">  Pérdidas</t>
  </si>
  <si>
    <t xml:space="preserve">  Alimentación animal</t>
  </si>
  <si>
    <t xml:space="preserve">  Transformación</t>
  </si>
  <si>
    <t xml:space="preserve">  Usos industriales</t>
  </si>
  <si>
    <t xml:space="preserve">  Consumo humano </t>
  </si>
  <si>
    <t xml:space="preserve">   Producción</t>
  </si>
  <si>
    <t xml:space="preserve">   Naranjas y mandarinas</t>
  </si>
  <si>
    <t xml:space="preserve">       Limones y limas</t>
  </si>
  <si>
    <t>Mundo y principales países</t>
  </si>
  <si>
    <t>Naranjas</t>
  </si>
  <si>
    <t>Mandarinas</t>
  </si>
  <si>
    <t>Limones</t>
  </si>
  <si>
    <t>miles de toneladas</t>
  </si>
  <si>
    <t xml:space="preserve">Importaciones </t>
  </si>
  <si>
    <t xml:space="preserve">Exportaciones </t>
  </si>
  <si>
    <t xml:space="preserve">MUNDO </t>
  </si>
  <si>
    <t xml:space="preserve">  Alemania </t>
  </si>
  <si>
    <t xml:space="preserve">  Bélgica-Luxemburgo</t>
  </si>
  <si>
    <t xml:space="preserve">  Dinamarca </t>
  </si>
  <si>
    <t xml:space="preserve">  España </t>
  </si>
  <si>
    <t xml:space="preserve">  Francia </t>
  </si>
  <si>
    <t xml:space="preserve">  Grecia </t>
  </si>
  <si>
    <t xml:space="preserve">  Holanda</t>
  </si>
  <si>
    <t xml:space="preserve">  Irlanda </t>
  </si>
  <si>
    <t xml:space="preserve">  Portugal </t>
  </si>
  <si>
    <t xml:space="preserve">  Reino Unido </t>
  </si>
  <si>
    <t xml:space="preserve"> Argentina </t>
  </si>
  <si>
    <t xml:space="preserve"> Méjico </t>
  </si>
  <si>
    <t>Fuente: FAOSTAT</t>
  </si>
  <si>
    <t>Provincias y</t>
  </si>
  <si>
    <t>(hectareas)</t>
  </si>
  <si>
    <t>De la superficie</t>
  </si>
  <si>
    <t>De los árboles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</si>
  <si>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</si>
  <si>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</si>
  <si>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</si>
  <si>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</si>
  <si>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</si>
  <si>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</si>
  <si>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CANTABRIA</t>
  </si>
  <si>
    <t>Vizcaya</t>
  </si>
  <si>
    <t>Barcelona</t>
  </si>
  <si>
    <t>Tarragona</t>
  </si>
  <si>
    <t xml:space="preserve"> CATALUÑA</t>
  </si>
  <si>
    <t xml:space="preserve"> BALEARES</t>
  </si>
  <si>
    <t>Avila</t>
  </si>
  <si>
    <t>Salamanca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</si>
  <si>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</si>
  <si>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</si>
  <si>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</si>
  <si>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</si>
  <si>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</si>
  <si>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</si>
  <si>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</si>
  <si>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</si>
  <si>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</si>
  <si>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</si>
  <si>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</si>
  <si>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</si>
  <si>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</si>
  <si>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</si>
  <si>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</si>
  <si>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</si>
  <si>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</si>
  <si>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</si>
  <si>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</si>
  <si>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</si>
  <si>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Grupo Navel</t>
  </si>
  <si>
    <t>Navelina</t>
  </si>
  <si>
    <t>Navel</t>
  </si>
  <si>
    <t>Navelate</t>
  </si>
  <si>
    <t>Superficie</t>
  </si>
  <si>
    <t>Pro-</t>
  </si>
  <si>
    <t>plantación</t>
  </si>
  <si>
    <t>disemi-</t>
  </si>
  <si>
    <t>ducción</t>
  </si>
  <si>
    <t>regular</t>
  </si>
  <si>
    <t>nados</t>
  </si>
  <si>
    <t>(ha)</t>
  </si>
  <si>
    <t>(t)</t>
  </si>
  <si>
    <t>Grupo Blancas Selectas</t>
  </si>
  <si>
    <t>Blancas comunes</t>
  </si>
  <si>
    <t>Salustiana</t>
  </si>
  <si>
    <t>Otras blancas selectas</t>
  </si>
  <si>
    <t>Grupo sanguinas</t>
  </si>
  <si>
    <t>Grupo  Tardías</t>
  </si>
  <si>
    <t>Verna</t>
  </si>
  <si>
    <t>Valencia late</t>
  </si>
  <si>
    <t>Satsumas</t>
  </si>
  <si>
    <t>Clementinas</t>
  </si>
  <si>
    <t>Otras mandarinas</t>
  </si>
  <si>
    <t>Mesero</t>
  </si>
  <si>
    <t>Otros limones</t>
  </si>
  <si>
    <t xml:space="preserve"> P. DE ASTURIAS</t>
  </si>
  <si>
    <t>PRODUCCION UTILIZABLE</t>
  </si>
  <si>
    <t>VARIACION DE EXISTENCIAS</t>
  </si>
  <si>
    <t>UTILIZACION INTERIOR TOTAL</t>
  </si>
  <si>
    <t xml:space="preserve">  Rumania</t>
  </si>
  <si>
    <t>13.10.  NARANJO: Comercio exterior de España, según países (toneladas)</t>
  </si>
  <si>
    <t>13.16.  MANDARINO: Comercio exterior de España, según países (toneladas)</t>
  </si>
  <si>
    <t>13.20.  LIMONERO: Comercio exterior de España, según países (toneladas)</t>
  </si>
  <si>
    <t>PAISES DE EUROPA</t>
  </si>
  <si>
    <t>OTROS PAISES DEL MUNDO</t>
  </si>
  <si>
    <t>13.4.  CITRICOS: Datos de producción y comercio exterior de diferentes países del mundo, 2002</t>
  </si>
  <si>
    <t>13.1.  CITRICOS: Resumen nacional de superficie y árboles diseminados, 2002</t>
  </si>
  <si>
    <t>13.2.  CITRICOS: Resumen nacional de rendimiento y producción 2002</t>
  </si>
  <si>
    <t>Campaña 2001/02; período 1.7-30.6</t>
  </si>
  <si>
    <t>2003(P)</t>
  </si>
  <si>
    <t>13.6.  NARANJO: Análisis provincial de superficie, rendimiento y producción, 2002</t>
  </si>
  <si>
    <t>13.12.  NARANJO AMARGO: Análisis provincial de superficie, rendimiento y producción, 2002</t>
  </si>
  <si>
    <t>2003 (P)</t>
  </si>
  <si>
    <t>13.14.  MANDARINO: Análisis provincial de superficie, rendimiento y producción, 2002</t>
  </si>
  <si>
    <t>13.18.  LIMONERO: Análisis provincial de superficie, rendimiento y producción, 2002</t>
  </si>
  <si>
    <t>13.22.  POMELO: Análisis provincial de superficie, rendimiento y producción, 2002</t>
  </si>
  <si>
    <t>13.24.  OTROS CITRICOS: Análisis provincial de superficie, rendimiento y producción, 2002</t>
  </si>
  <si>
    <t>TARDÍAS</t>
  </si>
  <si>
    <t xml:space="preserve"> PAÍS VASCO</t>
  </si>
  <si>
    <t xml:space="preserve"> CASTILLA Y LEÓN</t>
  </si>
  <si>
    <t xml:space="preserve"> ANDALUCÍA</t>
  </si>
  <si>
    <t>13.7.  NARANJO: Análisis provincial de la superficie y producción según variedades, 2002</t>
  </si>
  <si>
    <t>13.8.  NARANJO: Análisis provincial de la superficie y producción según variedades (continuación), 2002</t>
  </si>
  <si>
    <t>13.9.  NARANJO: Análisis provincial de la superficie y producción según variedades (conclusión), 2002</t>
  </si>
  <si>
    <t>13.15.  MANDARINO: Análisis provincial de la superficie y producción según variedades, 2002</t>
  </si>
  <si>
    <t>13.19.  LIMONERO: Análisis provincial de la superficie y producción según variedades, 2002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</si>
</sst>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__;\–#,##0__;0__;@__"/>
    <numFmt numFmtId="180" formatCode="#,##0;\(0.0\)"/>
    <numFmt numFmtId="181" formatCode="#,##0.0__;\–#,##0.0__;\–__;@__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178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>
      <alignment horizontal="right"/>
    </xf>
    <xf numFmtId="39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178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>
      <alignment horizontal="right"/>
    </xf>
    <xf numFmtId="39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8" fontId="0" fillId="2" borderId="1" xfId="0" applyNumberFormat="1" applyFon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178" fontId="0" fillId="2" borderId="9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39" fontId="0" fillId="2" borderId="9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37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2" fontId="6" fillId="2" borderId="2" xfId="0" applyNumberFormat="1" applyFont="1" applyFill="1" applyBorder="1" applyAlignment="1">
      <alignment horizontal="centerContinuous"/>
    </xf>
    <xf numFmtId="0" fontId="6" fillId="0" borderId="2" xfId="0" applyFont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 quotePrefix="1">
      <alignment horizontal="centerContinuous"/>
    </xf>
    <xf numFmtId="0" fontId="0" fillId="2" borderId="11" xfId="0" applyFont="1" applyFill="1" applyBorder="1" applyAlignment="1">
      <alignment horizontal="centerContinuous"/>
    </xf>
    <xf numFmtId="0" fontId="0" fillId="2" borderId="12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2" fontId="0" fillId="2" borderId="12" xfId="0" applyNumberFormat="1" applyFont="1" applyFill="1" applyBorder="1" applyAlignment="1" quotePrefix="1">
      <alignment horizontal="center"/>
    </xf>
    <xf numFmtId="0" fontId="0" fillId="2" borderId="12" xfId="0" applyFont="1" applyFill="1" applyBorder="1" applyAlignment="1">
      <alignment horizontal="centerContinuous"/>
    </xf>
    <xf numFmtId="0" fontId="0" fillId="2" borderId="0" xfId="0" applyFont="1" applyFill="1" applyBorder="1" applyAlignment="1" quotePrefix="1">
      <alignment horizontal="center"/>
    </xf>
    <xf numFmtId="2" fontId="0" fillId="2" borderId="3" xfId="0" applyNumberFormat="1" applyFont="1" applyFill="1" applyBorder="1" applyAlignment="1" quotePrefix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right" wrapText="1"/>
    </xf>
    <xf numFmtId="3" fontId="0" fillId="0" borderId="14" xfId="0" applyNumberFormat="1" applyFont="1" applyBorder="1" applyAlignment="1">
      <alignment horizontal="right" wrapText="1"/>
    </xf>
    <xf numFmtId="2" fontId="0" fillId="0" borderId="14" xfId="0" applyNumberFormat="1" applyFont="1" applyBorder="1" applyAlignment="1">
      <alignment horizontal="right" wrapText="1"/>
    </xf>
    <xf numFmtId="3" fontId="0" fillId="0" borderId="6" xfId="0" applyNumberFormat="1" applyFont="1" applyBorder="1" applyAlignment="1">
      <alignment horizontal="right" wrapText="1"/>
    </xf>
    <xf numFmtId="0" fontId="0" fillId="0" borderId="7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wrapText="1"/>
    </xf>
    <xf numFmtId="3" fontId="0" fillId="0" borderId="3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37" fontId="0" fillId="0" borderId="1" xfId="0" applyNumberFormat="1" applyFont="1" applyFill="1" applyBorder="1" applyAlignment="1">
      <alignment horizontal="right"/>
    </xf>
    <xf numFmtId="37" fontId="0" fillId="0" borderId="3" xfId="0" applyNumberFormat="1" applyFont="1" applyFill="1" applyBorder="1" applyAlignment="1">
      <alignment horizontal="right"/>
    </xf>
    <xf numFmtId="37" fontId="0" fillId="0" borderId="9" xfId="0" applyNumberFormat="1" applyFont="1" applyFill="1" applyBorder="1" applyAlignment="1">
      <alignment horizontal="right"/>
    </xf>
    <xf numFmtId="37" fontId="0" fillId="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7" fillId="0" borderId="7" xfId="0" applyNumberFormat="1" applyFont="1" applyFill="1" applyBorder="1" applyAlignment="1" applyProtection="1">
      <alignment/>
      <protection/>
    </xf>
    <xf numFmtId="177" fontId="7" fillId="0" borderId="1" xfId="0" applyNumberFormat="1" applyFont="1" applyFill="1" applyBorder="1" applyAlignment="1" applyProtection="1">
      <alignment horizontal="right"/>
      <protection/>
    </xf>
    <xf numFmtId="177" fontId="7" fillId="0" borderId="3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 horizontal="right"/>
    </xf>
    <xf numFmtId="177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 applyProtection="1">
      <alignment horizontal="left"/>
      <protection/>
    </xf>
    <xf numFmtId="177" fontId="0" fillId="0" borderId="1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>
      <alignment horizontal="left"/>
    </xf>
    <xf numFmtId="177" fontId="0" fillId="0" borderId="3" xfId="0" applyNumberFormat="1" applyFont="1" applyFill="1" applyBorder="1" applyAlignment="1" applyProtection="1">
      <alignment horizontal="right"/>
      <protection/>
    </xf>
    <xf numFmtId="177" fontId="0" fillId="0" borderId="9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177" fontId="7" fillId="0" borderId="1" xfId="0" applyNumberFormat="1" applyFont="1" applyBorder="1" applyAlignment="1">
      <alignment horizontal="right"/>
    </xf>
    <xf numFmtId="3" fontId="0" fillId="0" borderId="7" xfId="0" applyNumberFormat="1" applyFont="1" applyFill="1" applyBorder="1" applyAlignment="1" applyProtection="1">
      <alignment/>
      <protection/>
    </xf>
    <xf numFmtId="177" fontId="0" fillId="0" borderId="1" xfId="0" applyNumberFormat="1" applyFont="1" applyBorder="1" applyAlignment="1">
      <alignment horizontal="right"/>
    </xf>
    <xf numFmtId="177" fontId="0" fillId="0" borderId="3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/>
    </xf>
    <xf numFmtId="177" fontId="0" fillId="0" borderId="9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8" xfId="0" applyNumberFormat="1" applyFont="1" applyFill="1" applyBorder="1" applyAlignment="1" applyProtection="1">
      <alignment/>
      <protection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2" borderId="17" xfId="0" applyNumberFormat="1" applyFont="1" applyFill="1" applyBorder="1" applyAlignment="1">
      <alignment/>
    </xf>
    <xf numFmtId="0" fontId="0" fillId="2" borderId="10" xfId="0" applyNumberFormat="1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177" fontId="0" fillId="2" borderId="6" xfId="0" applyNumberFormat="1" applyFont="1" applyFill="1" applyBorder="1" applyAlignment="1">
      <alignment horizontal="right"/>
    </xf>
    <xf numFmtId="179" fontId="0" fillId="2" borderId="3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79" fontId="0" fillId="2" borderId="4" xfId="0" applyNumberFormat="1" applyFont="1" applyFill="1" applyBorder="1" applyAlignment="1">
      <alignment horizontal="right"/>
    </xf>
    <xf numFmtId="179" fontId="0" fillId="2" borderId="18" xfId="0" applyNumberFormat="1" applyFont="1" applyFill="1" applyBorder="1" applyAlignment="1">
      <alignment horizontal="right"/>
    </xf>
    <xf numFmtId="179" fontId="0" fillId="2" borderId="12" xfId="0" applyNumberFormat="1" applyFont="1" applyFill="1" applyBorder="1" applyAlignment="1">
      <alignment horizontal="right"/>
    </xf>
    <xf numFmtId="179" fontId="0" fillId="2" borderId="3" xfId="0" applyNumberFormat="1" applyFont="1" applyFill="1" applyBorder="1" applyAlignment="1" quotePrefix="1">
      <alignment horizontal="right"/>
    </xf>
    <xf numFmtId="179" fontId="0" fillId="2" borderId="12" xfId="0" applyNumberFormat="1" applyFont="1" applyFill="1" applyBorder="1" applyAlignment="1" quotePrefix="1">
      <alignment horizontal="right"/>
    </xf>
    <xf numFmtId="0" fontId="7" fillId="2" borderId="7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179" fontId="7" fillId="2" borderId="10" xfId="0" applyNumberFormat="1" applyFont="1" applyFill="1" applyBorder="1" applyAlignment="1">
      <alignment horizontal="right"/>
    </xf>
    <xf numFmtId="177" fontId="0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7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3" fontId="0" fillId="2" borderId="6" xfId="0" applyNumberFormat="1" applyFont="1" applyFill="1" applyBorder="1" applyAlignment="1">
      <alignment horizontal="right"/>
    </xf>
    <xf numFmtId="3" fontId="0" fillId="2" borderId="14" xfId="0" applyNumberFormat="1" applyFont="1" applyFill="1" applyBorder="1" applyAlignment="1">
      <alignment horizontal="right"/>
    </xf>
    <xf numFmtId="177" fontId="0" fillId="2" borderId="0" xfId="0" applyNumberFormat="1" applyFont="1" applyFill="1" applyAlignment="1">
      <alignment/>
    </xf>
    <xf numFmtId="179" fontId="0" fillId="2" borderId="3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3" xfId="0" applyFont="1" applyBorder="1" applyAlignment="1">
      <alignment/>
    </xf>
    <xf numFmtId="181" fontId="7" fillId="0" borderId="5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181" fontId="0" fillId="0" borderId="0" xfId="0" applyNumberFormat="1" applyFont="1" applyBorder="1" applyAlignment="1">
      <alignment horizontal="center"/>
    </xf>
    <xf numFmtId="181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7" xfId="0" applyFont="1" applyBorder="1" applyAlignment="1">
      <alignment horizontal="left" indent="1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left" indent="1"/>
    </xf>
    <xf numFmtId="181" fontId="0" fillId="0" borderId="17" xfId="0" applyNumberFormat="1" applyFont="1" applyBorder="1" applyAlignment="1">
      <alignment horizontal="center"/>
    </xf>
    <xf numFmtId="176" fontId="4" fillId="0" borderId="0" xfId="21" applyNumberFormat="1" applyFont="1" applyFill="1" applyProtection="1">
      <alignment/>
      <protection/>
    </xf>
    <xf numFmtId="176" fontId="4" fillId="0" borderId="0" xfId="21" applyFont="1" applyFill="1">
      <alignment/>
      <protection/>
    </xf>
    <xf numFmtId="176" fontId="0" fillId="0" borderId="0" xfId="21" applyFont="1" applyFill="1">
      <alignment/>
      <protection/>
    </xf>
    <xf numFmtId="176" fontId="0" fillId="0" borderId="0" xfId="21" applyNumberFormat="1" applyFont="1" applyFill="1" applyProtection="1">
      <alignment/>
      <protection/>
    </xf>
    <xf numFmtId="176" fontId="6" fillId="0" borderId="0" xfId="21" applyNumberFormat="1" applyFont="1" applyFill="1" applyProtection="1">
      <alignment/>
      <protection/>
    </xf>
    <xf numFmtId="176" fontId="6" fillId="0" borderId="0" xfId="21" applyFont="1" applyFill="1">
      <alignment/>
      <protection/>
    </xf>
    <xf numFmtId="176" fontId="0" fillId="0" borderId="19" xfId="21" applyFont="1" applyFill="1" applyBorder="1">
      <alignment/>
      <protection/>
    </xf>
    <xf numFmtId="176" fontId="0" fillId="0" borderId="12" xfId="21" applyFont="1" applyFill="1" applyBorder="1">
      <alignment/>
      <protection/>
    </xf>
    <xf numFmtId="176" fontId="0" fillId="0" borderId="11" xfId="21" applyFont="1" applyFill="1" applyBorder="1">
      <alignment/>
      <protection/>
    </xf>
    <xf numFmtId="176" fontId="0" fillId="0" borderId="19" xfId="21" applyNumberFormat="1" applyFont="1" applyFill="1" applyBorder="1" applyProtection="1">
      <alignment/>
      <protection/>
    </xf>
    <xf numFmtId="176" fontId="0" fillId="0" borderId="12" xfId="21" applyNumberFormat="1" applyFont="1" applyFill="1" applyBorder="1" applyProtection="1">
      <alignment/>
      <protection/>
    </xf>
    <xf numFmtId="176" fontId="0" fillId="0" borderId="11" xfId="21" applyNumberFormat="1" applyFont="1" applyFill="1" applyBorder="1" applyProtection="1">
      <alignment/>
      <protection/>
    </xf>
    <xf numFmtId="176" fontId="0" fillId="0" borderId="7" xfId="21" applyFont="1" applyFill="1" applyBorder="1">
      <alignment/>
      <protection/>
    </xf>
    <xf numFmtId="176" fontId="0" fillId="0" borderId="3" xfId="21" applyFont="1" applyFill="1" applyBorder="1" applyAlignment="1">
      <alignment horizontal="center"/>
      <protection/>
    </xf>
    <xf numFmtId="176" fontId="0" fillId="0" borderId="7" xfId="21" applyFont="1" applyFill="1" applyBorder="1" applyAlignment="1">
      <alignment horizontal="center"/>
      <protection/>
    </xf>
    <xf numFmtId="176" fontId="0" fillId="0" borderId="4" xfId="21" applyFont="1" applyFill="1" applyBorder="1">
      <alignment/>
      <protection/>
    </xf>
    <xf numFmtId="176" fontId="0" fillId="0" borderId="2" xfId="21" applyFont="1" applyFill="1" applyBorder="1">
      <alignment/>
      <protection/>
    </xf>
    <xf numFmtId="176" fontId="0" fillId="0" borderId="20" xfId="21" applyFont="1" applyFill="1" applyBorder="1">
      <alignment/>
      <protection/>
    </xf>
    <xf numFmtId="176" fontId="0" fillId="0" borderId="21" xfId="21" applyFont="1" applyFill="1" applyBorder="1" applyAlignment="1">
      <alignment horizontal="center"/>
      <protection/>
    </xf>
    <xf numFmtId="176" fontId="0" fillId="0" borderId="21" xfId="21" applyFont="1" applyFill="1" applyBorder="1" applyAlignment="1">
      <alignment horizontal="fill"/>
      <protection/>
    </xf>
    <xf numFmtId="176" fontId="0" fillId="0" borderId="12" xfId="21" applyFont="1" applyFill="1" applyBorder="1" applyAlignment="1">
      <alignment horizontal="fill"/>
      <protection/>
    </xf>
    <xf numFmtId="176" fontId="0" fillId="0" borderId="1" xfId="21" applyFont="1" applyFill="1" applyBorder="1" applyAlignment="1">
      <alignment horizontal="center"/>
      <protection/>
    </xf>
    <xf numFmtId="176" fontId="7" fillId="0" borderId="13" xfId="21" applyFont="1" applyFill="1" applyBorder="1">
      <alignment/>
      <protection/>
    </xf>
    <xf numFmtId="177" fontId="7" fillId="0" borderId="14" xfId="21" applyNumberFormat="1" applyFont="1" applyFill="1" applyBorder="1" applyAlignment="1">
      <alignment horizontal="right"/>
      <protection/>
    </xf>
    <xf numFmtId="177" fontId="7" fillId="0" borderId="6" xfId="21" applyNumberFormat="1" applyFont="1" applyFill="1" applyBorder="1" applyAlignment="1">
      <alignment horizontal="right"/>
      <protection/>
    </xf>
    <xf numFmtId="177" fontId="0" fillId="0" borderId="1" xfId="21" applyNumberFormat="1" applyFont="1" applyFill="1" applyBorder="1" applyAlignment="1">
      <alignment horizontal="right"/>
      <protection/>
    </xf>
    <xf numFmtId="177" fontId="0" fillId="0" borderId="3" xfId="21" applyNumberFormat="1" applyFont="1" applyFill="1" applyBorder="1" applyAlignment="1">
      <alignment horizontal="right"/>
      <protection/>
    </xf>
    <xf numFmtId="177" fontId="0" fillId="0" borderId="1" xfId="21" applyNumberFormat="1" applyFont="1" applyFill="1" applyBorder="1" applyAlignment="1" applyProtection="1">
      <alignment horizontal="right"/>
      <protection locked="0"/>
    </xf>
    <xf numFmtId="177" fontId="0" fillId="0" borderId="1" xfId="21" applyNumberFormat="1" applyFont="1" applyFill="1" applyBorder="1" applyAlignment="1" applyProtection="1">
      <alignment horizontal="right"/>
      <protection/>
    </xf>
    <xf numFmtId="176" fontId="0" fillId="0" borderId="8" xfId="21" applyFont="1" applyFill="1" applyBorder="1">
      <alignment/>
      <protection/>
    </xf>
    <xf numFmtId="177" fontId="0" fillId="0" borderId="9" xfId="21" applyNumberFormat="1" applyFont="1" applyFill="1" applyBorder="1" applyAlignment="1">
      <alignment horizontal="right"/>
      <protection/>
    </xf>
    <xf numFmtId="177" fontId="0" fillId="0" borderId="10" xfId="21" applyNumberFormat="1" applyFont="1" applyFill="1" applyBorder="1" applyAlignment="1">
      <alignment horizontal="right"/>
      <protection/>
    </xf>
    <xf numFmtId="176" fontId="0" fillId="0" borderId="1" xfId="21" applyFont="1" applyFill="1" applyBorder="1">
      <alignment/>
      <protection/>
    </xf>
    <xf numFmtId="176" fontId="0" fillId="0" borderId="3" xfId="21" applyFont="1" applyFill="1" applyBorder="1">
      <alignment/>
      <protection/>
    </xf>
    <xf numFmtId="0" fontId="0" fillId="2" borderId="7" xfId="0" applyNumberFormat="1" applyFont="1" applyFill="1" applyBorder="1" applyAlignment="1">
      <alignment horizontal="center"/>
    </xf>
    <xf numFmtId="0" fontId="0" fillId="2" borderId="2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2" borderId="8" xfId="0" applyNumberFormat="1" applyFont="1" applyFill="1" applyBorder="1" applyAlignment="1">
      <alignment/>
    </xf>
    <xf numFmtId="0" fontId="0" fillId="2" borderId="9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/>
    </xf>
    <xf numFmtId="179" fontId="0" fillId="2" borderId="6" xfId="0" applyNumberFormat="1" applyFont="1" applyFill="1" applyBorder="1" applyAlignment="1">
      <alignment horizontal="right"/>
    </xf>
    <xf numFmtId="179" fontId="0" fillId="2" borderId="6" xfId="0" applyNumberFormat="1" applyFont="1" applyFill="1" applyBorder="1" applyAlignment="1" applyProtection="1">
      <alignment horizontal="right"/>
      <protection/>
    </xf>
    <xf numFmtId="179" fontId="7" fillId="2" borderId="3" xfId="0" applyNumberFormat="1" applyFont="1" applyFill="1" applyBorder="1" applyAlignment="1">
      <alignment horizontal="right"/>
    </xf>
    <xf numFmtId="179" fontId="7" fillId="2" borderId="3" xfId="0" applyNumberFormat="1" applyFont="1" applyFill="1" applyBorder="1" applyAlignment="1" applyProtection="1">
      <alignment horizontal="right"/>
      <protection/>
    </xf>
    <xf numFmtId="177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79" fontId="0" fillId="2" borderId="3" xfId="0" applyNumberFormat="1" applyFont="1" applyFill="1" applyBorder="1" applyAlignment="1" applyProtection="1">
      <alignment horizontal="right"/>
      <protection locked="0"/>
    </xf>
    <xf numFmtId="179" fontId="7" fillId="2" borderId="3" xfId="0" applyNumberFormat="1" applyFont="1" applyFill="1" applyBorder="1" applyAlignment="1" quotePrefix="1">
      <alignment horizontal="right"/>
    </xf>
    <xf numFmtId="179" fontId="7" fillId="2" borderId="10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179" fontId="0" fillId="2" borderId="1" xfId="0" applyNumberFormat="1" applyFont="1" applyFill="1" applyBorder="1" applyAlignment="1">
      <alignment horizontal="right"/>
    </xf>
    <xf numFmtId="179" fontId="0" fillId="2" borderId="0" xfId="0" applyNumberFormat="1" applyFont="1" applyFill="1" applyBorder="1" applyAlignment="1">
      <alignment horizontal="right"/>
    </xf>
    <xf numFmtId="179" fontId="7" fillId="2" borderId="1" xfId="0" applyNumberFormat="1" applyFont="1" applyFill="1" applyBorder="1" applyAlignment="1">
      <alignment horizontal="right"/>
    </xf>
    <xf numFmtId="179" fontId="7" fillId="2" borderId="0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/>
    </xf>
    <xf numFmtId="179" fontId="7" fillId="2" borderId="9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179" fontId="0" fillId="2" borderId="14" xfId="0" applyNumberFormat="1" applyFont="1" applyFill="1" applyBorder="1" applyAlignment="1">
      <alignment horizontal="right"/>
    </xf>
    <xf numFmtId="177" fontId="7" fillId="2" borderId="0" xfId="0" applyNumberFormat="1" applyFont="1" applyFill="1" applyBorder="1" applyAlignment="1">
      <alignment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 horizontal="center"/>
    </xf>
    <xf numFmtId="176" fontId="7" fillId="0" borderId="7" xfId="21" applyFont="1" applyFill="1" applyBorder="1">
      <alignment/>
      <protection/>
    </xf>
    <xf numFmtId="177" fontId="7" fillId="0" borderId="1" xfId="21" applyNumberFormat="1" applyFont="1" applyFill="1" applyBorder="1" applyAlignment="1">
      <alignment horizontal="right"/>
      <protection/>
    </xf>
    <xf numFmtId="177" fontId="7" fillId="0" borderId="3" xfId="21" applyNumberFormat="1" applyFont="1" applyFill="1" applyBorder="1" applyAlignment="1">
      <alignment horizontal="right"/>
      <protection/>
    </xf>
    <xf numFmtId="3" fontId="7" fillId="0" borderId="7" xfId="0" applyNumberFormat="1" applyFont="1" applyFill="1" applyBorder="1" applyAlignment="1">
      <alignment/>
    </xf>
    <xf numFmtId="3" fontId="7" fillId="0" borderId="7" xfId="0" applyNumberFormat="1" applyFont="1" applyFill="1" applyBorder="1" applyAlignment="1" applyProtection="1">
      <alignment horizontal="left"/>
      <protection/>
    </xf>
    <xf numFmtId="177" fontId="7" fillId="0" borderId="3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/>
    </xf>
    <xf numFmtId="177" fontId="7" fillId="0" borderId="14" xfId="0" applyNumberFormat="1" applyFont="1" applyFill="1" applyBorder="1" applyAlignment="1" applyProtection="1">
      <alignment horizontal="right"/>
      <protection/>
    </xf>
    <xf numFmtId="177" fontId="7" fillId="0" borderId="6" xfId="0" applyNumberFormat="1" applyFont="1" applyFill="1" applyBorder="1" applyAlignment="1" applyProtection="1">
      <alignment horizontal="right"/>
      <protection/>
    </xf>
    <xf numFmtId="177" fontId="7" fillId="0" borderId="14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centerContinuous"/>
    </xf>
    <xf numFmtId="179" fontId="0" fillId="2" borderId="3" xfId="20" applyNumberFormat="1" applyFont="1" applyFill="1" applyBorder="1" applyAlignment="1">
      <alignment horizontal="right"/>
    </xf>
    <xf numFmtId="179" fontId="7" fillId="2" borderId="10" xfId="0" applyNumberFormat="1" applyFont="1" applyFill="1" applyBorder="1" applyAlignment="1" quotePrefix="1">
      <alignment horizontal="right"/>
    </xf>
    <xf numFmtId="0" fontId="5" fillId="3" borderId="0" xfId="0" applyFont="1" applyFill="1" applyBorder="1" applyAlignment="1">
      <alignment horizontal="centerContinuous"/>
    </xf>
    <xf numFmtId="0" fontId="0" fillId="2" borderId="11" xfId="0" applyNumberFormat="1" applyFont="1" applyFill="1" applyBorder="1" applyAlignment="1">
      <alignment/>
    </xf>
    <xf numFmtId="0" fontId="0" fillId="2" borderId="12" xfId="0" applyNumberFormat="1" applyFont="1" applyFill="1" applyBorder="1" applyAlignment="1">
      <alignment horizontal="center"/>
    </xf>
    <xf numFmtId="0" fontId="0" fillId="2" borderId="19" xfId="0" applyNumberFormat="1" applyFont="1" applyFill="1" applyBorder="1" applyAlignment="1">
      <alignment horizontal="center"/>
    </xf>
    <xf numFmtId="0" fontId="0" fillId="2" borderId="19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12" xfId="0" applyNumberFormat="1" applyFont="1" applyFill="1" applyBorder="1" applyAlignment="1">
      <alignment horizontal="center"/>
    </xf>
    <xf numFmtId="0" fontId="0" fillId="2" borderId="19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center"/>
    </xf>
    <xf numFmtId="0" fontId="0" fillId="2" borderId="2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176" fontId="0" fillId="0" borderId="3" xfId="21" applyFont="1" applyFill="1" applyBorder="1" applyAlignment="1">
      <alignment horizontal="center"/>
      <protection/>
    </xf>
    <xf numFmtId="176" fontId="0" fillId="0" borderId="0" xfId="21" applyFont="1" applyFill="1" applyBorder="1" applyAlignment="1">
      <alignment horizontal="center"/>
      <protection/>
    </xf>
    <xf numFmtId="176" fontId="0" fillId="0" borderId="7" xfId="21" applyFont="1" applyFill="1" applyBorder="1" applyAlignment="1">
      <alignment horizontal="center"/>
      <protection/>
    </xf>
    <xf numFmtId="176" fontId="3" fillId="0" borderId="0" xfId="21" applyFont="1" applyFill="1" applyAlignment="1">
      <alignment horizontal="center"/>
      <protection/>
    </xf>
    <xf numFmtId="176" fontId="5" fillId="0" borderId="0" xfId="21" applyFont="1" applyFill="1" applyAlignment="1" quotePrefix="1">
      <alignment horizontal="center"/>
      <protection/>
    </xf>
    <xf numFmtId="0" fontId="0" fillId="2" borderId="11" xfId="0" applyNumberFormat="1" applyFont="1" applyFill="1" applyBorder="1" applyAlignment="1">
      <alignment horizontal="center"/>
    </xf>
    <xf numFmtId="0" fontId="0" fillId="2" borderId="22" xfId="0" applyNumberFormat="1" applyFont="1" applyFill="1" applyBorder="1" applyAlignment="1">
      <alignment horizontal="center"/>
    </xf>
    <xf numFmtId="0" fontId="0" fillId="2" borderId="24" xfId="0" applyNumberFormat="1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center"/>
    </xf>
    <xf numFmtId="0" fontId="0" fillId="2" borderId="21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externalLink" Target="externalLinks/externalLink7.xml" /><Relationship Id="rId34" Type="http://schemas.openxmlformats.org/officeDocument/2006/relationships/externalLink" Target="externalLinks/externalLink8.xml" /><Relationship Id="rId35" Type="http://schemas.openxmlformats.org/officeDocument/2006/relationships/externalLink" Target="externalLinks/externalLink9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1">
    <pageSetUpPr fitToPage="1"/>
  </sheetPr>
  <dimension ref="A1:G46"/>
  <sheetViews>
    <sheetView zoomScale="75" zoomScaleNormal="75" workbookViewId="0" topLeftCell="A1">
      <selection activeCell="E28" sqref="E28"/>
    </sheetView>
  </sheetViews>
  <sheetFormatPr defaultColWidth="11.421875" defaultRowHeight="12.75"/>
  <cols>
    <col min="1" max="1" width="30.7109375" style="19" customWidth="1"/>
    <col min="2" max="6" width="14.8515625" style="19" customWidth="1"/>
    <col min="7" max="16384" width="11.421875" style="6" customWidth="1"/>
  </cols>
  <sheetData>
    <row r="1" spans="1:6" s="113" customFormat="1" ht="18">
      <c r="A1" s="242">
        <v>2</v>
      </c>
      <c r="B1" s="242"/>
      <c r="C1" s="242"/>
      <c r="D1" s="242"/>
      <c r="E1" s="242"/>
      <c r="F1" s="242"/>
    </row>
    <row r="2" spans="1:6" ht="12.75">
      <c r="A2" s="243"/>
      <c r="B2" s="243"/>
      <c r="C2" s="243"/>
      <c r="D2" s="243"/>
      <c r="E2" s="243"/>
      <c r="F2" s="243"/>
    </row>
    <row r="3" spans="1:6" s="114" customFormat="1" ht="13.5" customHeight="1">
      <c r="A3" s="234" t="s">
        <v>233</v>
      </c>
      <c r="B3" s="234"/>
      <c r="C3" s="234"/>
      <c r="D3" s="234"/>
      <c r="E3" s="234"/>
      <c r="F3" s="234"/>
    </row>
    <row r="4" spans="1:6" s="114" customFormat="1" ht="14.25">
      <c r="A4" s="244"/>
      <c r="B4" s="244"/>
      <c r="C4" s="244"/>
      <c r="D4" s="244"/>
      <c r="E4" s="244"/>
      <c r="F4" s="244"/>
    </row>
    <row r="5" spans="1:6" ht="12.75">
      <c r="A5" s="238"/>
      <c r="B5" s="248" t="s">
        <v>79</v>
      </c>
      <c r="C5" s="249"/>
      <c r="D5" s="239" t="s">
        <v>3</v>
      </c>
      <c r="E5" s="239" t="s">
        <v>80</v>
      </c>
      <c r="F5" s="239" t="s">
        <v>81</v>
      </c>
    </row>
    <row r="6" spans="1:6" ht="12.75">
      <c r="A6" s="116" t="s">
        <v>82</v>
      </c>
      <c r="B6" s="250" t="s">
        <v>36</v>
      </c>
      <c r="C6" s="251"/>
      <c r="D6" s="117" t="s">
        <v>9</v>
      </c>
      <c r="E6" s="117" t="s">
        <v>83</v>
      </c>
      <c r="F6" s="117" t="s">
        <v>84</v>
      </c>
    </row>
    <row r="7" spans="1:6" ht="13.5" thickBot="1">
      <c r="A7" s="118"/>
      <c r="B7" s="119" t="s">
        <v>15</v>
      </c>
      <c r="C7" s="120" t="s">
        <v>16</v>
      </c>
      <c r="D7" s="119" t="s">
        <v>85</v>
      </c>
      <c r="E7" s="119" t="s">
        <v>36</v>
      </c>
      <c r="F7" s="119" t="s">
        <v>36</v>
      </c>
    </row>
    <row r="8" spans="1:6" ht="12.75">
      <c r="A8" s="121" t="s">
        <v>86</v>
      </c>
      <c r="B8" s="122"/>
      <c r="C8" s="122"/>
      <c r="D8" s="122"/>
      <c r="E8" s="122"/>
      <c r="F8" s="122"/>
    </row>
    <row r="9" spans="1:6" ht="12.75">
      <c r="A9" s="19" t="s">
        <v>87</v>
      </c>
      <c r="B9" s="123">
        <v>54008</v>
      </c>
      <c r="C9" s="123">
        <v>50143</v>
      </c>
      <c r="D9" s="123">
        <v>44953</v>
      </c>
      <c r="E9" s="123"/>
      <c r="F9" s="123"/>
    </row>
    <row r="10" spans="1:6" ht="12.75">
      <c r="A10" s="19" t="s">
        <v>88</v>
      </c>
      <c r="B10" s="123">
        <v>16819</v>
      </c>
      <c r="C10" s="123">
        <v>16474</v>
      </c>
      <c r="D10" s="123">
        <v>83587</v>
      </c>
      <c r="E10" s="123"/>
      <c r="F10" s="123"/>
    </row>
    <row r="11" spans="1:6" ht="12.75">
      <c r="A11" s="19" t="s">
        <v>89</v>
      </c>
      <c r="B11" s="123">
        <v>25292</v>
      </c>
      <c r="C11" s="123">
        <v>18297</v>
      </c>
      <c r="D11" s="123">
        <v>18307</v>
      </c>
      <c r="E11" s="123"/>
      <c r="F11" s="123"/>
    </row>
    <row r="12" spans="2:6" ht="12.75">
      <c r="B12" s="123"/>
      <c r="C12" s="123"/>
      <c r="D12" s="123"/>
      <c r="E12" s="123"/>
      <c r="F12" s="123"/>
    </row>
    <row r="13" spans="1:6" ht="12.75">
      <c r="A13" s="19" t="s">
        <v>90</v>
      </c>
      <c r="B13" s="123"/>
      <c r="C13" s="123"/>
      <c r="D13" s="123"/>
      <c r="E13" s="123"/>
      <c r="F13" s="123"/>
    </row>
    <row r="14" spans="1:6" ht="12.75">
      <c r="A14" s="19" t="s">
        <v>91</v>
      </c>
      <c r="B14" s="123">
        <v>10208</v>
      </c>
      <c r="C14" s="123">
        <v>9184</v>
      </c>
      <c r="D14" s="123">
        <v>9726</v>
      </c>
      <c r="E14" s="123"/>
      <c r="F14" s="123"/>
    </row>
    <row r="15" spans="1:6" ht="12.75">
      <c r="A15" s="19" t="s">
        <v>92</v>
      </c>
      <c r="B15" s="123">
        <v>1634</v>
      </c>
      <c r="C15" s="123">
        <v>1439</v>
      </c>
      <c r="D15" s="123">
        <v>9270</v>
      </c>
      <c r="E15" s="123"/>
      <c r="F15" s="123"/>
    </row>
    <row r="16" spans="2:6" ht="12.75">
      <c r="B16" s="123"/>
      <c r="C16" s="123"/>
      <c r="D16" s="123"/>
      <c r="E16" s="123"/>
      <c r="F16" s="123"/>
    </row>
    <row r="17" spans="1:6" ht="12.75">
      <c r="A17" s="19" t="s">
        <v>93</v>
      </c>
      <c r="B17" s="123">
        <v>2130</v>
      </c>
      <c r="C17" s="235">
        <v>2093</v>
      </c>
      <c r="D17" s="123">
        <v>64169</v>
      </c>
      <c r="E17" s="123"/>
      <c r="F17" s="123"/>
    </row>
    <row r="18" spans="2:6" ht="12.75">
      <c r="B18" s="123"/>
      <c r="C18" s="235"/>
      <c r="D18" s="123"/>
      <c r="E18" s="123"/>
      <c r="F18" s="123"/>
    </row>
    <row r="19" spans="1:6" ht="12.75">
      <c r="A19" s="19" t="s">
        <v>94</v>
      </c>
      <c r="B19" s="123">
        <v>310</v>
      </c>
      <c r="C19" s="123">
        <v>306</v>
      </c>
      <c r="D19" s="123">
        <v>579</v>
      </c>
      <c r="E19" s="123"/>
      <c r="F19" s="123"/>
    </row>
    <row r="20" spans="2:6" ht="12.75">
      <c r="B20" s="123"/>
      <c r="C20" s="123"/>
      <c r="D20" s="123"/>
      <c r="E20" s="123"/>
      <c r="F20" s="123"/>
    </row>
    <row r="21" spans="1:6" ht="12.75">
      <c r="A21" s="19" t="s">
        <v>244</v>
      </c>
      <c r="B21" s="123"/>
      <c r="C21" s="123"/>
      <c r="D21" s="123"/>
      <c r="E21" s="123"/>
      <c r="F21" s="123"/>
    </row>
    <row r="22" spans="1:6" ht="12.75">
      <c r="A22" s="19" t="s">
        <v>95</v>
      </c>
      <c r="B22" s="123">
        <v>1232</v>
      </c>
      <c r="C22" s="123">
        <v>1226</v>
      </c>
      <c r="D22" s="123">
        <v>1292</v>
      </c>
      <c r="E22" s="123"/>
      <c r="F22" s="123"/>
    </row>
    <row r="23" spans="1:6" ht="12.75">
      <c r="A23" s="19" t="s">
        <v>96</v>
      </c>
      <c r="B23" s="123">
        <v>23746</v>
      </c>
      <c r="C23" s="123">
        <v>22283</v>
      </c>
      <c r="D23" s="123">
        <v>46054</v>
      </c>
      <c r="E23" s="123"/>
      <c r="F23" s="123"/>
    </row>
    <row r="24" spans="2:6" ht="12.75">
      <c r="B24" s="123"/>
      <c r="C24" s="123"/>
      <c r="D24" s="123"/>
      <c r="E24" s="123"/>
      <c r="F24" s="123"/>
    </row>
    <row r="25" spans="1:7" ht="12.75">
      <c r="A25" s="124" t="s">
        <v>97</v>
      </c>
      <c r="B25" s="125">
        <v>135379</v>
      </c>
      <c r="C25" s="125">
        <v>121445</v>
      </c>
      <c r="D25" s="125">
        <v>277937</v>
      </c>
      <c r="E25" s="126">
        <v>5406</v>
      </c>
      <c r="F25" s="125">
        <v>2693</v>
      </c>
      <c r="G25" s="19"/>
    </row>
    <row r="26" spans="1:7" ht="12.75">
      <c r="A26" s="124"/>
      <c r="B26" s="127"/>
      <c r="C26" s="127"/>
      <c r="D26" s="127"/>
      <c r="E26" s="127"/>
      <c r="F26" s="127"/>
      <c r="G26" s="19"/>
    </row>
    <row r="27" spans="1:7" ht="12.75">
      <c r="A27" s="124" t="s">
        <v>98</v>
      </c>
      <c r="B27" s="125">
        <v>901</v>
      </c>
      <c r="C27" s="125">
        <v>840</v>
      </c>
      <c r="D27" s="125">
        <v>10783</v>
      </c>
      <c r="E27" s="126" t="s">
        <v>30</v>
      </c>
      <c r="F27" s="125">
        <v>40</v>
      </c>
      <c r="G27" s="19"/>
    </row>
    <row r="28" spans="1:7" ht="12.75">
      <c r="A28" s="124"/>
      <c r="B28" s="123"/>
      <c r="C28" s="123"/>
      <c r="D28" s="123"/>
      <c r="E28" s="128"/>
      <c r="F28" s="123"/>
      <c r="G28" s="19"/>
    </row>
    <row r="29" spans="1:7" ht="12.75">
      <c r="A29" s="19" t="s">
        <v>99</v>
      </c>
      <c r="B29" s="123">
        <v>10649</v>
      </c>
      <c r="C29" s="123">
        <v>10559</v>
      </c>
      <c r="D29" s="123">
        <v>6955</v>
      </c>
      <c r="E29" s="123"/>
      <c r="F29" s="123"/>
      <c r="G29" s="19"/>
    </row>
    <row r="30" spans="1:7" ht="12.75">
      <c r="A30" s="19" t="s">
        <v>100</v>
      </c>
      <c r="B30" s="123">
        <v>101918</v>
      </c>
      <c r="C30" s="123">
        <v>82158</v>
      </c>
      <c r="D30" s="123">
        <v>19805</v>
      </c>
      <c r="E30" s="123"/>
      <c r="F30" s="123"/>
      <c r="G30" s="19"/>
    </row>
    <row r="31" spans="1:7" ht="12.75">
      <c r="A31" s="19" t="s">
        <v>101</v>
      </c>
      <c r="B31" s="123">
        <v>6175</v>
      </c>
      <c r="C31" s="123">
        <v>5431</v>
      </c>
      <c r="D31" s="123">
        <v>24529</v>
      </c>
      <c r="E31" s="123"/>
      <c r="F31" s="123"/>
      <c r="G31" s="19"/>
    </row>
    <row r="32" spans="2:7" ht="12.75">
      <c r="B32" s="123"/>
      <c r="C32" s="123"/>
      <c r="D32" s="123"/>
      <c r="E32" s="123"/>
      <c r="F32" s="123"/>
      <c r="G32" s="19"/>
    </row>
    <row r="33" spans="1:7" ht="12.75">
      <c r="A33" s="124" t="s">
        <v>102</v>
      </c>
      <c r="B33" s="125">
        <v>118742</v>
      </c>
      <c r="C33" s="125">
        <v>98148</v>
      </c>
      <c r="D33" s="125">
        <v>51289</v>
      </c>
      <c r="E33" s="126">
        <v>2247</v>
      </c>
      <c r="F33" s="125">
        <v>6642</v>
      </c>
      <c r="G33" s="19"/>
    </row>
    <row r="34" spans="1:7" ht="12.75">
      <c r="A34" s="124"/>
      <c r="B34" s="123"/>
      <c r="C34" s="123"/>
      <c r="D34" s="123"/>
      <c r="E34" s="123"/>
      <c r="F34" s="123"/>
      <c r="G34" s="19"/>
    </row>
    <row r="35" spans="1:7" ht="12.75">
      <c r="A35" s="19" t="s">
        <v>103</v>
      </c>
      <c r="B35" s="123">
        <v>23022</v>
      </c>
      <c r="C35" s="123">
        <v>22268</v>
      </c>
      <c r="D35" s="123">
        <v>43847</v>
      </c>
      <c r="E35" s="123"/>
      <c r="F35" s="123"/>
      <c r="G35" s="19"/>
    </row>
    <row r="36" spans="1:7" ht="12.75">
      <c r="A36" s="19" t="s">
        <v>104</v>
      </c>
      <c r="B36" s="123">
        <v>23399</v>
      </c>
      <c r="C36" s="123">
        <v>22012</v>
      </c>
      <c r="D36" s="123">
        <v>33106</v>
      </c>
      <c r="E36" s="123"/>
      <c r="F36" s="123"/>
      <c r="G36" s="19"/>
    </row>
    <row r="37" spans="1:7" ht="12.75">
      <c r="A37" s="19" t="s">
        <v>105</v>
      </c>
      <c r="B37" s="123">
        <v>720</v>
      </c>
      <c r="C37" s="123">
        <v>612</v>
      </c>
      <c r="D37" s="123">
        <v>117001</v>
      </c>
      <c r="E37" s="123"/>
      <c r="F37" s="123"/>
      <c r="G37" s="19"/>
    </row>
    <row r="38" spans="2:7" ht="12.75">
      <c r="B38" s="123"/>
      <c r="C38" s="123"/>
      <c r="D38" s="123"/>
      <c r="E38" s="123"/>
      <c r="F38" s="123"/>
      <c r="G38" s="19"/>
    </row>
    <row r="39" spans="1:7" ht="12.75">
      <c r="A39" s="124" t="s">
        <v>106</v>
      </c>
      <c r="B39" s="125">
        <v>47141</v>
      </c>
      <c r="C39" s="125">
        <v>44892</v>
      </c>
      <c r="D39" s="125">
        <v>193954</v>
      </c>
      <c r="E39" s="126">
        <v>666</v>
      </c>
      <c r="F39" s="125">
        <v>357</v>
      </c>
      <c r="G39" s="19"/>
    </row>
    <row r="40" spans="1:7" ht="12.75">
      <c r="A40" s="124"/>
      <c r="B40" s="127"/>
      <c r="C40" s="127"/>
      <c r="D40" s="127"/>
      <c r="E40" s="127"/>
      <c r="F40" s="127"/>
      <c r="G40" s="19"/>
    </row>
    <row r="41" spans="1:7" ht="12.75">
      <c r="A41" s="124" t="s">
        <v>107</v>
      </c>
      <c r="B41" s="125">
        <v>1037</v>
      </c>
      <c r="C41" s="125">
        <v>955</v>
      </c>
      <c r="D41" s="125">
        <v>4368</v>
      </c>
      <c r="E41" s="126">
        <v>50</v>
      </c>
      <c r="F41" s="125">
        <v>176</v>
      </c>
      <c r="G41" s="19"/>
    </row>
    <row r="42" spans="1:7" ht="12.75">
      <c r="A42" s="124"/>
      <c r="B42" s="127"/>
      <c r="C42" s="127"/>
      <c r="D42" s="127"/>
      <c r="E42" s="127"/>
      <c r="F42" s="129"/>
      <c r="G42" s="19"/>
    </row>
    <row r="43" spans="1:7" ht="12.75">
      <c r="A43" s="130" t="s">
        <v>108</v>
      </c>
      <c r="B43" s="125">
        <v>2296</v>
      </c>
      <c r="C43" s="125">
        <v>919</v>
      </c>
      <c r="D43" s="125">
        <v>7720</v>
      </c>
      <c r="E43" s="126">
        <v>270</v>
      </c>
      <c r="F43" s="125">
        <v>401</v>
      </c>
      <c r="G43" s="19"/>
    </row>
    <row r="44" spans="1:7" ht="12.75">
      <c r="A44" s="124"/>
      <c r="B44" s="123"/>
      <c r="C44" s="123"/>
      <c r="D44" s="123"/>
      <c r="E44" s="123"/>
      <c r="F44" s="128"/>
      <c r="G44" s="19"/>
    </row>
    <row r="45" spans="1:7" ht="13.5" thickBot="1">
      <c r="A45" s="131" t="s">
        <v>109</v>
      </c>
      <c r="B45" s="132">
        <v>305496</v>
      </c>
      <c r="C45" s="132">
        <v>267199</v>
      </c>
      <c r="D45" s="132">
        <v>546051</v>
      </c>
      <c r="E45" s="132">
        <v>8639</v>
      </c>
      <c r="F45" s="132">
        <v>10309</v>
      </c>
      <c r="G45" s="19"/>
    </row>
    <row r="46" spans="6:7" ht="12.75">
      <c r="F46" s="133"/>
      <c r="G46" s="19"/>
    </row>
  </sheetData>
  <mergeCells count="5">
    <mergeCell ref="B5:C5"/>
    <mergeCell ref="B6:C6"/>
    <mergeCell ref="A1:F1"/>
    <mergeCell ref="A2:F2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2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9"/>
  <dimension ref="A1:G79"/>
  <sheetViews>
    <sheetView showGridLines="0" showZeros="0" zoomScale="75" zoomScaleNormal="75" workbookViewId="0" topLeftCell="A1">
      <selection activeCell="J14" sqref="J14"/>
    </sheetView>
  </sheetViews>
  <sheetFormatPr defaultColWidth="11.421875" defaultRowHeight="12.75"/>
  <cols>
    <col min="1" max="1" width="34.00390625" style="96" customWidth="1"/>
    <col min="2" max="7" width="14.7109375" style="96" customWidth="1"/>
    <col min="8" max="16384" width="11.421875" style="83" customWidth="1"/>
  </cols>
  <sheetData>
    <row r="1" spans="1:7" s="80" customFormat="1" ht="18">
      <c r="A1" s="278" t="s">
        <v>0</v>
      </c>
      <c r="B1" s="278"/>
      <c r="C1" s="278"/>
      <c r="D1" s="278"/>
      <c r="E1" s="278"/>
      <c r="F1" s="278"/>
      <c r="G1" s="278"/>
    </row>
    <row r="3" spans="1:7" s="81" customFormat="1" ht="13.5" customHeight="1">
      <c r="A3" s="279" t="s">
        <v>227</v>
      </c>
      <c r="B3" s="279"/>
      <c r="C3" s="279"/>
      <c r="D3" s="279"/>
      <c r="E3" s="279"/>
      <c r="F3" s="279"/>
      <c r="G3" s="279"/>
    </row>
    <row r="4" spans="1:7" s="81" customFormat="1" ht="14.25">
      <c r="A4" s="82"/>
      <c r="B4" s="82"/>
      <c r="C4" s="82"/>
      <c r="D4" s="82"/>
      <c r="E4" s="82"/>
      <c r="F4" s="82"/>
      <c r="G4" s="82"/>
    </row>
    <row r="5" spans="1:7" ht="12.75">
      <c r="A5" s="280" t="s">
        <v>38</v>
      </c>
      <c r="B5" s="282" t="s">
        <v>21</v>
      </c>
      <c r="C5" s="282"/>
      <c r="D5" s="283"/>
      <c r="E5" s="284" t="s">
        <v>22</v>
      </c>
      <c r="F5" s="282"/>
      <c r="G5" s="283"/>
    </row>
    <row r="6" spans="1:7" ht="13.5" thickBot="1">
      <c r="A6" s="281"/>
      <c r="B6" s="97">
        <v>2000</v>
      </c>
      <c r="C6" s="97">
        <v>2001</v>
      </c>
      <c r="D6" s="97">
        <v>2002</v>
      </c>
      <c r="E6" s="98">
        <v>2000</v>
      </c>
      <c r="F6" s="98">
        <v>2001</v>
      </c>
      <c r="G6" s="98">
        <v>2002</v>
      </c>
    </row>
    <row r="7" spans="1:7" ht="12.75">
      <c r="A7" s="84" t="s">
        <v>39</v>
      </c>
      <c r="B7" s="231">
        <v>79798.198</v>
      </c>
      <c r="C7" s="231">
        <v>185084.141</v>
      </c>
      <c r="D7" s="231">
        <v>100891.815</v>
      </c>
      <c r="E7" s="231">
        <v>1416885.144</v>
      </c>
      <c r="F7" s="231">
        <v>1331670.684</v>
      </c>
      <c r="G7" s="232">
        <v>1583859.544</v>
      </c>
    </row>
    <row r="8" spans="1:7" ht="12.75">
      <c r="A8" s="87"/>
      <c r="B8" s="88"/>
      <c r="C8" s="88"/>
      <c r="D8" s="88"/>
      <c r="E8" s="88"/>
      <c r="F8" s="88"/>
      <c r="G8" s="89"/>
    </row>
    <row r="9" spans="1:7" ht="12.75">
      <c r="A9" s="227" t="s">
        <v>230</v>
      </c>
      <c r="B9" s="88"/>
      <c r="C9" s="88"/>
      <c r="D9" s="88"/>
      <c r="E9" s="88"/>
      <c r="F9" s="88"/>
      <c r="G9" s="89"/>
    </row>
    <row r="10" spans="1:7" ht="12.75">
      <c r="A10" s="228" t="s">
        <v>40</v>
      </c>
      <c r="B10" s="85">
        <f aca="true" t="shared" si="0" ref="B10:G10">SUM(B11:B23)</f>
        <v>13232.259</v>
      </c>
      <c r="C10" s="85">
        <f t="shared" si="0"/>
        <v>19321.175</v>
      </c>
      <c r="D10" s="85">
        <f t="shared" si="0"/>
        <v>13456.796</v>
      </c>
      <c r="E10" s="85">
        <f t="shared" si="0"/>
        <v>1172581.801</v>
      </c>
      <c r="F10" s="85">
        <f t="shared" si="0"/>
        <v>1124190.9179999998</v>
      </c>
      <c r="G10" s="86">
        <f t="shared" si="0"/>
        <v>1346338.3129999998</v>
      </c>
    </row>
    <row r="11" spans="1:7" ht="12.75">
      <c r="A11" s="90" t="s">
        <v>41</v>
      </c>
      <c r="B11" s="88">
        <v>438.143</v>
      </c>
      <c r="C11" s="88">
        <v>198.665</v>
      </c>
      <c r="D11" s="88">
        <v>639.358</v>
      </c>
      <c r="E11" s="88">
        <v>390463.555</v>
      </c>
      <c r="F11" s="88">
        <v>375569.15</v>
      </c>
      <c r="G11" s="89">
        <v>442362.227</v>
      </c>
    </row>
    <row r="12" spans="1:7" ht="12.75">
      <c r="A12" s="90" t="s">
        <v>42</v>
      </c>
      <c r="B12" s="88" t="s">
        <v>30</v>
      </c>
      <c r="C12" s="88" t="s">
        <v>30</v>
      </c>
      <c r="D12" s="88">
        <v>1</v>
      </c>
      <c r="E12" s="88">
        <v>22338.65</v>
      </c>
      <c r="F12" s="88">
        <v>21581.213</v>
      </c>
      <c r="G12" s="89">
        <v>22925.845</v>
      </c>
    </row>
    <row r="13" spans="1:7" ht="12.75">
      <c r="A13" s="90" t="s">
        <v>43</v>
      </c>
      <c r="B13" s="88">
        <v>139.9</v>
      </c>
      <c r="C13" s="88">
        <v>235.32</v>
      </c>
      <c r="D13" s="88">
        <v>2142.216</v>
      </c>
      <c r="E13" s="88">
        <v>67403.072</v>
      </c>
      <c r="F13" s="88">
        <v>66544.48</v>
      </c>
      <c r="G13" s="89">
        <v>76060.419</v>
      </c>
    </row>
    <row r="14" spans="1:7" ht="12.75">
      <c r="A14" s="90" t="s">
        <v>44</v>
      </c>
      <c r="B14" s="88">
        <v>1652.428</v>
      </c>
      <c r="C14" s="88" t="s">
        <v>30</v>
      </c>
      <c r="D14" s="88" t="s">
        <v>30</v>
      </c>
      <c r="E14" s="88">
        <v>19026.54</v>
      </c>
      <c r="F14" s="88">
        <v>16752.315</v>
      </c>
      <c r="G14" s="89">
        <v>19041.591</v>
      </c>
    </row>
    <row r="15" spans="1:7" ht="12.75">
      <c r="A15" s="90" t="s">
        <v>45</v>
      </c>
      <c r="B15" s="88" t="s">
        <v>30</v>
      </c>
      <c r="C15" s="88" t="s">
        <v>30</v>
      </c>
      <c r="D15" s="88" t="s">
        <v>30</v>
      </c>
      <c r="E15" s="88">
        <v>5300.641</v>
      </c>
      <c r="F15" s="88">
        <v>5071.602</v>
      </c>
      <c r="G15" s="89">
        <v>8451.503</v>
      </c>
    </row>
    <row r="16" spans="1:7" ht="12.75">
      <c r="A16" s="90" t="s">
        <v>46</v>
      </c>
      <c r="B16" s="88">
        <v>2161.714</v>
      </c>
      <c r="C16" s="88">
        <v>4950.364</v>
      </c>
      <c r="D16" s="88">
        <v>1184.434</v>
      </c>
      <c r="E16" s="88">
        <v>307353.725</v>
      </c>
      <c r="F16" s="88">
        <v>302413.495</v>
      </c>
      <c r="G16" s="89">
        <v>355820.515</v>
      </c>
    </row>
    <row r="17" spans="1:7" ht="12.75">
      <c r="A17" s="90" t="s">
        <v>47</v>
      </c>
      <c r="B17" s="88" t="s">
        <v>30</v>
      </c>
      <c r="C17" s="88">
        <v>597.273</v>
      </c>
      <c r="D17" s="88" t="s">
        <v>30</v>
      </c>
      <c r="E17" s="88" t="s">
        <v>30</v>
      </c>
      <c r="F17" s="88">
        <v>51.312</v>
      </c>
      <c r="G17" s="89">
        <v>127.35</v>
      </c>
    </row>
    <row r="18" spans="1:7" ht="12.75">
      <c r="A18" s="90" t="s">
        <v>48</v>
      </c>
      <c r="B18" s="88" t="s">
        <v>30</v>
      </c>
      <c r="C18" s="88" t="s">
        <v>30</v>
      </c>
      <c r="D18" s="88" t="s">
        <v>30</v>
      </c>
      <c r="E18" s="88">
        <v>4105.387</v>
      </c>
      <c r="F18" s="88">
        <v>4526.776</v>
      </c>
      <c r="G18" s="89">
        <v>6398.374</v>
      </c>
    </row>
    <row r="19" spans="1:7" ht="12.75">
      <c r="A19" s="90" t="s">
        <v>49</v>
      </c>
      <c r="B19" s="88">
        <v>103.92</v>
      </c>
      <c r="C19" s="88">
        <v>423.157</v>
      </c>
      <c r="D19" s="88">
        <v>203.544</v>
      </c>
      <c r="E19" s="88">
        <v>50654.744</v>
      </c>
      <c r="F19" s="88">
        <v>31906.278</v>
      </c>
      <c r="G19" s="89">
        <v>56767.671</v>
      </c>
    </row>
    <row r="20" spans="1:7" ht="12.75">
      <c r="A20" s="90" t="s">
        <v>50</v>
      </c>
      <c r="B20" s="88">
        <v>531.519</v>
      </c>
      <c r="C20" s="88">
        <v>9215.196</v>
      </c>
      <c r="D20" s="88">
        <v>3272.293</v>
      </c>
      <c r="E20" s="88">
        <v>147928.813</v>
      </c>
      <c r="F20" s="88">
        <v>136306.906</v>
      </c>
      <c r="G20" s="89">
        <v>176871.158</v>
      </c>
    </row>
    <row r="21" spans="1:7" ht="12.75">
      <c r="A21" s="90" t="s">
        <v>51</v>
      </c>
      <c r="B21" s="88">
        <v>8130.635</v>
      </c>
      <c r="C21" s="88">
        <v>3098.061</v>
      </c>
      <c r="D21" s="88">
        <v>5566.639</v>
      </c>
      <c r="E21" s="88">
        <v>31646.229</v>
      </c>
      <c r="F21" s="88">
        <v>40566.788</v>
      </c>
      <c r="G21" s="89">
        <v>25641.258</v>
      </c>
    </row>
    <row r="22" spans="1:7" ht="12.75">
      <c r="A22" s="90" t="s">
        <v>52</v>
      </c>
      <c r="B22" s="88">
        <v>74</v>
      </c>
      <c r="C22" s="88">
        <v>603.139</v>
      </c>
      <c r="D22" s="88">
        <v>447.312</v>
      </c>
      <c r="E22" s="88">
        <v>100132.563</v>
      </c>
      <c r="F22" s="88">
        <v>91369.348</v>
      </c>
      <c r="G22" s="89">
        <v>117256.729</v>
      </c>
    </row>
    <row r="23" spans="1:7" ht="12.75">
      <c r="A23" s="90" t="s">
        <v>53</v>
      </c>
      <c r="B23" s="88" t="s">
        <v>30</v>
      </c>
      <c r="C23" s="88" t="s">
        <v>30</v>
      </c>
      <c r="D23" s="88" t="s">
        <v>30</v>
      </c>
      <c r="E23" s="88">
        <v>26227.882</v>
      </c>
      <c r="F23" s="88">
        <v>31531.255</v>
      </c>
      <c r="G23" s="89">
        <v>38613.673</v>
      </c>
    </row>
    <row r="24" spans="1:7" ht="12.75">
      <c r="A24" s="87" t="s">
        <v>54</v>
      </c>
      <c r="B24" s="88"/>
      <c r="C24" s="88"/>
      <c r="D24" s="88"/>
      <c r="E24" s="88"/>
      <c r="F24" s="88"/>
      <c r="G24" s="89"/>
    </row>
    <row r="25" spans="1:7" ht="12.75">
      <c r="A25" s="228" t="s">
        <v>55</v>
      </c>
      <c r="B25" s="88"/>
      <c r="C25" s="88"/>
      <c r="D25" s="88"/>
      <c r="E25" s="88"/>
      <c r="F25" s="88"/>
      <c r="G25" s="89"/>
    </row>
    <row r="26" spans="1:7" ht="12.75">
      <c r="A26" s="90" t="s">
        <v>57</v>
      </c>
      <c r="B26" s="88" t="s">
        <v>30</v>
      </c>
      <c r="C26" s="88" t="s">
        <v>30</v>
      </c>
      <c r="D26" s="88">
        <v>18.72</v>
      </c>
      <c r="E26" s="88" t="s">
        <v>30</v>
      </c>
      <c r="F26" s="88" t="s">
        <v>30</v>
      </c>
      <c r="G26" s="89">
        <v>17.16</v>
      </c>
    </row>
    <row r="27" spans="1:7" ht="12.75">
      <c r="A27" s="90" t="s">
        <v>58</v>
      </c>
      <c r="B27" s="88" t="s">
        <v>30</v>
      </c>
      <c r="C27" s="88" t="s">
        <v>30</v>
      </c>
      <c r="D27" s="88" t="s">
        <v>30</v>
      </c>
      <c r="E27" s="88">
        <v>12047.857</v>
      </c>
      <c r="F27" s="88">
        <v>8313.105</v>
      </c>
      <c r="G27" s="89">
        <v>8899.758</v>
      </c>
    </row>
    <row r="28" spans="1:7" ht="12.75">
      <c r="A28" s="90" t="s">
        <v>59</v>
      </c>
      <c r="B28" s="88" t="s">
        <v>30</v>
      </c>
      <c r="C28" s="88" t="s">
        <v>30</v>
      </c>
      <c r="D28" s="88" t="s">
        <v>30</v>
      </c>
      <c r="E28" s="88">
        <v>4283.963</v>
      </c>
      <c r="F28" s="88">
        <v>2885.418</v>
      </c>
      <c r="G28" s="89">
        <v>5258.167</v>
      </c>
    </row>
    <row r="29" spans="1:7" ht="12.75">
      <c r="A29" s="90" t="s">
        <v>60</v>
      </c>
      <c r="B29" s="88" t="s">
        <v>30</v>
      </c>
      <c r="C29" s="88" t="s">
        <v>30</v>
      </c>
      <c r="D29" s="88" t="s">
        <v>30</v>
      </c>
      <c r="E29" s="88">
        <v>1012.806</v>
      </c>
      <c r="F29" s="88">
        <v>955.53</v>
      </c>
      <c r="G29" s="89">
        <v>1692.228</v>
      </c>
    </row>
    <row r="30" spans="1:7" ht="12.75">
      <c r="A30" s="90" t="s">
        <v>61</v>
      </c>
      <c r="B30" s="88" t="s">
        <v>30</v>
      </c>
      <c r="C30" s="88" t="s">
        <v>30</v>
      </c>
      <c r="D30" s="88" t="s">
        <v>30</v>
      </c>
      <c r="E30" s="88">
        <v>19730.996</v>
      </c>
      <c r="F30" s="88">
        <v>11842.975</v>
      </c>
      <c r="G30" s="89">
        <v>13183.709</v>
      </c>
    </row>
    <row r="31" spans="1:7" ht="12.75">
      <c r="A31" s="90" t="s">
        <v>62</v>
      </c>
      <c r="B31" s="88" t="s">
        <v>30</v>
      </c>
      <c r="C31" s="88" t="s">
        <v>30</v>
      </c>
      <c r="D31" s="88" t="s">
        <v>30</v>
      </c>
      <c r="E31" s="88">
        <v>2310.797</v>
      </c>
      <c r="F31" s="88">
        <v>1761.403</v>
      </c>
      <c r="G31" s="89">
        <v>3203.013</v>
      </c>
    </row>
    <row r="32" spans="1:7" ht="12.75">
      <c r="A32" s="90" t="s">
        <v>63</v>
      </c>
      <c r="B32" s="88" t="s">
        <v>30</v>
      </c>
      <c r="C32" s="88" t="s">
        <v>30</v>
      </c>
      <c r="D32" s="88" t="s">
        <v>30</v>
      </c>
      <c r="E32" s="88">
        <v>1141.002</v>
      </c>
      <c r="F32" s="88">
        <v>1432.945</v>
      </c>
      <c r="G32" s="89">
        <v>2357.144</v>
      </c>
    </row>
    <row r="33" spans="1:7" ht="12.75">
      <c r="A33" s="90" t="s">
        <v>64</v>
      </c>
      <c r="B33" s="88">
        <v>23.76</v>
      </c>
      <c r="C33" s="88" t="s">
        <v>30</v>
      </c>
      <c r="D33" s="88" t="s">
        <v>30</v>
      </c>
      <c r="E33" s="88">
        <v>87827.779</v>
      </c>
      <c r="F33" s="88">
        <v>79249.355</v>
      </c>
      <c r="G33" s="89">
        <v>89481.195</v>
      </c>
    </row>
    <row r="34" spans="1:7" ht="12.75">
      <c r="A34" s="90" t="s">
        <v>65</v>
      </c>
      <c r="B34" s="88" t="s">
        <v>30</v>
      </c>
      <c r="C34" s="88" t="s">
        <v>30</v>
      </c>
      <c r="D34" s="88" t="s">
        <v>30</v>
      </c>
      <c r="E34" s="88">
        <v>34440.076</v>
      </c>
      <c r="F34" s="88">
        <v>23209.243</v>
      </c>
      <c r="G34" s="89">
        <v>24861.598</v>
      </c>
    </row>
    <row r="35" spans="1:7" ht="12.75">
      <c r="A35" s="90" t="s">
        <v>226</v>
      </c>
      <c r="B35" s="88" t="s">
        <v>30</v>
      </c>
      <c r="C35" s="88" t="s">
        <v>30</v>
      </c>
      <c r="D35" s="88" t="s">
        <v>30</v>
      </c>
      <c r="E35" s="88">
        <v>52.47</v>
      </c>
      <c r="F35" s="88">
        <v>56.7</v>
      </c>
      <c r="G35" s="89">
        <v>35.149</v>
      </c>
    </row>
    <row r="36" spans="1:7" ht="12.75">
      <c r="A36" s="87" t="s">
        <v>78</v>
      </c>
      <c r="B36" s="88" t="s">
        <v>30</v>
      </c>
      <c r="C36" s="88">
        <v>113.68</v>
      </c>
      <c r="D36" s="88">
        <v>125.578</v>
      </c>
      <c r="E36" s="88" t="s">
        <v>30</v>
      </c>
      <c r="F36" s="88" t="s">
        <v>30</v>
      </c>
      <c r="G36" s="89" t="s">
        <v>30</v>
      </c>
    </row>
    <row r="37" spans="1:7" ht="12.75">
      <c r="A37" s="87"/>
      <c r="B37" s="88"/>
      <c r="C37" s="88"/>
      <c r="D37" s="88"/>
      <c r="E37" s="88"/>
      <c r="F37" s="88"/>
      <c r="G37" s="89"/>
    </row>
    <row r="38" spans="1:7" ht="12.75">
      <c r="A38" s="227" t="s">
        <v>231</v>
      </c>
      <c r="B38" s="88"/>
      <c r="C38" s="88"/>
      <c r="D38" s="88"/>
      <c r="E38" s="88"/>
      <c r="F38" s="88"/>
      <c r="G38" s="89"/>
    </row>
    <row r="39" spans="1:7" ht="12.75">
      <c r="A39" s="90" t="s">
        <v>66</v>
      </c>
      <c r="B39" s="88">
        <v>4400.469</v>
      </c>
      <c r="C39" s="88">
        <v>39096.256</v>
      </c>
      <c r="D39" s="88">
        <v>16531.477</v>
      </c>
      <c r="E39" s="88">
        <v>6452.438</v>
      </c>
      <c r="F39" s="88">
        <v>2164.166</v>
      </c>
      <c r="G39" s="89">
        <v>22.68</v>
      </c>
    </row>
    <row r="40" spans="1:7" ht="12.75">
      <c r="A40" s="90" t="s">
        <v>67</v>
      </c>
      <c r="B40" s="88">
        <v>39.96</v>
      </c>
      <c r="C40" s="88">
        <v>25.024</v>
      </c>
      <c r="D40" s="88" t="s">
        <v>30</v>
      </c>
      <c r="E40" s="88">
        <v>2242.951</v>
      </c>
      <c r="F40" s="88">
        <v>1186.216</v>
      </c>
      <c r="G40" s="89">
        <v>1099.526</v>
      </c>
    </row>
    <row r="41" spans="1:7" ht="12.75">
      <c r="A41" s="90" t="s">
        <v>68</v>
      </c>
      <c r="B41" s="88">
        <v>9814.692</v>
      </c>
      <c r="C41" s="88">
        <v>29672.594</v>
      </c>
      <c r="D41" s="88">
        <v>8697.186</v>
      </c>
      <c r="E41" s="88">
        <v>455.572</v>
      </c>
      <c r="F41" s="88">
        <v>272.92</v>
      </c>
      <c r="G41" s="89">
        <v>442.208</v>
      </c>
    </row>
    <row r="42" spans="1:7" ht="12.75">
      <c r="A42" s="90" t="s">
        <v>69</v>
      </c>
      <c r="B42" s="88" t="s">
        <v>30</v>
      </c>
      <c r="C42" s="88" t="s">
        <v>30</v>
      </c>
      <c r="D42" s="88" t="s">
        <v>30</v>
      </c>
      <c r="E42" s="88">
        <v>211.959</v>
      </c>
      <c r="F42" s="88">
        <v>2207.336</v>
      </c>
      <c r="G42" s="89">
        <v>4564.105</v>
      </c>
    </row>
    <row r="43" spans="1:7" ht="12.75">
      <c r="A43" s="90" t="s">
        <v>70</v>
      </c>
      <c r="B43" s="88" t="s">
        <v>30</v>
      </c>
      <c r="C43" s="88" t="s">
        <v>30</v>
      </c>
      <c r="D43" s="88" t="s">
        <v>30</v>
      </c>
      <c r="E43" s="88">
        <v>103.324</v>
      </c>
      <c r="F43" s="88">
        <v>116.835</v>
      </c>
      <c r="G43" s="89" t="s">
        <v>30</v>
      </c>
    </row>
    <row r="44" spans="1:7" ht="12.75">
      <c r="A44" s="90" t="s">
        <v>71</v>
      </c>
      <c r="B44" s="88" t="s">
        <v>30</v>
      </c>
      <c r="C44" s="88" t="s">
        <v>30</v>
      </c>
      <c r="D44" s="88" t="s">
        <v>30</v>
      </c>
      <c r="E44" s="88">
        <v>771.698</v>
      </c>
      <c r="F44" s="88">
        <v>523.909</v>
      </c>
      <c r="G44" s="89">
        <v>587.385</v>
      </c>
    </row>
    <row r="45" spans="1:7" ht="12.75">
      <c r="A45" s="90" t="s">
        <v>72</v>
      </c>
      <c r="B45" s="88" t="s">
        <v>30</v>
      </c>
      <c r="C45" s="88" t="s">
        <v>30</v>
      </c>
      <c r="D45" s="88" t="s">
        <v>30</v>
      </c>
      <c r="E45" s="88">
        <v>2871.466</v>
      </c>
      <c r="F45" s="88">
        <v>1424.445</v>
      </c>
      <c r="G45" s="89">
        <v>1254.469</v>
      </c>
    </row>
    <row r="46" spans="1:7" ht="12.75">
      <c r="A46" s="90" t="s">
        <v>74</v>
      </c>
      <c r="B46" s="88" t="s">
        <v>30</v>
      </c>
      <c r="C46" s="88" t="s">
        <v>30</v>
      </c>
      <c r="D46" s="88" t="s">
        <v>30</v>
      </c>
      <c r="E46" s="88">
        <v>21245.078</v>
      </c>
      <c r="F46" s="88">
        <v>21127.683</v>
      </c>
      <c r="G46" s="89">
        <v>23761.707</v>
      </c>
    </row>
    <row r="47" spans="1:7" ht="12.75">
      <c r="A47" s="90" t="s">
        <v>75</v>
      </c>
      <c r="B47" s="88" t="s">
        <v>30</v>
      </c>
      <c r="C47" s="88" t="s">
        <v>30</v>
      </c>
      <c r="D47" s="88" t="s">
        <v>30</v>
      </c>
      <c r="E47" s="88">
        <v>275.462</v>
      </c>
      <c r="F47" s="88">
        <v>98.624</v>
      </c>
      <c r="G47" s="89">
        <v>50.048</v>
      </c>
    </row>
    <row r="48" spans="1:7" ht="13.5" thickBot="1">
      <c r="A48" s="99" t="s">
        <v>76</v>
      </c>
      <c r="B48" s="94" t="s">
        <v>30</v>
      </c>
      <c r="C48" s="94">
        <v>4.2</v>
      </c>
      <c r="D48" s="94">
        <v>19.2</v>
      </c>
      <c r="E48" s="94">
        <v>25576.413</v>
      </c>
      <c r="F48" s="94">
        <v>22376.973</v>
      </c>
      <c r="G48" s="95">
        <v>24895.166</v>
      </c>
    </row>
    <row r="49" spans="1:7" ht="12.75">
      <c r="A49" s="100" t="s">
        <v>77</v>
      </c>
      <c r="B49" s="100"/>
      <c r="C49" s="100"/>
      <c r="D49" s="100"/>
      <c r="E49" s="100"/>
      <c r="F49" s="100"/>
      <c r="G49" s="100"/>
    </row>
    <row r="50" ht="12.75">
      <c r="A50" s="96" t="s">
        <v>54</v>
      </c>
    </row>
    <row r="51" ht="12.75">
      <c r="A51" s="96" t="s">
        <v>54</v>
      </c>
    </row>
    <row r="52" ht="12.75">
      <c r="A52" s="96" t="s">
        <v>54</v>
      </c>
    </row>
    <row r="53" ht="12.75">
      <c r="A53" s="96" t="s">
        <v>54</v>
      </c>
    </row>
    <row r="54" ht="12.75">
      <c r="A54" s="96" t="s">
        <v>54</v>
      </c>
    </row>
    <row r="55" ht="12.75">
      <c r="A55" s="96" t="s">
        <v>54</v>
      </c>
    </row>
    <row r="56" ht="12.75">
      <c r="A56" s="96" t="s">
        <v>54</v>
      </c>
    </row>
    <row r="57" ht="12.75">
      <c r="A57" s="96" t="s">
        <v>54</v>
      </c>
    </row>
    <row r="58" ht="12.75">
      <c r="A58" s="96" t="s">
        <v>54</v>
      </c>
    </row>
    <row r="59" ht="12.75">
      <c r="A59" s="96" t="s">
        <v>54</v>
      </c>
    </row>
    <row r="60" ht="12.75">
      <c r="A60" s="96" t="s">
        <v>54</v>
      </c>
    </row>
    <row r="61" ht="12.75">
      <c r="A61" s="96" t="s">
        <v>54</v>
      </c>
    </row>
    <row r="62" ht="12.75">
      <c r="A62" s="96" t="s">
        <v>54</v>
      </c>
    </row>
    <row r="63" ht="12.75">
      <c r="A63" s="96" t="s">
        <v>54</v>
      </c>
    </row>
    <row r="64" ht="12.75">
      <c r="A64" s="96" t="s">
        <v>54</v>
      </c>
    </row>
    <row r="65" ht="12.75">
      <c r="A65" s="96" t="s">
        <v>54</v>
      </c>
    </row>
    <row r="66" ht="12.75">
      <c r="A66" s="96" t="s">
        <v>54</v>
      </c>
    </row>
    <row r="67" ht="12.75">
      <c r="A67" s="96" t="s">
        <v>54</v>
      </c>
    </row>
    <row r="68" ht="12.75">
      <c r="A68" s="96" t="s">
        <v>54</v>
      </c>
    </row>
    <row r="69" ht="12.75">
      <c r="A69" s="96" t="s">
        <v>54</v>
      </c>
    </row>
    <row r="70" ht="12.75">
      <c r="A70" s="96" t="s">
        <v>54</v>
      </c>
    </row>
    <row r="71" ht="12.75">
      <c r="A71" s="96" t="s">
        <v>54</v>
      </c>
    </row>
    <row r="72" ht="12.75">
      <c r="A72" s="96" t="s">
        <v>54</v>
      </c>
    </row>
    <row r="73" ht="12.75">
      <c r="A73" s="96" t="s">
        <v>54</v>
      </c>
    </row>
    <row r="74" ht="12.75">
      <c r="A74" s="96" t="s">
        <v>54</v>
      </c>
    </row>
    <row r="75" ht="12.75">
      <c r="A75" s="96" t="s">
        <v>54</v>
      </c>
    </row>
    <row r="76" ht="12.75">
      <c r="A76" s="96" t="s">
        <v>54</v>
      </c>
    </row>
    <row r="77" ht="12.75">
      <c r="A77" s="96" t="s">
        <v>54</v>
      </c>
    </row>
    <row r="78" ht="12.75">
      <c r="A78" s="96" t="s">
        <v>54</v>
      </c>
    </row>
    <row r="79" ht="12.75">
      <c r="A79" s="96" t="s">
        <v>54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7"/>
  <dimension ref="A1:S93"/>
  <sheetViews>
    <sheetView showGridLines="0" zoomScale="75" zoomScaleNormal="75" workbookViewId="0" topLeftCell="A1">
      <selection activeCell="K14" sqref="K14"/>
    </sheetView>
  </sheetViews>
  <sheetFormatPr defaultColWidth="11.421875" defaultRowHeight="12.75"/>
  <cols>
    <col min="1" max="8" width="14.7109375" style="14" customWidth="1"/>
    <col min="9" max="9" width="11.421875" style="14" customWidth="1"/>
    <col min="10" max="10" width="13.8515625" style="14" customWidth="1"/>
    <col min="11" max="11" width="23.00390625" style="14" customWidth="1"/>
    <col min="12" max="17" width="14.8515625" style="14" customWidth="1"/>
    <col min="18" max="19" width="12.57421875" style="14" customWidth="1"/>
    <col min="20" max="16384" width="11.421875" style="14" customWidth="1"/>
  </cols>
  <sheetData>
    <row r="1" spans="1:10" s="2" customFormat="1" ht="18">
      <c r="A1" s="253" t="s">
        <v>0</v>
      </c>
      <c r="B1" s="253"/>
      <c r="C1" s="253"/>
      <c r="D1" s="253"/>
      <c r="E1" s="253"/>
      <c r="F1" s="253"/>
      <c r="G1" s="253"/>
      <c r="H1" s="253"/>
      <c r="I1" s="1"/>
      <c r="J1" s="1"/>
    </row>
    <row r="3" spans="1:8" s="3" customFormat="1" ht="13.5" customHeight="1">
      <c r="A3" s="254" t="s">
        <v>29</v>
      </c>
      <c r="B3" s="254"/>
      <c r="C3" s="254"/>
      <c r="D3" s="254"/>
      <c r="E3" s="254"/>
      <c r="F3" s="254"/>
      <c r="G3" s="254"/>
      <c r="H3" s="254"/>
    </row>
    <row r="4" spans="1:8" s="3" customFormat="1" ht="15">
      <c r="A4" s="4"/>
      <c r="B4" s="5"/>
      <c r="C4" s="5"/>
      <c r="D4" s="5"/>
      <c r="E4" s="5"/>
      <c r="F4" s="5"/>
      <c r="G4" s="5"/>
      <c r="H4" s="5"/>
    </row>
    <row r="5" spans="1:8" ht="12.75">
      <c r="A5" s="6"/>
      <c r="B5" s="7" t="s">
        <v>2</v>
      </c>
      <c r="C5" s="8"/>
      <c r="D5" s="9" t="s">
        <v>3</v>
      </c>
      <c r="E5" s="9" t="s">
        <v>4</v>
      </c>
      <c r="F5" s="10"/>
      <c r="G5" s="12" t="s">
        <v>6</v>
      </c>
      <c r="H5" s="13"/>
    </row>
    <row r="6" spans="1:8" ht="12.75">
      <c r="A6" s="15" t="s">
        <v>7</v>
      </c>
      <c r="B6" s="16" t="s">
        <v>8</v>
      </c>
      <c r="C6" s="17"/>
      <c r="D6" s="9" t="s">
        <v>9</v>
      </c>
      <c r="E6" s="9" t="s">
        <v>10</v>
      </c>
      <c r="F6" s="11" t="s">
        <v>11</v>
      </c>
      <c r="G6" s="18" t="s">
        <v>14</v>
      </c>
      <c r="H6" s="17"/>
    </row>
    <row r="7" spans="1:8" ht="12.75">
      <c r="A7" s="6"/>
      <c r="B7" s="9" t="s">
        <v>15</v>
      </c>
      <c r="C7" s="9" t="s">
        <v>16</v>
      </c>
      <c r="D7" s="11"/>
      <c r="E7" s="9" t="s">
        <v>17</v>
      </c>
      <c r="F7" s="9" t="s">
        <v>18</v>
      </c>
      <c r="G7" s="11" t="s">
        <v>21</v>
      </c>
      <c r="H7" s="11" t="s">
        <v>22</v>
      </c>
    </row>
    <row r="8" spans="1:8" ht="13.5" thickBot="1">
      <c r="A8" s="19"/>
      <c r="B8" s="11" t="s">
        <v>23</v>
      </c>
      <c r="C8" s="11" t="s">
        <v>23</v>
      </c>
      <c r="D8" s="11" t="s">
        <v>24</v>
      </c>
      <c r="E8" s="9" t="s">
        <v>25</v>
      </c>
      <c r="F8" s="10"/>
      <c r="G8" s="10"/>
      <c r="H8" s="10"/>
    </row>
    <row r="9" spans="1:8" ht="12.75">
      <c r="A9" s="20">
        <v>1985</v>
      </c>
      <c r="B9" s="21">
        <v>3.8</v>
      </c>
      <c r="C9" s="21">
        <v>1.4</v>
      </c>
      <c r="D9" s="22">
        <v>24</v>
      </c>
      <c r="E9" s="22">
        <v>164</v>
      </c>
      <c r="F9" s="21">
        <v>23.3</v>
      </c>
      <c r="G9" s="22" t="s">
        <v>30</v>
      </c>
      <c r="H9" s="22">
        <v>5041</v>
      </c>
    </row>
    <row r="10" spans="1:8" ht="12.75">
      <c r="A10" s="25">
        <v>1986</v>
      </c>
      <c r="B10" s="26">
        <v>2.5</v>
      </c>
      <c r="C10" s="26">
        <v>1.5</v>
      </c>
      <c r="D10" s="27">
        <v>29</v>
      </c>
      <c r="E10" s="27">
        <v>105</v>
      </c>
      <c r="F10" s="26">
        <v>16.1</v>
      </c>
      <c r="G10" s="27" t="s">
        <v>30</v>
      </c>
      <c r="H10" s="27">
        <v>4652</v>
      </c>
    </row>
    <row r="11" spans="1:8" ht="12.75">
      <c r="A11" s="25">
        <v>1987</v>
      </c>
      <c r="B11" s="26">
        <v>2.4</v>
      </c>
      <c r="C11" s="26">
        <v>1.5</v>
      </c>
      <c r="D11" s="27">
        <v>26</v>
      </c>
      <c r="E11" s="27">
        <v>105</v>
      </c>
      <c r="F11" s="26">
        <v>16.1</v>
      </c>
      <c r="G11" s="27" t="s">
        <v>30</v>
      </c>
      <c r="H11" s="27">
        <v>4564</v>
      </c>
    </row>
    <row r="12" spans="1:8" ht="12.75">
      <c r="A12" s="25">
        <v>1988</v>
      </c>
      <c r="B12" s="26">
        <v>2.3</v>
      </c>
      <c r="C12" s="26">
        <v>1.7</v>
      </c>
      <c r="D12" s="27">
        <v>25</v>
      </c>
      <c r="E12" s="27">
        <v>86</v>
      </c>
      <c r="F12" s="26">
        <v>14.8</v>
      </c>
      <c r="G12" s="27" t="s">
        <v>30</v>
      </c>
      <c r="H12" s="27">
        <v>4327</v>
      </c>
    </row>
    <row r="13" spans="1:8" ht="12.75">
      <c r="A13" s="25">
        <v>1989</v>
      </c>
      <c r="B13" s="26">
        <v>1.6</v>
      </c>
      <c r="C13" s="26">
        <v>1.5</v>
      </c>
      <c r="D13" s="27">
        <v>25</v>
      </c>
      <c r="E13" s="27">
        <v>91</v>
      </c>
      <c r="F13" s="26">
        <v>13.6</v>
      </c>
      <c r="G13" s="27">
        <v>2</v>
      </c>
      <c r="H13" s="27">
        <v>4974</v>
      </c>
    </row>
    <row r="14" spans="1:8" ht="12.75">
      <c r="A14" s="25">
        <v>1990</v>
      </c>
      <c r="B14" s="26">
        <v>2</v>
      </c>
      <c r="C14" s="26">
        <v>1.1</v>
      </c>
      <c r="D14" s="27">
        <v>24</v>
      </c>
      <c r="E14" s="27">
        <v>131</v>
      </c>
      <c r="F14" s="26">
        <v>14.4</v>
      </c>
      <c r="G14" s="27">
        <v>1</v>
      </c>
      <c r="H14" s="27">
        <v>2784</v>
      </c>
    </row>
    <row r="15" spans="1:8" ht="12.75">
      <c r="A15" s="25">
        <v>1991</v>
      </c>
      <c r="B15" s="26">
        <v>1.4</v>
      </c>
      <c r="C15" s="26">
        <v>1.1</v>
      </c>
      <c r="D15" s="27">
        <v>24</v>
      </c>
      <c r="E15" s="27">
        <v>120</v>
      </c>
      <c r="F15" s="26">
        <v>13.7</v>
      </c>
      <c r="G15" s="27" t="s">
        <v>30</v>
      </c>
      <c r="H15" s="27">
        <v>5655</v>
      </c>
    </row>
    <row r="16" spans="1:8" ht="12.75">
      <c r="A16" s="25">
        <v>1992</v>
      </c>
      <c r="B16" s="26">
        <v>0.9</v>
      </c>
      <c r="C16" s="26">
        <v>0.9</v>
      </c>
      <c r="D16" s="27">
        <v>24</v>
      </c>
      <c r="E16" s="27">
        <v>158</v>
      </c>
      <c r="F16" s="26">
        <v>14.9</v>
      </c>
      <c r="G16" s="27" t="s">
        <v>30</v>
      </c>
      <c r="H16" s="27">
        <v>5755</v>
      </c>
    </row>
    <row r="17" spans="1:8" ht="12.75">
      <c r="A17" s="25">
        <v>1993</v>
      </c>
      <c r="B17" s="26">
        <v>0.9</v>
      </c>
      <c r="C17" s="26">
        <v>0.9</v>
      </c>
      <c r="D17" s="27">
        <v>18</v>
      </c>
      <c r="E17" s="27">
        <v>146.66666666666666</v>
      </c>
      <c r="F17" s="26">
        <v>13.2</v>
      </c>
      <c r="G17" s="27">
        <v>132</v>
      </c>
      <c r="H17" s="27">
        <v>8969</v>
      </c>
    </row>
    <row r="18" spans="1:8" ht="12.75">
      <c r="A18" s="30">
        <v>1994</v>
      </c>
      <c r="B18" s="31">
        <v>0.9</v>
      </c>
      <c r="C18" s="31">
        <v>0.8</v>
      </c>
      <c r="D18" s="32">
        <v>20</v>
      </c>
      <c r="E18" s="32">
        <v>185</v>
      </c>
      <c r="F18" s="31">
        <v>14.8</v>
      </c>
      <c r="G18" s="32">
        <v>216</v>
      </c>
      <c r="H18" s="27">
        <v>5378</v>
      </c>
    </row>
    <row r="19" spans="1:8" ht="12.75">
      <c r="A19" s="30">
        <v>1995</v>
      </c>
      <c r="B19" s="31">
        <v>0.9</v>
      </c>
      <c r="C19" s="31">
        <v>0.9</v>
      </c>
      <c r="D19" s="32">
        <v>12</v>
      </c>
      <c r="E19" s="32">
        <v>165</v>
      </c>
      <c r="F19" s="31">
        <v>14.4</v>
      </c>
      <c r="G19" s="32">
        <v>100</v>
      </c>
      <c r="H19" s="27">
        <v>20623</v>
      </c>
    </row>
    <row r="20" spans="1:8" ht="12.75">
      <c r="A20" s="30">
        <v>1996</v>
      </c>
      <c r="B20" s="35">
        <v>0.7</v>
      </c>
      <c r="C20" s="35">
        <v>0.7</v>
      </c>
      <c r="D20" s="34">
        <v>14</v>
      </c>
      <c r="E20" s="34">
        <v>184</v>
      </c>
      <c r="F20" s="35">
        <v>12.7</v>
      </c>
      <c r="G20" s="32">
        <v>1174</v>
      </c>
      <c r="H20" s="27">
        <v>4491</v>
      </c>
    </row>
    <row r="21" spans="1:8" ht="12.75">
      <c r="A21" s="30">
        <v>1997</v>
      </c>
      <c r="B21" s="35">
        <v>0.7</v>
      </c>
      <c r="C21" s="35">
        <v>0.7</v>
      </c>
      <c r="D21" s="32">
        <v>13</v>
      </c>
      <c r="E21" s="32">
        <v>202</v>
      </c>
      <c r="F21" s="35">
        <v>17</v>
      </c>
      <c r="G21" s="32">
        <v>73</v>
      </c>
      <c r="H21" s="27">
        <v>13829</v>
      </c>
    </row>
    <row r="22" spans="1:8" ht="12.75">
      <c r="A22" s="30">
        <v>1998</v>
      </c>
      <c r="B22" s="35">
        <v>0.7</v>
      </c>
      <c r="C22" s="35">
        <v>0.7</v>
      </c>
      <c r="D22" s="32">
        <v>12</v>
      </c>
      <c r="E22" s="32">
        <v>175</v>
      </c>
      <c r="F22" s="35">
        <v>12.4</v>
      </c>
      <c r="G22" s="32">
        <v>1641</v>
      </c>
      <c r="H22" s="27">
        <v>30699</v>
      </c>
    </row>
    <row r="23" spans="1:8" ht="12.75">
      <c r="A23" s="30">
        <v>1999</v>
      </c>
      <c r="B23" s="35">
        <v>0.7</v>
      </c>
      <c r="C23" s="35">
        <v>0.7</v>
      </c>
      <c r="D23" s="32">
        <v>11</v>
      </c>
      <c r="E23" s="32">
        <v>175</v>
      </c>
      <c r="F23" s="35">
        <v>11.7</v>
      </c>
      <c r="G23" s="32">
        <v>4244</v>
      </c>
      <c r="H23" s="27">
        <v>34779</v>
      </c>
    </row>
    <row r="24" spans="1:8" ht="12.75">
      <c r="A24" s="30">
        <v>2000</v>
      </c>
      <c r="B24" s="35">
        <v>0.7</v>
      </c>
      <c r="C24" s="35">
        <v>0.6</v>
      </c>
      <c r="D24" s="32">
        <v>8.9</v>
      </c>
      <c r="E24" s="32">
        <v>246</v>
      </c>
      <c r="F24" s="35">
        <v>15.8</v>
      </c>
      <c r="G24" s="32">
        <v>720.935</v>
      </c>
      <c r="H24" s="27">
        <v>19350.846</v>
      </c>
    </row>
    <row r="25" spans="1:8" ht="12.75">
      <c r="A25" s="30">
        <v>2001</v>
      </c>
      <c r="B25" s="35">
        <v>0.861</v>
      </c>
      <c r="C25" s="35">
        <v>0.809</v>
      </c>
      <c r="D25" s="32">
        <v>7.99</v>
      </c>
      <c r="E25" s="32">
        <v>270.22</v>
      </c>
      <c r="F25" s="35">
        <v>22.004</v>
      </c>
      <c r="G25" s="32">
        <v>5938.613</v>
      </c>
      <c r="H25" s="27">
        <v>26034.174</v>
      </c>
    </row>
    <row r="26" spans="1:8" ht="13.5" thickBot="1">
      <c r="A26" s="37">
        <v>2002</v>
      </c>
      <c r="B26" s="38">
        <v>0.901</v>
      </c>
      <c r="C26" s="38">
        <v>0.84</v>
      </c>
      <c r="D26" s="39">
        <v>10.783</v>
      </c>
      <c r="E26" s="39">
        <v>268.06</v>
      </c>
      <c r="F26" s="38">
        <v>22.676</v>
      </c>
      <c r="G26" s="39">
        <v>1643.084</v>
      </c>
      <c r="H26" s="41">
        <v>33821.328</v>
      </c>
    </row>
    <row r="27" spans="1:8" ht="12.75">
      <c r="A27" s="6" t="s">
        <v>27</v>
      </c>
      <c r="B27" s="6"/>
      <c r="C27" s="6"/>
      <c r="D27" s="6"/>
      <c r="E27" s="6"/>
      <c r="F27" s="6"/>
      <c r="G27" s="6"/>
      <c r="H27" s="6"/>
    </row>
    <row r="47" spans="16:17" ht="12.75">
      <c r="P47" s="42"/>
      <c r="Q47" s="42"/>
    </row>
    <row r="48" spans="16:17" ht="12.75">
      <c r="P48" s="42"/>
      <c r="Q48" s="42"/>
    </row>
    <row r="49" spans="16:17" ht="12.75">
      <c r="P49" s="42"/>
      <c r="Q49" s="42"/>
    </row>
    <row r="53" spans="16:17" ht="12.75">
      <c r="P53" s="42"/>
      <c r="Q53" s="42"/>
    </row>
    <row r="54" spans="16:17" ht="12.75">
      <c r="P54" s="42"/>
      <c r="Q54" s="42"/>
    </row>
    <row r="55" spans="16:17" ht="12.75">
      <c r="P55" s="42"/>
      <c r="Q55" s="42"/>
    </row>
    <row r="56" spans="16:17" ht="12.75">
      <c r="P56" s="42"/>
      <c r="Q56" s="42"/>
    </row>
    <row r="57" spans="16:17" ht="12.75">
      <c r="P57" s="42"/>
      <c r="Q57" s="42"/>
    </row>
    <row r="58" spans="16:17" ht="12.75">
      <c r="P58" s="42"/>
      <c r="Q58" s="42"/>
    </row>
    <row r="59" spans="16:17" ht="12.75">
      <c r="P59" s="42"/>
      <c r="Q59" s="42"/>
    </row>
    <row r="60" spans="16:17" ht="12.75">
      <c r="P60" s="42"/>
      <c r="Q60" s="42"/>
    </row>
    <row r="61" spans="16:17" ht="12.75">
      <c r="P61" s="42"/>
      <c r="Q61" s="42"/>
    </row>
    <row r="62" spans="16:17" ht="12.75">
      <c r="P62" s="42"/>
      <c r="Q62" s="42"/>
    </row>
    <row r="63" spans="16:17" ht="12.75">
      <c r="P63" s="42"/>
      <c r="Q63" s="42"/>
    </row>
    <row r="64" spans="16:17" ht="12.75">
      <c r="P64" s="42"/>
      <c r="Q64" s="42"/>
    </row>
    <row r="65" spans="16:17" ht="12.75">
      <c r="P65" s="42"/>
      <c r="Q65" s="42"/>
    </row>
    <row r="66" spans="16:17" ht="12.75">
      <c r="P66" s="42"/>
      <c r="Q66" s="42"/>
    </row>
    <row r="67" spans="16:17" ht="12.75">
      <c r="P67" s="42"/>
      <c r="Q67" s="42"/>
    </row>
    <row r="68" spans="16:17" ht="12.75">
      <c r="P68" s="42"/>
      <c r="Q68" s="42"/>
    </row>
    <row r="69" spans="16:17" ht="12.75">
      <c r="P69" s="42"/>
      <c r="Q69" s="42"/>
    </row>
    <row r="70" spans="13:19" ht="12.75">
      <c r="M70" s="42"/>
      <c r="N70" s="42"/>
      <c r="O70" s="42"/>
      <c r="P70" s="42"/>
      <c r="Q70" s="42"/>
      <c r="S70" s="42"/>
    </row>
    <row r="71" spans="13:19" ht="12.75">
      <c r="M71" s="42"/>
      <c r="N71" s="42"/>
      <c r="O71" s="42"/>
      <c r="P71" s="42"/>
      <c r="Q71" s="42"/>
      <c r="S71" s="42"/>
    </row>
    <row r="72" spans="16:17" ht="12.75">
      <c r="P72" s="42"/>
      <c r="Q72" s="42"/>
    </row>
    <row r="73" spans="16:17" ht="12.75">
      <c r="P73" s="42"/>
      <c r="Q73" s="42"/>
    </row>
    <row r="74" spans="16:17" ht="12.75">
      <c r="P74" s="42"/>
      <c r="Q74" s="42"/>
    </row>
    <row r="75" spans="16:17" ht="12.75">
      <c r="P75" s="42"/>
      <c r="Q75" s="42"/>
    </row>
    <row r="76" spans="16:17" ht="12.75">
      <c r="P76" s="42"/>
      <c r="Q76" s="42"/>
    </row>
    <row r="77" spans="16:17" ht="12.75">
      <c r="P77" s="42"/>
      <c r="Q77" s="42"/>
    </row>
    <row r="78" spans="16:17" ht="12.75">
      <c r="P78" s="42"/>
      <c r="Q78" s="42"/>
    </row>
    <row r="79" spans="16:17" ht="12.75">
      <c r="P79" s="42"/>
      <c r="Q79" s="42"/>
    </row>
    <row r="80" spans="16:17" ht="12.75">
      <c r="P80" s="42"/>
      <c r="Q80" s="42"/>
    </row>
    <row r="81" spans="16:17" ht="12.75">
      <c r="P81" s="42"/>
      <c r="Q81" s="42"/>
    </row>
    <row r="82" spans="16:17" ht="12.75">
      <c r="P82" s="42"/>
      <c r="Q82" s="42"/>
    </row>
    <row r="83" spans="16:17" ht="12.75">
      <c r="P83" s="42"/>
      <c r="Q83" s="42"/>
    </row>
    <row r="84" spans="16:17" ht="12.75">
      <c r="P84" s="42"/>
      <c r="Q84" s="42"/>
    </row>
    <row r="85" spans="16:17" ht="12.75">
      <c r="P85" s="42"/>
      <c r="Q85" s="42"/>
    </row>
    <row r="86" spans="16:17" ht="12.75">
      <c r="P86" s="42"/>
      <c r="Q86" s="42"/>
    </row>
    <row r="87" spans="16:17" ht="12.75">
      <c r="P87" s="42"/>
      <c r="Q87" s="42"/>
    </row>
    <row r="91" spans="16:17" ht="12.75">
      <c r="P91" s="42"/>
      <c r="Q91" s="42"/>
    </row>
    <row r="93" ht="12.75">
      <c r="E93" s="43"/>
    </row>
  </sheetData>
  <mergeCells count="2">
    <mergeCell ref="A1:H1"/>
    <mergeCell ref="A3:H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611">
    <pageSetUpPr fitToPage="1"/>
  </sheetPr>
  <dimension ref="A1:J35"/>
  <sheetViews>
    <sheetView zoomScale="75" zoomScaleNormal="75" workbookViewId="0" topLeftCell="A1">
      <selection activeCell="K14" sqref="K14"/>
    </sheetView>
  </sheetViews>
  <sheetFormatPr defaultColWidth="11.421875" defaultRowHeight="12.75"/>
  <cols>
    <col min="1" max="1" width="23.28125" style="19" customWidth="1"/>
    <col min="2" max="7" width="14.7109375" style="19" customWidth="1"/>
    <col min="8" max="16384" width="11.421875" style="6" customWidth="1"/>
  </cols>
  <sheetData>
    <row r="1" spans="1:7" s="134" customFormat="1" ht="18">
      <c r="A1" s="242" t="s">
        <v>0</v>
      </c>
      <c r="B1" s="242"/>
      <c r="C1" s="242"/>
      <c r="D1" s="242"/>
      <c r="E1" s="242"/>
      <c r="F1" s="242"/>
      <c r="G1" s="242"/>
    </row>
    <row r="2" spans="1:7" ht="12.75">
      <c r="A2" s="243"/>
      <c r="B2" s="243"/>
      <c r="C2" s="243"/>
      <c r="D2" s="243"/>
      <c r="E2" s="243"/>
      <c r="F2" s="243"/>
      <c r="G2" s="243"/>
    </row>
    <row r="3" spans="1:7" s="114" customFormat="1" ht="13.5" customHeight="1">
      <c r="A3" s="234" t="s">
        <v>238</v>
      </c>
      <c r="B3" s="234"/>
      <c r="C3" s="234"/>
      <c r="D3" s="234"/>
      <c r="E3" s="234"/>
      <c r="F3" s="234"/>
      <c r="G3" s="234"/>
    </row>
    <row r="4" spans="1:7" s="114" customFormat="1" ht="14.25">
      <c r="A4" s="244"/>
      <c r="B4" s="244"/>
      <c r="C4" s="244"/>
      <c r="D4" s="244"/>
      <c r="E4" s="244"/>
      <c r="F4" s="244"/>
      <c r="G4" s="244"/>
    </row>
    <row r="5" spans="1:7" ht="12.75">
      <c r="A5" s="240"/>
      <c r="B5" s="248" t="s">
        <v>79</v>
      </c>
      <c r="C5" s="263"/>
      <c r="D5" s="239" t="s">
        <v>3</v>
      </c>
      <c r="E5" s="264" t="s">
        <v>4</v>
      </c>
      <c r="F5" s="265"/>
      <c r="G5" s="239"/>
    </row>
    <row r="6" spans="1:7" ht="12.75">
      <c r="A6" s="193" t="s">
        <v>158</v>
      </c>
      <c r="B6" s="250" t="s">
        <v>159</v>
      </c>
      <c r="C6" s="266"/>
      <c r="D6" s="117" t="s">
        <v>9</v>
      </c>
      <c r="E6" s="117" t="s">
        <v>160</v>
      </c>
      <c r="F6" s="194" t="s">
        <v>161</v>
      </c>
      <c r="G6" s="117" t="s">
        <v>11</v>
      </c>
    </row>
    <row r="7" spans="1:7" ht="12.75">
      <c r="A7" s="193" t="s">
        <v>162</v>
      </c>
      <c r="B7" s="267" t="s">
        <v>15</v>
      </c>
      <c r="C7" s="267" t="s">
        <v>16</v>
      </c>
      <c r="D7" s="269" t="s">
        <v>85</v>
      </c>
      <c r="E7" s="117" t="s">
        <v>17</v>
      </c>
      <c r="F7" s="195" t="s">
        <v>9</v>
      </c>
      <c r="G7" s="117" t="s">
        <v>14</v>
      </c>
    </row>
    <row r="8" spans="1:7" ht="13.5" thickBot="1">
      <c r="A8" s="196"/>
      <c r="B8" s="268"/>
      <c r="C8" s="268"/>
      <c r="D8" s="268"/>
      <c r="E8" s="119" t="s">
        <v>116</v>
      </c>
      <c r="F8" s="197" t="s">
        <v>117</v>
      </c>
      <c r="G8" s="198"/>
    </row>
    <row r="9" spans="1:10" ht="12.75">
      <c r="A9" s="121" t="s">
        <v>163</v>
      </c>
      <c r="B9" s="199">
        <v>3</v>
      </c>
      <c r="C9" s="199">
        <v>3</v>
      </c>
      <c r="D9" s="199">
        <v>4227</v>
      </c>
      <c r="E9" s="200">
        <v>5000</v>
      </c>
      <c r="F9" s="200">
        <v>8</v>
      </c>
      <c r="G9" s="199">
        <v>49</v>
      </c>
      <c r="H9" s="141"/>
      <c r="I9" s="141"/>
      <c r="J9" s="141"/>
    </row>
    <row r="10" spans="1:10" ht="12.75">
      <c r="A10" s="19" t="s">
        <v>164</v>
      </c>
      <c r="B10" s="142">
        <v>1</v>
      </c>
      <c r="C10" s="142">
        <v>1</v>
      </c>
      <c r="D10" s="123">
        <v>97</v>
      </c>
      <c r="E10" s="142">
        <v>11000</v>
      </c>
      <c r="F10" s="142">
        <v>8</v>
      </c>
      <c r="G10" s="142">
        <v>12</v>
      </c>
      <c r="H10" s="141"/>
      <c r="I10" s="141"/>
      <c r="J10" s="141"/>
    </row>
    <row r="11" spans="1:10" ht="12.75">
      <c r="A11" s="19" t="s">
        <v>165</v>
      </c>
      <c r="B11" s="123">
        <v>1</v>
      </c>
      <c r="C11" s="123">
        <v>1</v>
      </c>
      <c r="D11" s="123">
        <v>12</v>
      </c>
      <c r="E11" s="142">
        <v>3000</v>
      </c>
      <c r="F11" s="142">
        <v>5</v>
      </c>
      <c r="G11" s="123">
        <v>3</v>
      </c>
      <c r="H11" s="141"/>
      <c r="I11" s="141"/>
      <c r="J11" s="141"/>
    </row>
    <row r="12" spans="1:10" ht="12.75">
      <c r="A12" s="19" t="s">
        <v>166</v>
      </c>
      <c r="B12" s="142">
        <v>4</v>
      </c>
      <c r="C12" s="142">
        <v>4</v>
      </c>
      <c r="D12" s="123">
        <v>1338</v>
      </c>
      <c r="E12" s="142">
        <v>11000</v>
      </c>
      <c r="F12" s="142">
        <v>8</v>
      </c>
      <c r="G12" s="142">
        <v>54</v>
      </c>
      <c r="H12" s="141"/>
      <c r="I12" s="141"/>
      <c r="J12" s="141"/>
    </row>
    <row r="13" spans="1:10" ht="12.75">
      <c r="A13" s="124" t="s">
        <v>167</v>
      </c>
      <c r="B13" s="201">
        <v>9</v>
      </c>
      <c r="C13" s="201">
        <v>9</v>
      </c>
      <c r="D13" s="201">
        <v>5674</v>
      </c>
      <c r="E13" s="202">
        <v>8111</v>
      </c>
      <c r="F13" s="202">
        <v>8</v>
      </c>
      <c r="G13" s="201">
        <v>118</v>
      </c>
      <c r="H13" s="141"/>
      <c r="I13" s="141"/>
      <c r="J13" s="141"/>
    </row>
    <row r="14" spans="1:10" ht="12.75">
      <c r="A14" s="124"/>
      <c r="B14" s="201"/>
      <c r="C14" s="201"/>
      <c r="D14" s="201"/>
      <c r="E14" s="202"/>
      <c r="F14" s="202"/>
      <c r="G14" s="201"/>
      <c r="H14" s="141"/>
      <c r="I14" s="141"/>
      <c r="J14" s="141"/>
    </row>
    <row r="15" spans="1:10" ht="12.75">
      <c r="A15" s="124" t="s">
        <v>168</v>
      </c>
      <c r="B15" s="201">
        <v>1</v>
      </c>
      <c r="C15" s="201">
        <v>1</v>
      </c>
      <c r="D15" s="201" t="s">
        <v>30</v>
      </c>
      <c r="E15" s="202">
        <v>7000</v>
      </c>
      <c r="F15" s="202" t="s">
        <v>30</v>
      </c>
      <c r="G15" s="201">
        <v>7</v>
      </c>
      <c r="H15" s="141"/>
      <c r="I15" s="141"/>
      <c r="J15" s="141"/>
    </row>
    <row r="16" spans="1:10" s="204" customFormat="1" ht="12.75">
      <c r="A16" s="19"/>
      <c r="B16" s="123"/>
      <c r="C16" s="123"/>
      <c r="D16" s="123"/>
      <c r="E16" s="142"/>
      <c r="F16" s="142"/>
      <c r="G16" s="123"/>
      <c r="H16" s="203"/>
      <c r="I16" s="203"/>
      <c r="J16" s="203"/>
    </row>
    <row r="17" spans="1:10" ht="12.75">
      <c r="A17" s="19" t="s">
        <v>170</v>
      </c>
      <c r="B17" s="205" t="s">
        <v>30</v>
      </c>
      <c r="C17" s="205" t="s">
        <v>30</v>
      </c>
      <c r="D17" s="123">
        <v>493</v>
      </c>
      <c r="E17" s="205" t="s">
        <v>30</v>
      </c>
      <c r="F17" s="205">
        <v>31</v>
      </c>
      <c r="G17" s="205">
        <v>15</v>
      </c>
      <c r="H17" s="141"/>
      <c r="I17" s="141"/>
      <c r="J17" s="141"/>
    </row>
    <row r="18" spans="1:10" ht="12.75">
      <c r="A18" s="124" t="s">
        <v>172</v>
      </c>
      <c r="B18" s="201" t="s">
        <v>30</v>
      </c>
      <c r="C18" s="201" t="s">
        <v>30</v>
      </c>
      <c r="D18" s="201">
        <v>493</v>
      </c>
      <c r="E18" s="202" t="s">
        <v>30</v>
      </c>
      <c r="F18" s="202">
        <v>31</v>
      </c>
      <c r="G18" s="201">
        <v>15</v>
      </c>
      <c r="H18" s="141"/>
      <c r="I18" s="141"/>
      <c r="J18" s="141"/>
    </row>
    <row r="19" spans="1:10" ht="12.75">
      <c r="A19" s="124"/>
      <c r="B19" s="201"/>
      <c r="C19" s="201"/>
      <c r="D19" s="201"/>
      <c r="E19" s="202"/>
      <c r="F19" s="202"/>
      <c r="G19" s="201"/>
      <c r="H19" s="141"/>
      <c r="I19" s="141"/>
      <c r="J19" s="141"/>
    </row>
    <row r="20" spans="1:10" s="204" customFormat="1" ht="12.75">
      <c r="A20" s="124" t="s">
        <v>173</v>
      </c>
      <c r="B20" s="201" t="s">
        <v>30</v>
      </c>
      <c r="C20" s="202" t="s">
        <v>30</v>
      </c>
      <c r="D20" s="201">
        <v>300</v>
      </c>
      <c r="E20" s="206">
        <v>6000</v>
      </c>
      <c r="F20" s="202">
        <v>9</v>
      </c>
      <c r="G20" s="202">
        <v>3</v>
      </c>
      <c r="H20" s="203"/>
      <c r="I20" s="203"/>
      <c r="J20" s="203"/>
    </row>
    <row r="21" spans="2:10" ht="12.75">
      <c r="B21" s="123"/>
      <c r="C21" s="123"/>
      <c r="D21" s="123"/>
      <c r="E21" s="142"/>
      <c r="F21" s="142"/>
      <c r="G21" s="123"/>
      <c r="H21" s="141"/>
      <c r="I21" s="141"/>
      <c r="J21" s="141"/>
    </row>
    <row r="22" spans="1:10" ht="12.75">
      <c r="A22" s="19" t="s">
        <v>174</v>
      </c>
      <c r="B22" s="142" t="s">
        <v>30</v>
      </c>
      <c r="C22" s="142" t="s">
        <v>30</v>
      </c>
      <c r="D22" s="123">
        <v>155</v>
      </c>
      <c r="E22" s="142" t="s">
        <v>30</v>
      </c>
      <c r="F22" s="142">
        <v>40</v>
      </c>
      <c r="G22" s="142">
        <v>6</v>
      </c>
      <c r="H22" s="141"/>
      <c r="I22" s="141"/>
      <c r="J22" s="141"/>
    </row>
    <row r="23" spans="1:10" ht="12.75">
      <c r="A23" s="124" t="s">
        <v>246</v>
      </c>
      <c r="B23" s="201" t="s">
        <v>30</v>
      </c>
      <c r="C23" s="201" t="s">
        <v>30</v>
      </c>
      <c r="D23" s="201">
        <v>155</v>
      </c>
      <c r="E23" s="202" t="s">
        <v>30</v>
      </c>
      <c r="F23" s="202">
        <v>40</v>
      </c>
      <c r="G23" s="201">
        <v>6</v>
      </c>
      <c r="H23" s="141"/>
      <c r="I23" s="141"/>
      <c r="J23" s="141"/>
    </row>
    <row r="24" spans="1:10" ht="12.75">
      <c r="A24" s="124"/>
      <c r="B24" s="201"/>
      <c r="C24" s="201"/>
      <c r="D24" s="201"/>
      <c r="E24" s="202"/>
      <c r="F24" s="202"/>
      <c r="G24" s="201"/>
      <c r="H24" s="141"/>
      <c r="I24" s="141"/>
      <c r="J24" s="141"/>
    </row>
    <row r="25" spans="1:7" ht="12.75">
      <c r="A25" s="124" t="s">
        <v>180</v>
      </c>
      <c r="B25" s="206">
        <v>9</v>
      </c>
      <c r="C25" s="202">
        <v>9</v>
      </c>
      <c r="D25" s="201">
        <v>256</v>
      </c>
      <c r="E25" s="206">
        <v>4566</v>
      </c>
      <c r="F25" s="202" t="s">
        <v>30</v>
      </c>
      <c r="G25" s="202">
        <v>41</v>
      </c>
    </row>
    <row r="26" spans="2:7" ht="12.75">
      <c r="B26" s="123"/>
      <c r="C26" s="123"/>
      <c r="D26" s="123"/>
      <c r="E26" s="142"/>
      <c r="F26" s="142"/>
      <c r="G26" s="123"/>
    </row>
    <row r="27" spans="1:7" ht="12.75">
      <c r="A27" s="19" t="s">
        <v>185</v>
      </c>
      <c r="B27" s="128">
        <v>4</v>
      </c>
      <c r="C27" s="123">
        <v>4</v>
      </c>
      <c r="D27" s="123" t="s">
        <v>30</v>
      </c>
      <c r="E27" s="128">
        <v>23000</v>
      </c>
      <c r="F27" s="142" t="s">
        <v>30</v>
      </c>
      <c r="G27" s="123">
        <v>92</v>
      </c>
    </row>
    <row r="28" spans="1:7" ht="12.75">
      <c r="A28" s="19" t="s">
        <v>186</v>
      </c>
      <c r="B28" s="142" t="s">
        <v>30</v>
      </c>
      <c r="C28" s="142" t="s">
        <v>30</v>
      </c>
      <c r="D28" s="123">
        <v>1031</v>
      </c>
      <c r="E28" s="142">
        <v>4484</v>
      </c>
      <c r="F28" s="142" t="s">
        <v>30</v>
      </c>
      <c r="G28" s="142" t="s">
        <v>30</v>
      </c>
    </row>
    <row r="29" spans="1:7" ht="12.75">
      <c r="A29" s="19" t="s">
        <v>187</v>
      </c>
      <c r="B29" s="123" t="s">
        <v>30</v>
      </c>
      <c r="C29" s="123" t="s">
        <v>30</v>
      </c>
      <c r="D29" s="123">
        <v>2000</v>
      </c>
      <c r="E29" s="123" t="s">
        <v>30</v>
      </c>
      <c r="F29" s="142">
        <v>41</v>
      </c>
      <c r="G29" s="123">
        <v>82</v>
      </c>
    </row>
    <row r="30" spans="1:7" ht="12.75">
      <c r="A30" s="19" t="s">
        <v>188</v>
      </c>
      <c r="B30" s="123" t="s">
        <v>30</v>
      </c>
      <c r="C30" s="123" t="s">
        <v>30</v>
      </c>
      <c r="D30" s="123">
        <v>704</v>
      </c>
      <c r="E30" s="142" t="s">
        <v>30</v>
      </c>
      <c r="F30" s="142">
        <v>10</v>
      </c>
      <c r="G30" s="123">
        <v>7</v>
      </c>
    </row>
    <row r="31" spans="1:7" ht="12.75">
      <c r="A31" s="19" t="s">
        <v>189</v>
      </c>
      <c r="B31" s="123" t="s">
        <v>30</v>
      </c>
      <c r="C31" s="123" t="s">
        <v>30</v>
      </c>
      <c r="D31" s="123">
        <v>170</v>
      </c>
      <c r="E31" s="142" t="s">
        <v>30</v>
      </c>
      <c r="F31" s="142">
        <v>3</v>
      </c>
      <c r="G31" s="123">
        <v>1</v>
      </c>
    </row>
    <row r="32" spans="1:7" ht="12.75">
      <c r="A32" s="19" t="s">
        <v>191</v>
      </c>
      <c r="B32" s="128">
        <v>878</v>
      </c>
      <c r="C32" s="142">
        <v>817</v>
      </c>
      <c r="D32" s="123" t="s">
        <v>30</v>
      </c>
      <c r="E32" s="128">
        <v>27300</v>
      </c>
      <c r="F32" s="142" t="s">
        <v>30</v>
      </c>
      <c r="G32" s="142">
        <v>22304</v>
      </c>
    </row>
    <row r="33" spans="1:7" ht="12.75">
      <c r="A33" s="124" t="s">
        <v>247</v>
      </c>
      <c r="B33" s="201">
        <v>882</v>
      </c>
      <c r="C33" s="201">
        <v>821</v>
      </c>
      <c r="D33" s="201">
        <v>3905</v>
      </c>
      <c r="E33" s="202">
        <v>27279</v>
      </c>
      <c r="F33" s="202">
        <v>23</v>
      </c>
      <c r="G33" s="201">
        <v>22486</v>
      </c>
    </row>
    <row r="34" spans="2:7" ht="12.75">
      <c r="B34" s="123"/>
      <c r="C34" s="123"/>
      <c r="D34" s="123"/>
      <c r="E34" s="142"/>
      <c r="F34" s="142"/>
      <c r="G34" s="123"/>
    </row>
    <row r="35" spans="1:7" ht="13.5" thickBot="1">
      <c r="A35" s="131" t="s">
        <v>195</v>
      </c>
      <c r="B35" s="132">
        <v>901</v>
      </c>
      <c r="C35" s="132">
        <v>840</v>
      </c>
      <c r="D35" s="132">
        <v>10783</v>
      </c>
      <c r="E35" s="207">
        <v>26806</v>
      </c>
      <c r="F35" s="207">
        <v>15</v>
      </c>
      <c r="G35" s="132">
        <v>22676</v>
      </c>
    </row>
  </sheetData>
  <mergeCells count="9">
    <mergeCell ref="B6:C6"/>
    <mergeCell ref="B7:B8"/>
    <mergeCell ref="C7:C8"/>
    <mergeCell ref="D7:D8"/>
    <mergeCell ref="A1:G1"/>
    <mergeCell ref="A2:G2"/>
    <mergeCell ref="A4:G4"/>
    <mergeCell ref="B5:C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8"/>
  <dimension ref="A1:M93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8.8515625" style="14" customWidth="1"/>
    <col min="2" max="10" width="12.57421875" style="14" customWidth="1"/>
    <col min="11" max="12" width="11.421875" style="14" customWidth="1"/>
    <col min="13" max="13" width="14.8515625" style="14" customWidth="1"/>
    <col min="14" max="16384" width="11.421875" style="14" customWidth="1"/>
  </cols>
  <sheetData>
    <row r="1" spans="1:10" s="2" customFormat="1" ht="18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</row>
    <row r="3" spans="1:10" s="3" customFormat="1" ht="13.5" customHeight="1">
      <c r="A3" s="254" t="s">
        <v>31</v>
      </c>
      <c r="B3" s="254"/>
      <c r="C3" s="254"/>
      <c r="D3" s="254"/>
      <c r="E3" s="254"/>
      <c r="F3" s="254"/>
      <c r="G3" s="254"/>
      <c r="H3" s="254"/>
      <c r="I3" s="254"/>
      <c r="J3" s="254"/>
    </row>
    <row r="4" spans="1:10" s="3" customFormat="1" ht="1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/>
      <c r="B5" s="7" t="s">
        <v>2</v>
      </c>
      <c r="C5" s="8"/>
      <c r="D5" s="9" t="s">
        <v>3</v>
      </c>
      <c r="E5" s="9" t="s">
        <v>4</v>
      </c>
      <c r="F5" s="10"/>
      <c r="G5" s="11" t="s">
        <v>5</v>
      </c>
      <c r="H5" s="10"/>
      <c r="I5" s="12" t="s">
        <v>6</v>
      </c>
      <c r="J5" s="13"/>
    </row>
    <row r="6" spans="1:10" ht="12.75">
      <c r="A6" s="15" t="s">
        <v>7</v>
      </c>
      <c r="B6" s="16" t="s">
        <v>8</v>
      </c>
      <c r="C6" s="17"/>
      <c r="D6" s="9" t="s">
        <v>9</v>
      </c>
      <c r="E6" s="9" t="s">
        <v>10</v>
      </c>
      <c r="F6" s="11" t="s">
        <v>11</v>
      </c>
      <c r="G6" s="11" t="s">
        <v>12</v>
      </c>
      <c r="H6" s="11" t="s">
        <v>13</v>
      </c>
      <c r="I6" s="18" t="s">
        <v>14</v>
      </c>
      <c r="J6" s="17"/>
    </row>
    <row r="7" spans="1:10" ht="12.75">
      <c r="A7" s="6"/>
      <c r="B7" s="9" t="s">
        <v>15</v>
      </c>
      <c r="C7" s="9" t="s">
        <v>16</v>
      </c>
      <c r="D7" s="11"/>
      <c r="E7" s="9" t="s">
        <v>17</v>
      </c>
      <c r="F7" s="9" t="s">
        <v>18</v>
      </c>
      <c r="G7" s="11" t="s">
        <v>19</v>
      </c>
      <c r="H7" s="11" t="s">
        <v>20</v>
      </c>
      <c r="I7" s="11" t="s">
        <v>21</v>
      </c>
      <c r="J7" s="11" t="s">
        <v>22</v>
      </c>
    </row>
    <row r="8" spans="1:10" ht="13.5" thickBot="1">
      <c r="A8" s="19"/>
      <c r="B8" s="11" t="s">
        <v>23</v>
      </c>
      <c r="C8" s="11" t="s">
        <v>23</v>
      </c>
      <c r="D8" s="11" t="s">
        <v>24</v>
      </c>
      <c r="E8" s="9" t="s">
        <v>25</v>
      </c>
      <c r="F8" s="10"/>
      <c r="G8" s="11" t="s">
        <v>26</v>
      </c>
      <c r="H8" s="10"/>
      <c r="I8" s="10"/>
      <c r="J8" s="10"/>
    </row>
    <row r="9" spans="1:10" ht="12.75">
      <c r="A9" s="20">
        <v>1985</v>
      </c>
      <c r="B9" s="21">
        <v>61</v>
      </c>
      <c r="C9" s="21">
        <v>52.3</v>
      </c>
      <c r="D9" s="22">
        <v>119</v>
      </c>
      <c r="E9" s="22">
        <v>200</v>
      </c>
      <c r="F9" s="21">
        <v>1050.8</v>
      </c>
      <c r="G9" s="23">
        <v>17.309148606252933</v>
      </c>
      <c r="H9" s="24">
        <v>152356.5684612888</v>
      </c>
      <c r="I9" s="22" t="s">
        <v>30</v>
      </c>
      <c r="J9" s="22">
        <v>727760</v>
      </c>
    </row>
    <row r="10" spans="1:10" ht="12.75">
      <c r="A10" s="25">
        <v>1986</v>
      </c>
      <c r="B10" s="26">
        <v>62.1</v>
      </c>
      <c r="C10" s="26">
        <v>53.8</v>
      </c>
      <c r="D10" s="27">
        <v>97</v>
      </c>
      <c r="E10" s="27">
        <v>216</v>
      </c>
      <c r="F10" s="26">
        <v>1163.7</v>
      </c>
      <c r="G10" s="28">
        <v>20.548603848881516</v>
      </c>
      <c r="H10" s="29">
        <v>160488.2622336014</v>
      </c>
      <c r="I10" s="27" t="s">
        <v>30</v>
      </c>
      <c r="J10" s="27">
        <v>1051383</v>
      </c>
    </row>
    <row r="11" spans="1:10" ht="12.75">
      <c r="A11" s="25">
        <v>1987</v>
      </c>
      <c r="B11" s="26">
        <v>63.1</v>
      </c>
      <c r="C11" s="26">
        <v>56.7</v>
      </c>
      <c r="D11" s="27">
        <v>96</v>
      </c>
      <c r="E11" s="27">
        <v>228</v>
      </c>
      <c r="F11" s="26">
        <v>1293.5</v>
      </c>
      <c r="G11" s="28">
        <v>15.884749918863367</v>
      </c>
      <c r="H11" s="29">
        <v>191626.69936172513</v>
      </c>
      <c r="I11" s="27" t="s">
        <v>30</v>
      </c>
      <c r="J11" s="27">
        <v>822510</v>
      </c>
    </row>
    <row r="12" spans="1:10" ht="12.75">
      <c r="A12" s="25">
        <v>1988</v>
      </c>
      <c r="B12" s="26">
        <v>69.5</v>
      </c>
      <c r="C12" s="26">
        <v>63</v>
      </c>
      <c r="D12" s="27">
        <v>89</v>
      </c>
      <c r="E12" s="27">
        <v>199</v>
      </c>
      <c r="F12" s="26">
        <v>1255.3</v>
      </c>
      <c r="G12" s="28">
        <v>16.269397665668986</v>
      </c>
      <c r="H12" s="29">
        <v>205534.11945716586</v>
      </c>
      <c r="I12" s="27">
        <v>98</v>
      </c>
      <c r="J12" s="27">
        <v>746530</v>
      </c>
    </row>
    <row r="13" spans="1:10" ht="12.75">
      <c r="A13" s="25">
        <v>1989</v>
      </c>
      <c r="B13" s="26">
        <v>73.3</v>
      </c>
      <c r="C13" s="26">
        <v>64.6</v>
      </c>
      <c r="D13" s="27">
        <v>91</v>
      </c>
      <c r="E13" s="27">
        <v>225</v>
      </c>
      <c r="F13" s="26">
        <v>1453</v>
      </c>
      <c r="G13" s="28">
        <v>13.384539564626833</v>
      </c>
      <c r="H13" s="29">
        <v>194477.35987402787</v>
      </c>
      <c r="I13" s="27">
        <v>110</v>
      </c>
      <c r="J13" s="27">
        <v>863046</v>
      </c>
    </row>
    <row r="14" spans="1:10" ht="12.75">
      <c r="A14" s="25">
        <v>1990</v>
      </c>
      <c r="B14" s="26">
        <v>75</v>
      </c>
      <c r="C14" s="26">
        <v>67.5</v>
      </c>
      <c r="D14" s="27">
        <v>88</v>
      </c>
      <c r="E14" s="27">
        <v>210</v>
      </c>
      <c r="F14" s="26">
        <v>1575.5</v>
      </c>
      <c r="G14" s="28">
        <v>13.210246054355537</v>
      </c>
      <c r="H14" s="29">
        <v>208127.42658637144</v>
      </c>
      <c r="I14" s="27">
        <v>191</v>
      </c>
      <c r="J14" s="27">
        <v>889022</v>
      </c>
    </row>
    <row r="15" spans="1:10" ht="12.75">
      <c r="A15" s="25">
        <v>1991</v>
      </c>
      <c r="B15" s="26">
        <v>74.2</v>
      </c>
      <c r="C15" s="26">
        <v>66.8</v>
      </c>
      <c r="D15" s="27">
        <v>82</v>
      </c>
      <c r="E15" s="27">
        <v>201</v>
      </c>
      <c r="F15" s="26">
        <v>1340.3</v>
      </c>
      <c r="G15" s="28">
        <v>17.801978531847634</v>
      </c>
      <c r="H15" s="29">
        <v>238601.80544036155</v>
      </c>
      <c r="I15" s="27">
        <v>37</v>
      </c>
      <c r="J15" s="27">
        <v>831147</v>
      </c>
    </row>
    <row r="16" spans="1:10" ht="12.75">
      <c r="A16" s="25">
        <v>1992</v>
      </c>
      <c r="B16" s="26">
        <v>76.7</v>
      </c>
      <c r="C16" s="26">
        <v>68.7</v>
      </c>
      <c r="D16" s="27">
        <v>71</v>
      </c>
      <c r="E16" s="27">
        <v>221</v>
      </c>
      <c r="F16" s="26">
        <v>1521.4</v>
      </c>
      <c r="G16" s="28">
        <v>18.427031120406767</v>
      </c>
      <c r="H16" s="29">
        <v>280348.85146586853</v>
      </c>
      <c r="I16" s="27">
        <v>161</v>
      </c>
      <c r="J16" s="27">
        <v>961234</v>
      </c>
    </row>
    <row r="17" spans="1:10" ht="12.75">
      <c r="A17" s="25">
        <v>1993</v>
      </c>
      <c r="B17" s="26">
        <v>82.1</v>
      </c>
      <c r="C17" s="26">
        <v>70.4</v>
      </c>
      <c r="D17" s="27">
        <v>70</v>
      </c>
      <c r="E17" s="27">
        <v>232</v>
      </c>
      <c r="F17" s="26">
        <v>1631</v>
      </c>
      <c r="G17" s="28">
        <v>17.26106763790223</v>
      </c>
      <c r="H17" s="29">
        <v>281528.0131741853</v>
      </c>
      <c r="I17" s="27">
        <v>1488</v>
      </c>
      <c r="J17" s="27">
        <v>1153786</v>
      </c>
    </row>
    <row r="18" spans="1:10" ht="12.75">
      <c r="A18" s="30">
        <v>1994</v>
      </c>
      <c r="B18" s="31">
        <v>85.6</v>
      </c>
      <c r="C18" s="31">
        <v>77</v>
      </c>
      <c r="D18" s="32">
        <v>69</v>
      </c>
      <c r="E18" s="32">
        <v>232</v>
      </c>
      <c r="F18" s="31">
        <v>1784.8</v>
      </c>
      <c r="G18" s="33">
        <v>20.96330220090633</v>
      </c>
      <c r="H18" s="34">
        <v>374153.0176817761</v>
      </c>
      <c r="I18" s="32">
        <v>2253</v>
      </c>
      <c r="J18" s="27">
        <v>1248515</v>
      </c>
    </row>
    <row r="19" spans="1:10" ht="12.75">
      <c r="A19" s="30">
        <v>1995</v>
      </c>
      <c r="B19" s="31">
        <v>92.5</v>
      </c>
      <c r="C19" s="31">
        <v>79.4</v>
      </c>
      <c r="D19" s="32">
        <v>72</v>
      </c>
      <c r="E19" s="32">
        <v>212</v>
      </c>
      <c r="F19" s="31">
        <v>1686.7</v>
      </c>
      <c r="G19" s="33">
        <v>28.43989277944058</v>
      </c>
      <c r="H19" s="34">
        <v>479695.67151082424</v>
      </c>
      <c r="I19" s="32">
        <v>1298</v>
      </c>
      <c r="J19" s="27">
        <v>1132250</v>
      </c>
    </row>
    <row r="20" spans="1:10" ht="12.75">
      <c r="A20" s="30">
        <v>1996</v>
      </c>
      <c r="B20" s="35">
        <v>97.1</v>
      </c>
      <c r="C20" s="35">
        <v>82.8</v>
      </c>
      <c r="D20" s="34">
        <v>77</v>
      </c>
      <c r="E20" s="34">
        <v>181</v>
      </c>
      <c r="F20" s="35">
        <v>1503.8</v>
      </c>
      <c r="G20" s="36">
        <v>32.61692690490787</v>
      </c>
      <c r="H20" s="32">
        <v>490493.34679600445</v>
      </c>
      <c r="I20" s="32">
        <v>3400</v>
      </c>
      <c r="J20" s="27">
        <v>1085363</v>
      </c>
    </row>
    <row r="21" spans="1:10" ht="12.75">
      <c r="A21" s="30">
        <v>1997</v>
      </c>
      <c r="B21" s="35">
        <v>102.1</v>
      </c>
      <c r="C21" s="35">
        <v>86.7</v>
      </c>
      <c r="D21" s="32">
        <v>78</v>
      </c>
      <c r="E21" s="32">
        <v>230</v>
      </c>
      <c r="F21" s="35">
        <v>1997.6</v>
      </c>
      <c r="G21" s="36">
        <v>24.07053478057048</v>
      </c>
      <c r="H21" s="32">
        <v>480833.0027766759</v>
      </c>
      <c r="I21" s="32">
        <v>1448</v>
      </c>
      <c r="J21" s="27">
        <v>1354390</v>
      </c>
    </row>
    <row r="22" spans="1:10" ht="12.75">
      <c r="A22" s="30">
        <v>1998</v>
      </c>
      <c r="B22" s="35">
        <v>100.9</v>
      </c>
      <c r="C22" s="35">
        <v>89.4</v>
      </c>
      <c r="D22" s="32">
        <v>68</v>
      </c>
      <c r="E22" s="32">
        <v>197</v>
      </c>
      <c r="F22" s="35">
        <v>1760.1</v>
      </c>
      <c r="G22" s="36">
        <v>25.01412378445302</v>
      </c>
      <c r="H22" s="32">
        <v>440273.59273015754</v>
      </c>
      <c r="I22" s="32">
        <v>4215</v>
      </c>
      <c r="J22" s="27">
        <v>1237407</v>
      </c>
    </row>
    <row r="23" spans="1:10" ht="12.75">
      <c r="A23" s="30">
        <v>1999</v>
      </c>
      <c r="B23" s="35">
        <v>108.3</v>
      </c>
      <c r="C23" s="35">
        <v>92</v>
      </c>
      <c r="D23" s="32">
        <v>65</v>
      </c>
      <c r="E23" s="32">
        <v>221</v>
      </c>
      <c r="F23" s="35">
        <v>2033.8</v>
      </c>
      <c r="G23" s="36">
        <v>24.196747322491074</v>
      </c>
      <c r="H23" s="32">
        <f>G23*F23*10</f>
        <v>492113.4470448235</v>
      </c>
      <c r="I23" s="32">
        <v>4236</v>
      </c>
      <c r="J23" s="27">
        <v>1257318</v>
      </c>
    </row>
    <row r="24" spans="1:10" ht="12.75">
      <c r="A24" s="30">
        <v>2000</v>
      </c>
      <c r="B24" s="35">
        <v>110.5</v>
      </c>
      <c r="C24" s="35">
        <v>94.8</v>
      </c>
      <c r="D24" s="32">
        <v>46</v>
      </c>
      <c r="E24" s="32">
        <v>190</v>
      </c>
      <c r="F24" s="35">
        <v>1801.9</v>
      </c>
      <c r="G24" s="36">
        <v>27.953072974889714</v>
      </c>
      <c r="H24" s="32">
        <f>G24*F24*10</f>
        <v>503686.4219345378</v>
      </c>
      <c r="I24" s="32">
        <v>2598.824</v>
      </c>
      <c r="J24" s="27">
        <v>1372359.048</v>
      </c>
    </row>
    <row r="25" spans="1:10" ht="12.75">
      <c r="A25" s="30">
        <v>2001</v>
      </c>
      <c r="B25" s="35">
        <v>114.347</v>
      </c>
      <c r="C25" s="35">
        <v>96.288</v>
      </c>
      <c r="D25" s="32">
        <v>44.59</v>
      </c>
      <c r="E25" s="32">
        <v>180.7</v>
      </c>
      <c r="F25" s="35">
        <v>1758.332</v>
      </c>
      <c r="G25" s="36">
        <v>26.29</v>
      </c>
      <c r="H25" s="32">
        <f>G25*F25*10</f>
        <v>462265.4828</v>
      </c>
      <c r="I25" s="32">
        <v>10790.162</v>
      </c>
      <c r="J25" s="27">
        <v>1208714.419</v>
      </c>
    </row>
    <row r="26" spans="1:10" ht="12.75">
      <c r="A26" s="30">
        <v>2002</v>
      </c>
      <c r="B26" s="35">
        <v>118.742</v>
      </c>
      <c r="C26" s="35">
        <v>98.148</v>
      </c>
      <c r="D26" s="32">
        <v>51.289</v>
      </c>
      <c r="E26" s="32">
        <v>210.64</v>
      </c>
      <c r="F26" s="35">
        <v>2068.147</v>
      </c>
      <c r="G26" s="36">
        <v>27.18</v>
      </c>
      <c r="H26" s="32">
        <f>G26*F26*10</f>
        <v>562122.3546</v>
      </c>
      <c r="I26" s="32">
        <v>6875.553</v>
      </c>
      <c r="J26" s="27">
        <v>1347178.026</v>
      </c>
    </row>
    <row r="27" spans="1:10" ht="13.5" thickBot="1">
      <c r="A27" s="37" t="s">
        <v>239</v>
      </c>
      <c r="B27" s="38"/>
      <c r="C27" s="38"/>
      <c r="D27" s="39"/>
      <c r="E27" s="39"/>
      <c r="F27" s="38">
        <v>2081</v>
      </c>
      <c r="G27" s="40">
        <v>26.66</v>
      </c>
      <c r="H27" s="39">
        <v>554795</v>
      </c>
      <c r="I27" s="39"/>
      <c r="J27" s="41"/>
    </row>
    <row r="28" spans="1:10" ht="12.75">
      <c r="A28" s="6" t="s">
        <v>27</v>
      </c>
      <c r="B28" s="6"/>
      <c r="C28" s="6"/>
      <c r="D28" s="6"/>
      <c r="E28" s="6"/>
      <c r="F28" s="6"/>
      <c r="G28" s="6"/>
      <c r="H28" s="6"/>
      <c r="I28" s="6"/>
      <c r="J28" s="6"/>
    </row>
    <row r="29" ht="12.75">
      <c r="A29" s="14" t="s">
        <v>28</v>
      </c>
    </row>
    <row r="70" ht="12.75">
      <c r="M70" s="42"/>
    </row>
    <row r="71" ht="12.75">
      <c r="M71" s="42"/>
    </row>
    <row r="93" ht="12.75">
      <c r="E93" s="43"/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615">
    <pageSetUpPr fitToPage="1"/>
  </sheetPr>
  <dimension ref="A1:J48"/>
  <sheetViews>
    <sheetView zoomScale="75" zoomScaleNormal="75" workbookViewId="0" topLeftCell="A19">
      <selection activeCell="K14" sqref="K14"/>
    </sheetView>
  </sheetViews>
  <sheetFormatPr defaultColWidth="11.421875" defaultRowHeight="12.75"/>
  <cols>
    <col min="1" max="1" width="23.28125" style="19" customWidth="1"/>
    <col min="2" max="7" width="14.7109375" style="19" customWidth="1"/>
    <col min="8" max="16384" width="11.421875" style="6" customWidth="1"/>
  </cols>
  <sheetData>
    <row r="1" spans="1:7" s="134" customFormat="1" ht="18">
      <c r="A1" s="242" t="s">
        <v>0</v>
      </c>
      <c r="B1" s="242"/>
      <c r="C1" s="242"/>
      <c r="D1" s="242"/>
      <c r="E1" s="242"/>
      <c r="F1" s="242"/>
      <c r="G1" s="242"/>
    </row>
    <row r="2" spans="1:7" ht="12.75">
      <c r="A2" s="243"/>
      <c r="B2" s="243"/>
      <c r="C2" s="243"/>
      <c r="D2" s="243"/>
      <c r="E2" s="243"/>
      <c r="F2" s="243"/>
      <c r="G2" s="243"/>
    </row>
    <row r="3" spans="1:7" s="114" customFormat="1" ht="13.5" customHeight="1">
      <c r="A3" s="234" t="s">
        <v>240</v>
      </c>
      <c r="B3" s="234"/>
      <c r="C3" s="234"/>
      <c r="D3" s="234"/>
      <c r="E3" s="234"/>
      <c r="F3" s="234"/>
      <c r="G3" s="234"/>
    </row>
    <row r="4" spans="1:7" s="114" customFormat="1" ht="14.25">
      <c r="A4" s="244"/>
      <c r="B4" s="244"/>
      <c r="C4" s="244"/>
      <c r="D4" s="244"/>
      <c r="E4" s="244"/>
      <c r="F4" s="244"/>
      <c r="G4" s="244"/>
    </row>
    <row r="5" spans="1:7" ht="12.75">
      <c r="A5" s="240"/>
      <c r="B5" s="248" t="s">
        <v>79</v>
      </c>
      <c r="C5" s="263"/>
      <c r="D5" s="239" t="s">
        <v>3</v>
      </c>
      <c r="E5" s="264" t="s">
        <v>4</v>
      </c>
      <c r="F5" s="265"/>
      <c r="G5" s="239"/>
    </row>
    <row r="6" spans="1:7" ht="12.75">
      <c r="A6" s="193" t="s">
        <v>158</v>
      </c>
      <c r="B6" s="250" t="s">
        <v>159</v>
      </c>
      <c r="C6" s="266"/>
      <c r="D6" s="117" t="s">
        <v>9</v>
      </c>
      <c r="E6" s="117" t="s">
        <v>160</v>
      </c>
      <c r="F6" s="194" t="s">
        <v>161</v>
      </c>
      <c r="G6" s="117" t="s">
        <v>11</v>
      </c>
    </row>
    <row r="7" spans="1:7" ht="12.75">
      <c r="A7" s="193" t="s">
        <v>162</v>
      </c>
      <c r="B7" s="267" t="s">
        <v>15</v>
      </c>
      <c r="C7" s="267" t="s">
        <v>16</v>
      </c>
      <c r="D7" s="269" t="s">
        <v>85</v>
      </c>
      <c r="E7" s="117" t="s">
        <v>17</v>
      </c>
      <c r="F7" s="195" t="s">
        <v>9</v>
      </c>
      <c r="G7" s="117" t="s">
        <v>14</v>
      </c>
    </row>
    <row r="8" spans="1:7" ht="13.5" thickBot="1">
      <c r="A8" s="196"/>
      <c r="B8" s="268"/>
      <c r="C8" s="268"/>
      <c r="D8" s="268"/>
      <c r="E8" s="119" t="s">
        <v>116</v>
      </c>
      <c r="F8" s="197" t="s">
        <v>117</v>
      </c>
      <c r="G8" s="198"/>
    </row>
    <row r="9" spans="1:10" ht="12.75">
      <c r="A9" s="121" t="s">
        <v>163</v>
      </c>
      <c r="B9" s="199">
        <v>6</v>
      </c>
      <c r="C9" s="199">
        <v>6</v>
      </c>
      <c r="D9" s="199">
        <v>8455</v>
      </c>
      <c r="E9" s="200">
        <v>4000</v>
      </c>
      <c r="F9" s="200">
        <v>5</v>
      </c>
      <c r="G9" s="199">
        <v>66</v>
      </c>
      <c r="H9" s="141"/>
      <c r="I9" s="141"/>
      <c r="J9" s="141"/>
    </row>
    <row r="10" spans="1:10" ht="12.75">
      <c r="A10" s="19" t="s">
        <v>164</v>
      </c>
      <c r="B10" s="142">
        <v>1</v>
      </c>
      <c r="C10" s="142">
        <v>1</v>
      </c>
      <c r="D10" s="123">
        <v>195</v>
      </c>
      <c r="E10" s="142">
        <v>9000</v>
      </c>
      <c r="F10" s="142">
        <v>20</v>
      </c>
      <c r="G10" s="142">
        <v>13</v>
      </c>
      <c r="H10" s="141"/>
      <c r="I10" s="141"/>
      <c r="J10" s="141"/>
    </row>
    <row r="11" spans="1:10" ht="12.75">
      <c r="A11" s="19" t="s">
        <v>165</v>
      </c>
      <c r="B11" s="123">
        <v>1</v>
      </c>
      <c r="C11" s="123">
        <v>1</v>
      </c>
      <c r="D11" s="123">
        <v>624</v>
      </c>
      <c r="E11" s="142">
        <v>2000</v>
      </c>
      <c r="F11" s="142">
        <v>4</v>
      </c>
      <c r="G11" s="123">
        <v>4</v>
      </c>
      <c r="H11" s="141"/>
      <c r="I11" s="141"/>
      <c r="J11" s="141"/>
    </row>
    <row r="12" spans="1:10" ht="12.75">
      <c r="A12" s="19" t="s">
        <v>166</v>
      </c>
      <c r="B12" s="142">
        <v>8</v>
      </c>
      <c r="C12" s="142">
        <v>8</v>
      </c>
      <c r="D12" s="123">
        <v>2676</v>
      </c>
      <c r="E12" s="142">
        <v>9000</v>
      </c>
      <c r="F12" s="142">
        <v>20</v>
      </c>
      <c r="G12" s="142">
        <v>125</v>
      </c>
      <c r="H12" s="141"/>
      <c r="I12" s="141"/>
      <c r="J12" s="141"/>
    </row>
    <row r="13" spans="1:10" ht="12.75">
      <c r="A13" s="124" t="s">
        <v>167</v>
      </c>
      <c r="B13" s="201">
        <v>16</v>
      </c>
      <c r="C13" s="201">
        <v>16</v>
      </c>
      <c r="D13" s="201">
        <v>11950</v>
      </c>
      <c r="E13" s="202">
        <v>6688</v>
      </c>
      <c r="F13" s="202">
        <v>9</v>
      </c>
      <c r="G13" s="201">
        <v>208</v>
      </c>
      <c r="H13" s="141"/>
      <c r="I13" s="141"/>
      <c r="J13" s="141"/>
    </row>
    <row r="14" spans="1:10" ht="12.75">
      <c r="A14" s="124"/>
      <c r="B14" s="201"/>
      <c r="C14" s="201"/>
      <c r="D14" s="201"/>
      <c r="E14" s="202"/>
      <c r="F14" s="202"/>
      <c r="G14" s="201"/>
      <c r="H14" s="141"/>
      <c r="I14" s="141"/>
      <c r="J14" s="141"/>
    </row>
    <row r="15" spans="1:10" ht="12.75">
      <c r="A15" s="19" t="s">
        <v>170</v>
      </c>
      <c r="B15" s="205">
        <v>4</v>
      </c>
      <c r="C15" s="205">
        <v>4</v>
      </c>
      <c r="D15" s="123">
        <v>2348</v>
      </c>
      <c r="E15" s="205">
        <v>28300</v>
      </c>
      <c r="F15" s="205">
        <v>29</v>
      </c>
      <c r="G15" s="205">
        <v>181</v>
      </c>
      <c r="H15" s="141"/>
      <c r="I15" s="141"/>
      <c r="J15" s="141"/>
    </row>
    <row r="16" spans="1:10" ht="12.75">
      <c r="A16" s="19" t="s">
        <v>171</v>
      </c>
      <c r="B16" s="205">
        <v>8040</v>
      </c>
      <c r="C16" s="205">
        <v>7638</v>
      </c>
      <c r="D16" s="123">
        <v>7540</v>
      </c>
      <c r="E16" s="205">
        <v>13789</v>
      </c>
      <c r="F16" s="205">
        <v>14</v>
      </c>
      <c r="G16" s="142">
        <v>105426</v>
      </c>
      <c r="H16" s="141"/>
      <c r="I16" s="141"/>
      <c r="J16" s="141"/>
    </row>
    <row r="17" spans="1:10" ht="12.75">
      <c r="A17" s="124" t="s">
        <v>172</v>
      </c>
      <c r="B17" s="201">
        <v>8044</v>
      </c>
      <c r="C17" s="201">
        <v>7642</v>
      </c>
      <c r="D17" s="201">
        <v>9888</v>
      </c>
      <c r="E17" s="202">
        <v>13797</v>
      </c>
      <c r="F17" s="202">
        <v>18</v>
      </c>
      <c r="G17" s="201">
        <v>105607</v>
      </c>
      <c r="H17" s="141"/>
      <c r="I17" s="141"/>
      <c r="J17" s="141"/>
    </row>
    <row r="18" spans="1:10" ht="12.75">
      <c r="A18" s="124"/>
      <c r="B18" s="201"/>
      <c r="C18" s="201"/>
      <c r="D18" s="201"/>
      <c r="E18" s="202"/>
      <c r="F18" s="202"/>
      <c r="G18" s="201"/>
      <c r="H18" s="141"/>
      <c r="I18" s="141"/>
      <c r="J18" s="141"/>
    </row>
    <row r="19" spans="1:10" s="204" customFormat="1" ht="12.75">
      <c r="A19" s="124" t="s">
        <v>173</v>
      </c>
      <c r="B19" s="206">
        <v>274</v>
      </c>
      <c r="C19" s="202">
        <v>274</v>
      </c>
      <c r="D19" s="201">
        <v>12500</v>
      </c>
      <c r="E19" s="206">
        <v>8014</v>
      </c>
      <c r="F19" s="202">
        <v>7</v>
      </c>
      <c r="G19" s="202">
        <v>2290</v>
      </c>
      <c r="H19" s="203"/>
      <c r="I19" s="203"/>
      <c r="J19" s="203"/>
    </row>
    <row r="20" spans="2:10" ht="12.75">
      <c r="B20" s="123"/>
      <c r="C20" s="123"/>
      <c r="D20" s="123"/>
      <c r="E20" s="142"/>
      <c r="F20" s="142"/>
      <c r="G20" s="123"/>
      <c r="H20" s="141"/>
      <c r="I20" s="141"/>
      <c r="J20" s="141"/>
    </row>
    <row r="21" spans="1:10" ht="12.75">
      <c r="A21" s="19" t="s">
        <v>174</v>
      </c>
      <c r="B21" s="142" t="s">
        <v>30</v>
      </c>
      <c r="C21" s="142" t="s">
        <v>30</v>
      </c>
      <c r="D21" s="123">
        <v>40</v>
      </c>
      <c r="E21" s="142" t="s">
        <v>30</v>
      </c>
      <c r="F21" s="142">
        <v>30</v>
      </c>
      <c r="G21" s="142">
        <v>1</v>
      </c>
      <c r="H21" s="141"/>
      <c r="I21" s="141"/>
      <c r="J21" s="141"/>
    </row>
    <row r="22" spans="1:10" ht="12.75">
      <c r="A22" s="124" t="s">
        <v>246</v>
      </c>
      <c r="B22" s="201" t="s">
        <v>30</v>
      </c>
      <c r="C22" s="201" t="s">
        <v>30</v>
      </c>
      <c r="D22" s="201">
        <v>40</v>
      </c>
      <c r="E22" s="202" t="s">
        <v>30</v>
      </c>
      <c r="F22" s="202">
        <v>30</v>
      </c>
      <c r="G22" s="201">
        <v>1</v>
      </c>
      <c r="H22" s="141"/>
      <c r="I22" s="141"/>
      <c r="J22" s="141"/>
    </row>
    <row r="23" spans="1:10" ht="12.75">
      <c r="A23" s="124"/>
      <c r="B23" s="201"/>
      <c r="C23" s="201"/>
      <c r="D23" s="201"/>
      <c r="E23" s="202"/>
      <c r="F23" s="202"/>
      <c r="G23" s="201"/>
      <c r="H23" s="141"/>
      <c r="I23" s="141"/>
      <c r="J23" s="141"/>
    </row>
    <row r="24" spans="1:7" ht="12.75">
      <c r="A24" s="19" t="s">
        <v>176</v>
      </c>
      <c r="B24" s="205">
        <v>7727</v>
      </c>
      <c r="C24" s="205">
        <v>7659</v>
      </c>
      <c r="D24" s="123" t="s">
        <v>30</v>
      </c>
      <c r="E24" s="205">
        <v>22654</v>
      </c>
      <c r="F24" s="205" t="s">
        <v>30</v>
      </c>
      <c r="G24" s="142">
        <v>173506</v>
      </c>
    </row>
    <row r="25" spans="1:7" ht="12.75">
      <c r="A25" s="19" t="s">
        <v>177</v>
      </c>
      <c r="B25" s="205">
        <v>34041</v>
      </c>
      <c r="C25" s="205">
        <v>29400</v>
      </c>
      <c r="D25" s="123" t="s">
        <v>30</v>
      </c>
      <c r="E25" s="205">
        <v>15859</v>
      </c>
      <c r="F25" s="205" t="s">
        <v>30</v>
      </c>
      <c r="G25" s="142">
        <v>466265</v>
      </c>
    </row>
    <row r="26" spans="1:7" ht="12.75">
      <c r="A26" s="19" t="s">
        <v>178</v>
      </c>
      <c r="B26" s="128">
        <v>54591</v>
      </c>
      <c r="C26" s="128">
        <v>42117</v>
      </c>
      <c r="D26" s="123" t="s">
        <v>30</v>
      </c>
      <c r="E26" s="128">
        <v>25832</v>
      </c>
      <c r="F26" s="123" t="s">
        <v>30</v>
      </c>
      <c r="G26" s="128">
        <v>1087954</v>
      </c>
    </row>
    <row r="27" spans="1:7" ht="12.75">
      <c r="A27" s="124" t="s">
        <v>179</v>
      </c>
      <c r="B27" s="201">
        <v>96359</v>
      </c>
      <c r="C27" s="201">
        <v>79176</v>
      </c>
      <c r="D27" s="201" t="s">
        <v>30</v>
      </c>
      <c r="E27" s="202">
        <v>21821</v>
      </c>
      <c r="F27" s="202" t="s">
        <v>30</v>
      </c>
      <c r="G27" s="201">
        <v>1727725</v>
      </c>
    </row>
    <row r="28" spans="1:7" ht="12.75">
      <c r="A28" s="124"/>
      <c r="B28" s="201"/>
      <c r="C28" s="201"/>
      <c r="D28" s="201"/>
      <c r="E28" s="202"/>
      <c r="F28" s="202"/>
      <c r="G28" s="201"/>
    </row>
    <row r="29" spans="1:7" ht="12.75">
      <c r="A29" s="124" t="s">
        <v>180</v>
      </c>
      <c r="B29" s="206">
        <v>2930</v>
      </c>
      <c r="C29" s="202">
        <v>1923</v>
      </c>
      <c r="D29" s="201">
        <v>1178</v>
      </c>
      <c r="E29" s="206">
        <v>31403</v>
      </c>
      <c r="F29" s="202">
        <v>29</v>
      </c>
      <c r="G29" s="202">
        <v>60418</v>
      </c>
    </row>
    <row r="30" spans="2:7" ht="12.75">
      <c r="B30" s="123"/>
      <c r="C30" s="123"/>
      <c r="D30" s="123"/>
      <c r="E30" s="142"/>
      <c r="F30" s="142"/>
      <c r="G30" s="123"/>
    </row>
    <row r="31" spans="1:7" ht="12.75">
      <c r="A31" s="19" t="s">
        <v>181</v>
      </c>
      <c r="B31" s="128">
        <v>5</v>
      </c>
      <c r="C31" s="142">
        <v>5</v>
      </c>
      <c r="D31" s="123">
        <v>1000</v>
      </c>
      <c r="E31" s="128">
        <v>9500</v>
      </c>
      <c r="F31" s="142">
        <v>9</v>
      </c>
      <c r="G31" s="142">
        <v>42</v>
      </c>
    </row>
    <row r="32" spans="1:7" ht="12.75">
      <c r="A32" s="124" t="s">
        <v>183</v>
      </c>
      <c r="B32" s="206">
        <v>5</v>
      </c>
      <c r="C32" s="201">
        <v>5</v>
      </c>
      <c r="D32" s="201">
        <v>1000</v>
      </c>
      <c r="E32" s="206">
        <v>9500</v>
      </c>
      <c r="F32" s="202">
        <v>9</v>
      </c>
      <c r="G32" s="201">
        <v>42</v>
      </c>
    </row>
    <row r="33" spans="2:7" ht="12.75">
      <c r="B33" s="123"/>
      <c r="C33" s="123"/>
      <c r="D33" s="123"/>
      <c r="E33" s="142"/>
      <c r="F33" s="142"/>
      <c r="G33" s="123"/>
    </row>
    <row r="34" spans="1:7" ht="12.75">
      <c r="A34" s="19" t="s">
        <v>184</v>
      </c>
      <c r="B34" s="128">
        <v>2979</v>
      </c>
      <c r="C34" s="123">
        <v>1992</v>
      </c>
      <c r="D34" s="123" t="s">
        <v>30</v>
      </c>
      <c r="E34" s="128">
        <v>17766</v>
      </c>
      <c r="F34" s="142" t="s">
        <v>30</v>
      </c>
      <c r="G34" s="123">
        <v>35390</v>
      </c>
    </row>
    <row r="35" spans="1:7" ht="12.75">
      <c r="A35" s="19" t="s">
        <v>185</v>
      </c>
      <c r="B35" s="128">
        <v>608</v>
      </c>
      <c r="C35" s="123">
        <v>592</v>
      </c>
      <c r="D35" s="123" t="s">
        <v>30</v>
      </c>
      <c r="E35" s="128">
        <v>23608</v>
      </c>
      <c r="F35" s="142" t="s">
        <v>30</v>
      </c>
      <c r="G35" s="123">
        <v>14068</v>
      </c>
    </row>
    <row r="36" spans="1:7" ht="12.75">
      <c r="A36" s="19" t="s">
        <v>186</v>
      </c>
      <c r="B36" s="142">
        <v>271</v>
      </c>
      <c r="C36" s="142">
        <v>236</v>
      </c>
      <c r="D36" s="123">
        <v>2338</v>
      </c>
      <c r="E36" s="142">
        <v>18850</v>
      </c>
      <c r="F36" s="142">
        <v>15</v>
      </c>
      <c r="G36" s="142">
        <v>4484</v>
      </c>
    </row>
    <row r="37" spans="1:7" ht="12.75">
      <c r="A37" s="19" t="s">
        <v>187</v>
      </c>
      <c r="B37" s="128">
        <v>10</v>
      </c>
      <c r="C37" s="123">
        <v>10</v>
      </c>
      <c r="D37" s="123" t="s">
        <v>30</v>
      </c>
      <c r="E37" s="128">
        <v>15000</v>
      </c>
      <c r="F37" s="142" t="s">
        <v>30</v>
      </c>
      <c r="G37" s="123">
        <v>150</v>
      </c>
    </row>
    <row r="38" spans="1:7" ht="12.75">
      <c r="A38" s="19" t="s">
        <v>188</v>
      </c>
      <c r="B38" s="123">
        <v>3752</v>
      </c>
      <c r="C38" s="123">
        <v>3034</v>
      </c>
      <c r="D38" s="123">
        <v>1708</v>
      </c>
      <c r="E38" s="142">
        <v>27762</v>
      </c>
      <c r="F38" s="142">
        <v>30</v>
      </c>
      <c r="G38" s="123">
        <v>84281</v>
      </c>
    </row>
    <row r="39" spans="1:7" ht="12.75">
      <c r="A39" s="19" t="s">
        <v>189</v>
      </c>
      <c r="B39" s="123" t="s">
        <v>30</v>
      </c>
      <c r="C39" s="123" t="s">
        <v>30</v>
      </c>
      <c r="D39" s="123">
        <v>107</v>
      </c>
      <c r="E39" s="142" t="s">
        <v>30</v>
      </c>
      <c r="F39" s="142">
        <v>6</v>
      </c>
      <c r="G39" s="123">
        <v>1</v>
      </c>
    </row>
    <row r="40" spans="1:7" ht="12.75">
      <c r="A40" s="19" t="s">
        <v>190</v>
      </c>
      <c r="B40" s="128">
        <v>1510</v>
      </c>
      <c r="C40" s="123">
        <v>1495</v>
      </c>
      <c r="D40" s="123" t="s">
        <v>30</v>
      </c>
      <c r="E40" s="128">
        <v>11903</v>
      </c>
      <c r="F40" s="142" t="s">
        <v>30</v>
      </c>
      <c r="G40" s="123">
        <v>17795</v>
      </c>
    </row>
    <row r="41" spans="1:7" ht="12.75">
      <c r="A41" s="19" t="s">
        <v>191</v>
      </c>
      <c r="B41" s="128">
        <v>1952</v>
      </c>
      <c r="C41" s="142">
        <v>1722</v>
      </c>
      <c r="D41" s="123" t="s">
        <v>30</v>
      </c>
      <c r="E41" s="128">
        <v>8782</v>
      </c>
      <c r="F41" s="142" t="s">
        <v>30</v>
      </c>
      <c r="G41" s="142">
        <v>15122</v>
      </c>
    </row>
    <row r="42" spans="1:7" ht="12.75">
      <c r="A42" s="124" t="s">
        <v>247</v>
      </c>
      <c r="B42" s="201">
        <v>11082</v>
      </c>
      <c r="C42" s="201">
        <v>9081</v>
      </c>
      <c r="D42" s="201">
        <v>4153</v>
      </c>
      <c r="E42" s="202">
        <v>18843</v>
      </c>
      <c r="F42" s="202">
        <v>21</v>
      </c>
      <c r="G42" s="201">
        <v>171291</v>
      </c>
    </row>
    <row r="43" spans="2:7" ht="12.75">
      <c r="B43" s="123"/>
      <c r="C43" s="123"/>
      <c r="D43" s="123"/>
      <c r="E43" s="142"/>
      <c r="F43" s="142"/>
      <c r="G43" s="123"/>
    </row>
    <row r="44" spans="1:7" ht="12.75">
      <c r="A44" s="19" t="s">
        <v>192</v>
      </c>
      <c r="B44" s="123">
        <v>11</v>
      </c>
      <c r="C44" s="123">
        <v>11</v>
      </c>
      <c r="D44" s="123">
        <v>1190</v>
      </c>
      <c r="E44" s="142">
        <v>10909</v>
      </c>
      <c r="F44" s="142">
        <v>14</v>
      </c>
      <c r="G44" s="123">
        <v>137</v>
      </c>
    </row>
    <row r="45" spans="1:7" ht="12.75">
      <c r="A45" s="19" t="s">
        <v>193</v>
      </c>
      <c r="B45" s="142">
        <v>21</v>
      </c>
      <c r="C45" s="142">
        <v>20</v>
      </c>
      <c r="D45" s="123">
        <v>9390</v>
      </c>
      <c r="E45" s="142">
        <v>12000</v>
      </c>
      <c r="F45" s="142">
        <v>20</v>
      </c>
      <c r="G45" s="142">
        <v>428</v>
      </c>
    </row>
    <row r="46" spans="1:7" ht="12.75">
      <c r="A46" s="124" t="s">
        <v>194</v>
      </c>
      <c r="B46" s="201">
        <v>32</v>
      </c>
      <c r="C46" s="201">
        <v>31</v>
      </c>
      <c r="D46" s="201">
        <v>10580</v>
      </c>
      <c r="E46" s="202">
        <v>11613</v>
      </c>
      <c r="F46" s="202">
        <v>19</v>
      </c>
      <c r="G46" s="201">
        <v>565</v>
      </c>
    </row>
    <row r="47" spans="1:7" ht="12.75">
      <c r="A47" s="124"/>
      <c r="B47" s="201"/>
      <c r="C47" s="201"/>
      <c r="D47" s="201"/>
      <c r="E47" s="202"/>
      <c r="F47" s="202"/>
      <c r="G47" s="201"/>
    </row>
    <row r="48" spans="1:7" ht="13.5" thickBot="1">
      <c r="A48" s="131" t="s">
        <v>195</v>
      </c>
      <c r="B48" s="132">
        <v>118742</v>
      </c>
      <c r="C48" s="132">
        <v>98148</v>
      </c>
      <c r="D48" s="132">
        <v>51289</v>
      </c>
      <c r="E48" s="207">
        <v>21064</v>
      </c>
      <c r="F48" s="207">
        <v>14</v>
      </c>
      <c r="G48" s="132">
        <v>2068147</v>
      </c>
    </row>
  </sheetData>
  <mergeCells count="9">
    <mergeCell ref="B6:C6"/>
    <mergeCell ref="B7:B8"/>
    <mergeCell ref="C7:C8"/>
    <mergeCell ref="D7:D8"/>
    <mergeCell ref="A1:G1"/>
    <mergeCell ref="A2:G2"/>
    <mergeCell ref="A4:G4"/>
    <mergeCell ref="B5:C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01">
    <pageSetUpPr fitToPage="1"/>
  </sheetPr>
  <dimension ref="A1:M50"/>
  <sheetViews>
    <sheetView zoomScale="75" zoomScaleNormal="75" workbookViewId="0" topLeftCell="A1">
      <selection activeCell="L14" sqref="L14"/>
    </sheetView>
  </sheetViews>
  <sheetFormatPr defaultColWidth="11.421875" defaultRowHeight="12.75"/>
  <cols>
    <col min="1" max="1" width="22.28125" style="19" customWidth="1"/>
    <col min="2" max="10" width="12.7109375" style="6" customWidth="1"/>
    <col min="11" max="16384" width="11.421875" style="6" customWidth="1"/>
  </cols>
  <sheetData>
    <row r="1" spans="1:10" s="134" customFormat="1" ht="18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</row>
    <row r="3" spans="1:10" s="114" customFormat="1" ht="13.5" customHeight="1">
      <c r="A3" s="234" t="s">
        <v>251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s="114" customFormat="1" ht="15">
      <c r="A4" s="217"/>
      <c r="B4" s="115"/>
      <c r="C4" s="115"/>
      <c r="D4" s="115"/>
      <c r="E4" s="115"/>
      <c r="F4" s="115"/>
      <c r="G4" s="115"/>
      <c r="H4" s="115"/>
      <c r="I4" s="115"/>
      <c r="J4" s="115"/>
    </row>
    <row r="5" spans="1:10" ht="12.75">
      <c r="A5" s="46"/>
      <c r="B5" s="272" t="s">
        <v>217</v>
      </c>
      <c r="C5" s="273"/>
      <c r="D5" s="276"/>
      <c r="E5" s="272" t="s">
        <v>218</v>
      </c>
      <c r="F5" s="273"/>
      <c r="G5" s="276"/>
      <c r="H5" s="272" t="s">
        <v>219</v>
      </c>
      <c r="I5" s="273"/>
      <c r="J5" s="273"/>
    </row>
    <row r="6" spans="1:10" ht="12.75">
      <c r="A6" s="135"/>
      <c r="B6" s="274"/>
      <c r="C6" s="275"/>
      <c r="D6" s="277"/>
      <c r="E6" s="274"/>
      <c r="F6" s="275"/>
      <c r="G6" s="277"/>
      <c r="H6" s="274"/>
      <c r="I6" s="275"/>
      <c r="J6" s="275"/>
    </row>
    <row r="7" spans="1:10" ht="12.75">
      <c r="A7" s="209" t="s">
        <v>158</v>
      </c>
      <c r="B7" s="9" t="s">
        <v>200</v>
      </c>
      <c r="C7" s="9" t="s">
        <v>3</v>
      </c>
      <c r="D7" s="9" t="s">
        <v>201</v>
      </c>
      <c r="E7" s="9" t="s">
        <v>200</v>
      </c>
      <c r="F7" s="9" t="s">
        <v>3</v>
      </c>
      <c r="G7" s="9" t="s">
        <v>201</v>
      </c>
      <c r="H7" s="9" t="s">
        <v>200</v>
      </c>
      <c r="I7" s="9" t="s">
        <v>3</v>
      </c>
      <c r="J7" s="9" t="s">
        <v>201</v>
      </c>
    </row>
    <row r="8" spans="1:10" ht="12.75">
      <c r="A8" s="209" t="s">
        <v>162</v>
      </c>
      <c r="B8" s="9" t="s">
        <v>202</v>
      </c>
      <c r="C8" s="9" t="s">
        <v>203</v>
      </c>
      <c r="D8" s="9" t="s">
        <v>204</v>
      </c>
      <c r="E8" s="9" t="s">
        <v>202</v>
      </c>
      <c r="F8" s="9" t="s">
        <v>203</v>
      </c>
      <c r="G8" s="9" t="s">
        <v>204</v>
      </c>
      <c r="H8" s="9" t="s">
        <v>202</v>
      </c>
      <c r="I8" s="9" t="s">
        <v>203</v>
      </c>
      <c r="J8" s="9" t="s">
        <v>204</v>
      </c>
    </row>
    <row r="9" spans="1:10" ht="12.75">
      <c r="A9" s="210"/>
      <c r="B9" s="9" t="s">
        <v>205</v>
      </c>
      <c r="C9" s="9" t="s">
        <v>206</v>
      </c>
      <c r="D9" s="9"/>
      <c r="E9" s="9" t="s">
        <v>205</v>
      </c>
      <c r="F9" s="9" t="s">
        <v>206</v>
      </c>
      <c r="G9" s="9"/>
      <c r="H9" s="9" t="s">
        <v>205</v>
      </c>
      <c r="I9" s="9" t="s">
        <v>206</v>
      </c>
      <c r="J9" s="9"/>
    </row>
    <row r="10" spans="1:10" ht="13.5" thickBot="1">
      <c r="A10" s="136"/>
      <c r="B10" s="137" t="s">
        <v>207</v>
      </c>
      <c r="C10" s="137" t="s">
        <v>85</v>
      </c>
      <c r="D10" s="137" t="s">
        <v>208</v>
      </c>
      <c r="E10" s="137" t="s">
        <v>207</v>
      </c>
      <c r="F10" s="137" t="s">
        <v>85</v>
      </c>
      <c r="G10" s="137" t="s">
        <v>208</v>
      </c>
      <c r="H10" s="137" t="s">
        <v>207</v>
      </c>
      <c r="I10" s="137" t="s">
        <v>85</v>
      </c>
      <c r="J10" s="137" t="s">
        <v>208</v>
      </c>
    </row>
    <row r="11" spans="1:13" ht="12.75">
      <c r="A11" s="208" t="s">
        <v>163</v>
      </c>
      <c r="B11" s="218" t="s">
        <v>30</v>
      </c>
      <c r="C11" s="218" t="s">
        <v>30</v>
      </c>
      <c r="D11" s="218" t="s">
        <v>30</v>
      </c>
      <c r="E11" s="218" t="s">
        <v>30</v>
      </c>
      <c r="F11" s="218" t="s">
        <v>30</v>
      </c>
      <c r="G11" s="218" t="s">
        <v>30</v>
      </c>
      <c r="H11" s="218">
        <v>6</v>
      </c>
      <c r="I11" s="218">
        <v>8455</v>
      </c>
      <c r="J11" s="212">
        <v>66</v>
      </c>
      <c r="K11" s="133"/>
      <c r="L11" s="133"/>
      <c r="M11" s="133"/>
    </row>
    <row r="12" spans="1:13" ht="12.75">
      <c r="A12" s="210" t="s">
        <v>164</v>
      </c>
      <c r="B12" s="211" t="s">
        <v>30</v>
      </c>
      <c r="C12" s="211" t="s">
        <v>30</v>
      </c>
      <c r="D12" s="211" t="s">
        <v>30</v>
      </c>
      <c r="E12" s="211" t="s">
        <v>30</v>
      </c>
      <c r="F12" s="211" t="s">
        <v>30</v>
      </c>
      <c r="G12" s="211" t="s">
        <v>30</v>
      </c>
      <c r="H12" s="211">
        <v>1</v>
      </c>
      <c r="I12" s="211">
        <v>195</v>
      </c>
      <c r="J12" s="212">
        <v>13</v>
      </c>
      <c r="K12" s="133"/>
      <c r="L12" s="133"/>
      <c r="M12" s="133"/>
    </row>
    <row r="13" spans="1:13" ht="12.75">
      <c r="A13" s="210" t="s">
        <v>165</v>
      </c>
      <c r="B13" s="211" t="s">
        <v>30</v>
      </c>
      <c r="C13" s="211" t="s">
        <v>30</v>
      </c>
      <c r="D13" s="211" t="s">
        <v>30</v>
      </c>
      <c r="E13" s="211" t="s">
        <v>30</v>
      </c>
      <c r="F13" s="211" t="s">
        <v>30</v>
      </c>
      <c r="G13" s="211" t="s">
        <v>30</v>
      </c>
      <c r="H13" s="211">
        <v>1</v>
      </c>
      <c r="I13" s="211">
        <v>624</v>
      </c>
      <c r="J13" s="212">
        <v>4</v>
      </c>
      <c r="K13" s="133"/>
      <c r="L13" s="133"/>
      <c r="M13" s="133"/>
    </row>
    <row r="14" spans="1:13" s="204" customFormat="1" ht="12.75">
      <c r="A14" s="210" t="s">
        <v>166</v>
      </c>
      <c r="B14" s="211" t="s">
        <v>30</v>
      </c>
      <c r="C14" s="211" t="s">
        <v>30</v>
      </c>
      <c r="D14" s="211" t="s">
        <v>30</v>
      </c>
      <c r="E14" s="211" t="s">
        <v>30</v>
      </c>
      <c r="F14" s="211" t="s">
        <v>30</v>
      </c>
      <c r="G14" s="211" t="s">
        <v>30</v>
      </c>
      <c r="H14" s="211">
        <v>8</v>
      </c>
      <c r="I14" s="211">
        <v>2676</v>
      </c>
      <c r="J14" s="212">
        <v>125</v>
      </c>
      <c r="K14" s="219"/>
      <c r="L14" s="219"/>
      <c r="M14" s="219"/>
    </row>
    <row r="15" spans="1:13" ht="12.75">
      <c r="A15" s="130" t="s">
        <v>167</v>
      </c>
      <c r="B15" s="213" t="s">
        <v>30</v>
      </c>
      <c r="C15" s="213" t="s">
        <v>30</v>
      </c>
      <c r="D15" s="213" t="s">
        <v>30</v>
      </c>
      <c r="E15" s="213" t="s">
        <v>30</v>
      </c>
      <c r="F15" s="213" t="s">
        <v>30</v>
      </c>
      <c r="G15" s="213" t="s">
        <v>30</v>
      </c>
      <c r="H15" s="213">
        <v>16</v>
      </c>
      <c r="I15" s="213">
        <v>11950</v>
      </c>
      <c r="J15" s="214">
        <v>208</v>
      </c>
      <c r="K15" s="133"/>
      <c r="L15" s="133"/>
      <c r="M15" s="133"/>
    </row>
    <row r="16" spans="1:13" ht="12.75">
      <c r="A16" s="130"/>
      <c r="B16" s="211"/>
      <c r="C16" s="211"/>
      <c r="D16" s="211"/>
      <c r="E16" s="211"/>
      <c r="F16" s="211"/>
      <c r="G16" s="211"/>
      <c r="H16" s="211"/>
      <c r="I16" s="211"/>
      <c r="J16" s="212"/>
      <c r="K16" s="133"/>
      <c r="L16" s="133"/>
      <c r="M16" s="133"/>
    </row>
    <row r="17" spans="1:13" ht="12.75">
      <c r="A17" s="210" t="s">
        <v>170</v>
      </c>
      <c r="B17" s="211">
        <v>1</v>
      </c>
      <c r="C17" s="211">
        <v>469</v>
      </c>
      <c r="D17" s="211">
        <v>42</v>
      </c>
      <c r="E17" s="211">
        <v>2</v>
      </c>
      <c r="F17" s="211">
        <v>1456</v>
      </c>
      <c r="G17" s="211">
        <v>98</v>
      </c>
      <c r="H17" s="211">
        <v>1</v>
      </c>
      <c r="I17" s="211">
        <v>423</v>
      </c>
      <c r="J17" s="212">
        <v>41</v>
      </c>
      <c r="K17" s="133"/>
      <c r="L17" s="133"/>
      <c r="M17" s="133"/>
    </row>
    <row r="18" spans="1:13" ht="12.75">
      <c r="A18" s="210" t="s">
        <v>171</v>
      </c>
      <c r="B18" s="211">
        <v>636</v>
      </c>
      <c r="C18" s="211">
        <v>596</v>
      </c>
      <c r="D18" s="211">
        <v>8337</v>
      </c>
      <c r="E18" s="211">
        <v>6440</v>
      </c>
      <c r="F18" s="211">
        <v>6040</v>
      </c>
      <c r="G18" s="211">
        <v>84446</v>
      </c>
      <c r="H18" s="211">
        <v>964</v>
      </c>
      <c r="I18" s="211">
        <v>904</v>
      </c>
      <c r="J18" s="212">
        <v>12643</v>
      </c>
      <c r="K18" s="133"/>
      <c r="L18" s="133"/>
      <c r="M18" s="133"/>
    </row>
    <row r="19" spans="1:13" ht="12.75">
      <c r="A19" s="130" t="s">
        <v>172</v>
      </c>
      <c r="B19" s="213">
        <v>637</v>
      </c>
      <c r="C19" s="213">
        <v>1065</v>
      </c>
      <c r="D19" s="213">
        <v>8379</v>
      </c>
      <c r="E19" s="213">
        <v>6442</v>
      </c>
      <c r="F19" s="213">
        <v>7496</v>
      </c>
      <c r="G19" s="213">
        <v>84544</v>
      </c>
      <c r="H19" s="213">
        <v>965</v>
      </c>
      <c r="I19" s="213">
        <v>1327</v>
      </c>
      <c r="J19" s="214">
        <v>12684</v>
      </c>
      <c r="K19" s="133"/>
      <c r="L19" s="133"/>
      <c r="M19" s="133"/>
    </row>
    <row r="20" spans="1:13" ht="12.75">
      <c r="A20" s="130"/>
      <c r="B20" s="211"/>
      <c r="C20" s="211"/>
      <c r="D20" s="211"/>
      <c r="E20" s="211"/>
      <c r="F20" s="211"/>
      <c r="G20" s="211"/>
      <c r="H20" s="211"/>
      <c r="I20" s="211"/>
      <c r="J20" s="212"/>
      <c r="K20" s="133"/>
      <c r="L20" s="133"/>
      <c r="M20" s="133"/>
    </row>
    <row r="21" spans="1:13" ht="12.75">
      <c r="A21" s="130" t="s">
        <v>173</v>
      </c>
      <c r="B21" s="213">
        <v>14</v>
      </c>
      <c r="C21" s="213">
        <v>625</v>
      </c>
      <c r="D21" s="213">
        <v>130</v>
      </c>
      <c r="E21" s="213">
        <v>205</v>
      </c>
      <c r="F21" s="213">
        <v>9375</v>
      </c>
      <c r="G21" s="213">
        <v>1709</v>
      </c>
      <c r="H21" s="213">
        <v>55</v>
      </c>
      <c r="I21" s="213">
        <v>2500</v>
      </c>
      <c r="J21" s="214">
        <v>451</v>
      </c>
      <c r="K21" s="133"/>
      <c r="L21" s="133"/>
      <c r="M21" s="133"/>
    </row>
    <row r="22" spans="1:13" ht="12.75">
      <c r="A22" s="210"/>
      <c r="B22" s="211"/>
      <c r="C22" s="211"/>
      <c r="D22" s="211"/>
      <c r="E22" s="211"/>
      <c r="F22" s="211"/>
      <c r="G22" s="211"/>
      <c r="H22" s="211"/>
      <c r="I22" s="211"/>
      <c r="J22" s="212"/>
      <c r="K22" s="133"/>
      <c r="L22" s="133"/>
      <c r="M22" s="133"/>
    </row>
    <row r="23" spans="1:13" ht="12.75">
      <c r="A23" s="210" t="s">
        <v>174</v>
      </c>
      <c r="B23" s="211" t="s">
        <v>30</v>
      </c>
      <c r="C23" s="211" t="s">
        <v>30</v>
      </c>
      <c r="D23" s="211" t="s">
        <v>30</v>
      </c>
      <c r="E23" s="211" t="s">
        <v>30</v>
      </c>
      <c r="F23" s="211">
        <v>40</v>
      </c>
      <c r="G23" s="211">
        <v>1</v>
      </c>
      <c r="H23" s="211" t="s">
        <v>30</v>
      </c>
      <c r="I23" s="211" t="s">
        <v>30</v>
      </c>
      <c r="J23" s="212" t="s">
        <v>30</v>
      </c>
      <c r="K23" s="133"/>
      <c r="L23" s="133"/>
      <c r="M23" s="133"/>
    </row>
    <row r="24" spans="1:10" ht="12.75">
      <c r="A24" s="130" t="s">
        <v>246</v>
      </c>
      <c r="B24" s="213" t="s">
        <v>30</v>
      </c>
      <c r="C24" s="213" t="s">
        <v>30</v>
      </c>
      <c r="D24" s="213" t="s">
        <v>30</v>
      </c>
      <c r="E24" s="213" t="s">
        <v>30</v>
      </c>
      <c r="F24" s="213">
        <v>40</v>
      </c>
      <c r="G24" s="213">
        <v>1</v>
      </c>
      <c r="H24" s="213" t="s">
        <v>30</v>
      </c>
      <c r="I24" s="213" t="s">
        <v>30</v>
      </c>
      <c r="J24" s="214" t="s">
        <v>30</v>
      </c>
    </row>
    <row r="25" spans="1:10" ht="12.75">
      <c r="A25" s="130"/>
      <c r="B25" s="211"/>
      <c r="C25" s="211"/>
      <c r="D25" s="211"/>
      <c r="E25" s="211"/>
      <c r="F25" s="211"/>
      <c r="G25" s="211"/>
      <c r="H25" s="211"/>
      <c r="I25" s="211"/>
      <c r="J25" s="212"/>
    </row>
    <row r="26" spans="1:10" ht="12.75">
      <c r="A26" s="210" t="s">
        <v>176</v>
      </c>
      <c r="B26" s="211">
        <v>629</v>
      </c>
      <c r="C26" s="211" t="s">
        <v>30</v>
      </c>
      <c r="D26" s="211">
        <v>13468</v>
      </c>
      <c r="E26" s="211">
        <v>7098</v>
      </c>
      <c r="F26" s="211" t="s">
        <v>30</v>
      </c>
      <c r="G26" s="211">
        <v>160038</v>
      </c>
      <c r="H26" s="211" t="s">
        <v>30</v>
      </c>
      <c r="I26" s="211" t="s">
        <v>30</v>
      </c>
      <c r="J26" s="212" t="s">
        <v>30</v>
      </c>
    </row>
    <row r="27" spans="1:10" ht="12.75">
      <c r="A27" s="210" t="s">
        <v>177</v>
      </c>
      <c r="B27" s="211">
        <v>413</v>
      </c>
      <c r="C27" s="211" t="s">
        <v>30</v>
      </c>
      <c r="D27" s="211">
        <v>10943</v>
      </c>
      <c r="E27" s="211">
        <v>33628</v>
      </c>
      <c r="F27" s="211" t="s">
        <v>30</v>
      </c>
      <c r="G27" s="211">
        <v>455322</v>
      </c>
      <c r="H27" s="211" t="s">
        <v>30</v>
      </c>
      <c r="I27" s="211" t="s">
        <v>30</v>
      </c>
      <c r="J27" s="212" t="s">
        <v>30</v>
      </c>
    </row>
    <row r="28" spans="1:10" ht="12.75">
      <c r="A28" s="210" t="s">
        <v>178</v>
      </c>
      <c r="B28" s="211">
        <v>8289</v>
      </c>
      <c r="C28" s="211" t="s">
        <v>30</v>
      </c>
      <c r="D28" s="211">
        <v>219252</v>
      </c>
      <c r="E28" s="211">
        <v>46302</v>
      </c>
      <c r="F28" s="211" t="s">
        <v>30</v>
      </c>
      <c r="G28" s="211">
        <v>868702</v>
      </c>
      <c r="H28" s="211" t="s">
        <v>30</v>
      </c>
      <c r="I28" s="211" t="s">
        <v>30</v>
      </c>
      <c r="J28" s="212" t="s">
        <v>30</v>
      </c>
    </row>
    <row r="29" spans="1:10" ht="12.75">
      <c r="A29" s="130" t="s">
        <v>179</v>
      </c>
      <c r="B29" s="213">
        <v>9331</v>
      </c>
      <c r="C29" s="213" t="s">
        <v>30</v>
      </c>
      <c r="D29" s="213">
        <v>243663</v>
      </c>
      <c r="E29" s="213">
        <v>87028</v>
      </c>
      <c r="F29" s="213" t="s">
        <v>30</v>
      </c>
      <c r="G29" s="213">
        <v>1484062</v>
      </c>
      <c r="H29" s="213" t="s">
        <v>30</v>
      </c>
      <c r="I29" s="213" t="s">
        <v>30</v>
      </c>
      <c r="J29" s="214" t="s">
        <v>30</v>
      </c>
    </row>
    <row r="30" spans="1:10" ht="12.75">
      <c r="A30" s="130"/>
      <c r="B30" s="211"/>
      <c r="C30" s="211"/>
      <c r="D30" s="211"/>
      <c r="E30" s="211"/>
      <c r="F30" s="211"/>
      <c r="G30" s="211"/>
      <c r="H30" s="211"/>
      <c r="I30" s="211"/>
      <c r="J30" s="212"/>
    </row>
    <row r="31" spans="1:10" ht="12.75">
      <c r="A31" s="130" t="s">
        <v>180</v>
      </c>
      <c r="B31" s="213">
        <v>78</v>
      </c>
      <c r="C31" s="213" t="s">
        <v>30</v>
      </c>
      <c r="D31" s="213">
        <v>2103</v>
      </c>
      <c r="E31" s="213">
        <v>1837</v>
      </c>
      <c r="F31" s="213">
        <v>775</v>
      </c>
      <c r="G31" s="213">
        <v>38619</v>
      </c>
      <c r="H31" s="213">
        <v>1015</v>
      </c>
      <c r="I31" s="213">
        <v>403</v>
      </c>
      <c r="J31" s="214">
        <v>19696</v>
      </c>
    </row>
    <row r="32" spans="1:10" ht="12.75">
      <c r="A32" s="210"/>
      <c r="B32" s="211"/>
      <c r="C32" s="211"/>
      <c r="D32" s="211"/>
      <c r="E32" s="211"/>
      <c r="F32" s="211"/>
      <c r="G32" s="211"/>
      <c r="H32" s="211"/>
      <c r="I32" s="211"/>
      <c r="J32" s="212"/>
    </row>
    <row r="33" spans="1:10" ht="12.75">
      <c r="A33" s="210" t="s">
        <v>181</v>
      </c>
      <c r="B33" s="211" t="s">
        <v>30</v>
      </c>
      <c r="C33" s="211" t="s">
        <v>30</v>
      </c>
      <c r="D33" s="211" t="s">
        <v>30</v>
      </c>
      <c r="E33" s="211" t="s">
        <v>30</v>
      </c>
      <c r="F33" s="211" t="s">
        <v>30</v>
      </c>
      <c r="G33" s="211" t="s">
        <v>30</v>
      </c>
      <c r="H33" s="211">
        <v>5</v>
      </c>
      <c r="I33" s="211">
        <v>1000</v>
      </c>
      <c r="J33" s="212">
        <v>42</v>
      </c>
    </row>
    <row r="34" spans="1:10" ht="12.75">
      <c r="A34" s="130" t="s">
        <v>183</v>
      </c>
      <c r="B34" s="213" t="s">
        <v>30</v>
      </c>
      <c r="C34" s="213" t="s">
        <v>30</v>
      </c>
      <c r="D34" s="213" t="s">
        <v>30</v>
      </c>
      <c r="E34" s="213" t="s">
        <v>30</v>
      </c>
      <c r="F34" s="213" t="s">
        <v>30</v>
      </c>
      <c r="G34" s="213" t="s">
        <v>30</v>
      </c>
      <c r="H34" s="213">
        <v>5</v>
      </c>
      <c r="I34" s="213">
        <v>1000</v>
      </c>
      <c r="J34" s="214">
        <v>42</v>
      </c>
    </row>
    <row r="35" spans="1:10" ht="12.75">
      <c r="A35" s="210"/>
      <c r="B35" s="211"/>
      <c r="C35" s="211"/>
      <c r="D35" s="211"/>
      <c r="E35" s="211"/>
      <c r="F35" s="211"/>
      <c r="G35" s="211"/>
      <c r="H35" s="211"/>
      <c r="I35" s="211"/>
      <c r="J35" s="212"/>
    </row>
    <row r="36" spans="1:10" ht="12.75">
      <c r="A36" s="210" t="s">
        <v>184</v>
      </c>
      <c r="B36" s="211">
        <v>25</v>
      </c>
      <c r="C36" s="211" t="s">
        <v>30</v>
      </c>
      <c r="D36" s="211">
        <v>542</v>
      </c>
      <c r="E36" s="211">
        <v>2258</v>
      </c>
      <c r="F36" s="211" t="s">
        <v>30</v>
      </c>
      <c r="G36" s="211">
        <v>22101</v>
      </c>
      <c r="H36" s="211">
        <v>696</v>
      </c>
      <c r="I36" s="211" t="s">
        <v>30</v>
      </c>
      <c r="J36" s="212">
        <v>12747</v>
      </c>
    </row>
    <row r="37" spans="1:10" ht="12.75">
      <c r="A37" s="210" t="s">
        <v>185</v>
      </c>
      <c r="B37" s="211">
        <v>100</v>
      </c>
      <c r="C37" s="211" t="s">
        <v>30</v>
      </c>
      <c r="D37" s="211">
        <v>2100</v>
      </c>
      <c r="E37" s="211">
        <v>124</v>
      </c>
      <c r="F37" s="211" t="s">
        <v>30</v>
      </c>
      <c r="G37" s="211">
        <v>2852</v>
      </c>
      <c r="H37" s="211">
        <v>384</v>
      </c>
      <c r="I37" s="211" t="s">
        <v>30</v>
      </c>
      <c r="J37" s="212">
        <v>9116</v>
      </c>
    </row>
    <row r="38" spans="1:10" ht="12.75">
      <c r="A38" s="210" t="s">
        <v>186</v>
      </c>
      <c r="B38" s="211">
        <v>117</v>
      </c>
      <c r="C38" s="211">
        <v>1005</v>
      </c>
      <c r="D38" s="211">
        <v>1929</v>
      </c>
      <c r="E38" s="211">
        <v>111</v>
      </c>
      <c r="F38" s="211">
        <v>959</v>
      </c>
      <c r="G38" s="211">
        <v>1838</v>
      </c>
      <c r="H38" s="211">
        <v>43</v>
      </c>
      <c r="I38" s="211">
        <v>374</v>
      </c>
      <c r="J38" s="212">
        <v>717</v>
      </c>
    </row>
    <row r="39" spans="1:10" ht="12.75">
      <c r="A39" s="210" t="s">
        <v>187</v>
      </c>
      <c r="B39" s="211" t="s">
        <v>30</v>
      </c>
      <c r="C39" s="211" t="s">
        <v>30</v>
      </c>
      <c r="D39" s="211" t="s">
        <v>30</v>
      </c>
      <c r="E39" s="211" t="s">
        <v>30</v>
      </c>
      <c r="F39" s="211" t="s">
        <v>30</v>
      </c>
      <c r="G39" s="211" t="s">
        <v>30</v>
      </c>
      <c r="H39" s="211">
        <v>10</v>
      </c>
      <c r="I39" s="211" t="s">
        <v>30</v>
      </c>
      <c r="J39" s="212">
        <v>150</v>
      </c>
    </row>
    <row r="40" spans="1:10" ht="12.75">
      <c r="A40" s="210" t="s">
        <v>188</v>
      </c>
      <c r="B40" s="211">
        <v>32</v>
      </c>
      <c r="C40" s="211" t="s">
        <v>30</v>
      </c>
      <c r="D40" s="211">
        <v>812</v>
      </c>
      <c r="E40" s="211">
        <v>1830</v>
      </c>
      <c r="F40" s="211" t="s">
        <v>30</v>
      </c>
      <c r="G40" s="211">
        <v>38688</v>
      </c>
      <c r="H40" s="211">
        <v>1890</v>
      </c>
      <c r="I40" s="211">
        <v>1708</v>
      </c>
      <c r="J40" s="212">
        <v>44781</v>
      </c>
    </row>
    <row r="41" spans="1:10" ht="12.75">
      <c r="A41" s="210" t="s">
        <v>189</v>
      </c>
      <c r="B41" s="211" t="s">
        <v>30</v>
      </c>
      <c r="C41" s="211" t="s">
        <v>30</v>
      </c>
      <c r="D41" s="211" t="s">
        <v>30</v>
      </c>
      <c r="E41" s="211" t="s">
        <v>30</v>
      </c>
      <c r="F41" s="211" t="s">
        <v>30</v>
      </c>
      <c r="G41" s="211" t="s">
        <v>30</v>
      </c>
      <c r="H41" s="211" t="s">
        <v>30</v>
      </c>
      <c r="I41" s="211">
        <v>107</v>
      </c>
      <c r="J41" s="212">
        <v>1</v>
      </c>
    </row>
    <row r="42" spans="1:10" ht="12.75">
      <c r="A42" s="210" t="s">
        <v>190</v>
      </c>
      <c r="B42" s="211">
        <v>10</v>
      </c>
      <c r="C42" s="211" t="s">
        <v>30</v>
      </c>
      <c r="D42" s="211">
        <v>180</v>
      </c>
      <c r="E42" s="211">
        <v>425</v>
      </c>
      <c r="F42" s="211" t="s">
        <v>30</v>
      </c>
      <c r="G42" s="211">
        <v>8075</v>
      </c>
      <c r="H42" s="211">
        <v>1075</v>
      </c>
      <c r="I42" s="211" t="s">
        <v>30</v>
      </c>
      <c r="J42" s="212">
        <v>9540</v>
      </c>
    </row>
    <row r="43" spans="1:10" ht="12.75">
      <c r="A43" s="210" t="s">
        <v>191</v>
      </c>
      <c r="B43" s="211">
        <v>290</v>
      </c>
      <c r="C43" s="211" t="s">
        <v>30</v>
      </c>
      <c r="D43" s="211">
        <v>4222</v>
      </c>
      <c r="E43" s="211">
        <v>1648</v>
      </c>
      <c r="F43" s="211" t="s">
        <v>30</v>
      </c>
      <c r="G43" s="211">
        <v>10845</v>
      </c>
      <c r="H43" s="211">
        <v>14</v>
      </c>
      <c r="I43" s="211" t="s">
        <v>30</v>
      </c>
      <c r="J43" s="212">
        <v>55</v>
      </c>
    </row>
    <row r="44" spans="1:10" ht="12.75">
      <c r="A44" s="130" t="s">
        <v>247</v>
      </c>
      <c r="B44" s="213">
        <v>574</v>
      </c>
      <c r="C44" s="213">
        <v>1005</v>
      </c>
      <c r="D44" s="213">
        <v>9785</v>
      </c>
      <c r="E44" s="213">
        <v>6396</v>
      </c>
      <c r="F44" s="213">
        <v>959</v>
      </c>
      <c r="G44" s="213">
        <v>84399</v>
      </c>
      <c r="H44" s="213">
        <v>4112</v>
      </c>
      <c r="I44" s="213">
        <v>2189</v>
      </c>
      <c r="J44" s="214">
        <v>77107</v>
      </c>
    </row>
    <row r="45" spans="1:10" ht="12.75">
      <c r="A45" s="210"/>
      <c r="B45" s="211"/>
      <c r="C45" s="211"/>
      <c r="D45" s="211"/>
      <c r="E45" s="211"/>
      <c r="F45" s="211"/>
      <c r="G45" s="211"/>
      <c r="H45" s="211"/>
      <c r="I45" s="211"/>
      <c r="J45" s="212"/>
    </row>
    <row r="46" spans="1:10" ht="12.75">
      <c r="A46" s="210" t="s">
        <v>192</v>
      </c>
      <c r="B46" s="211">
        <v>6</v>
      </c>
      <c r="C46" s="211">
        <v>900</v>
      </c>
      <c r="D46" s="211">
        <v>71</v>
      </c>
      <c r="E46" s="211">
        <v>5</v>
      </c>
      <c r="F46" s="211" t="s">
        <v>30</v>
      </c>
      <c r="G46" s="211">
        <v>60</v>
      </c>
      <c r="H46" s="211" t="s">
        <v>30</v>
      </c>
      <c r="I46" s="211">
        <v>290</v>
      </c>
      <c r="J46" s="212">
        <v>6</v>
      </c>
    </row>
    <row r="47" spans="1:10" ht="12.75">
      <c r="A47" s="210" t="s">
        <v>193</v>
      </c>
      <c r="B47" s="211">
        <v>9</v>
      </c>
      <c r="C47" s="211">
        <v>3360</v>
      </c>
      <c r="D47" s="211">
        <v>176</v>
      </c>
      <c r="E47" s="211">
        <v>5</v>
      </c>
      <c r="F47" s="211">
        <v>1160</v>
      </c>
      <c r="G47" s="211">
        <v>83</v>
      </c>
      <c r="H47" s="211">
        <v>7</v>
      </c>
      <c r="I47" s="211">
        <v>4870</v>
      </c>
      <c r="J47" s="212">
        <v>169</v>
      </c>
    </row>
    <row r="48" spans="1:10" ht="12.75">
      <c r="A48" s="130" t="s">
        <v>194</v>
      </c>
      <c r="B48" s="213">
        <v>15</v>
      </c>
      <c r="C48" s="213">
        <v>4260</v>
      </c>
      <c r="D48" s="213">
        <v>247</v>
      </c>
      <c r="E48" s="213">
        <v>10</v>
      </c>
      <c r="F48" s="213">
        <v>1160</v>
      </c>
      <c r="G48" s="213">
        <v>143</v>
      </c>
      <c r="H48" s="213">
        <v>7</v>
      </c>
      <c r="I48" s="213">
        <v>5160</v>
      </c>
      <c r="J48" s="214">
        <v>175</v>
      </c>
    </row>
    <row r="49" spans="1:10" ht="12.75">
      <c r="A49" s="130"/>
      <c r="B49" s="211"/>
      <c r="C49" s="211"/>
      <c r="D49" s="211"/>
      <c r="E49" s="211"/>
      <c r="F49" s="211"/>
      <c r="G49" s="211"/>
      <c r="H49" s="211"/>
      <c r="I49" s="211"/>
      <c r="J49" s="212"/>
    </row>
    <row r="50" spans="1:10" ht="13.5" thickBot="1">
      <c r="A50" s="215" t="s">
        <v>195</v>
      </c>
      <c r="B50" s="216">
        <v>10649</v>
      </c>
      <c r="C50" s="216">
        <v>6955</v>
      </c>
      <c r="D50" s="216">
        <v>264307</v>
      </c>
      <c r="E50" s="216">
        <v>101918</v>
      </c>
      <c r="F50" s="216">
        <v>19805</v>
      </c>
      <c r="G50" s="216">
        <v>1693477</v>
      </c>
      <c r="H50" s="216">
        <v>6175</v>
      </c>
      <c r="I50" s="216">
        <v>24529</v>
      </c>
      <c r="J50" s="132">
        <v>110363</v>
      </c>
    </row>
  </sheetData>
  <mergeCells count="4">
    <mergeCell ref="A1:J1"/>
    <mergeCell ref="B5:D6"/>
    <mergeCell ref="E5:G6"/>
    <mergeCell ref="H5:J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01"/>
  <dimension ref="A1:G80"/>
  <sheetViews>
    <sheetView showGridLines="0" showZeros="0" zoomScale="75" zoomScaleNormal="75" workbookViewId="0" topLeftCell="A1">
      <selection activeCell="K14" sqref="K14"/>
    </sheetView>
  </sheetViews>
  <sheetFormatPr defaultColWidth="11.421875" defaultRowHeight="12.75"/>
  <cols>
    <col min="1" max="1" width="34.140625" style="96" customWidth="1"/>
    <col min="2" max="6" width="12.7109375" style="83" customWidth="1"/>
    <col min="7" max="7" width="12.7109375" style="96" customWidth="1"/>
    <col min="8" max="16384" width="11.421875" style="83" customWidth="1"/>
  </cols>
  <sheetData>
    <row r="1" spans="1:7" s="80" customFormat="1" ht="18">
      <c r="A1" s="278" t="s">
        <v>0</v>
      </c>
      <c r="B1" s="278"/>
      <c r="C1" s="278"/>
      <c r="D1" s="278"/>
      <c r="E1" s="278"/>
      <c r="F1" s="278"/>
      <c r="G1" s="278"/>
    </row>
    <row r="3" spans="1:7" s="81" customFormat="1" ht="13.5" customHeight="1">
      <c r="A3" s="279" t="s">
        <v>228</v>
      </c>
      <c r="B3" s="279"/>
      <c r="C3" s="279"/>
      <c r="D3" s="279"/>
      <c r="E3" s="279"/>
      <c r="F3" s="279"/>
      <c r="G3" s="279"/>
    </row>
    <row r="4" spans="1:7" s="81" customFormat="1" ht="14.25">
      <c r="A4" s="82"/>
      <c r="G4" s="82"/>
    </row>
    <row r="5" spans="1:7" ht="12.75">
      <c r="A5" s="280" t="s">
        <v>38</v>
      </c>
      <c r="B5" s="282" t="s">
        <v>21</v>
      </c>
      <c r="C5" s="282"/>
      <c r="D5" s="282"/>
      <c r="E5" s="282" t="s">
        <v>22</v>
      </c>
      <c r="F5" s="282"/>
      <c r="G5" s="283"/>
    </row>
    <row r="6" spans="1:7" ht="13.5" thickBot="1">
      <c r="A6" s="281"/>
      <c r="B6" s="97">
        <v>2000</v>
      </c>
      <c r="C6" s="97">
        <v>2001</v>
      </c>
      <c r="D6" s="97">
        <v>2002</v>
      </c>
      <c r="E6" s="98">
        <v>2000</v>
      </c>
      <c r="F6" s="98">
        <v>2001</v>
      </c>
      <c r="G6" s="98">
        <v>2002</v>
      </c>
    </row>
    <row r="7" spans="1:7" ht="12.75">
      <c r="A7" s="84" t="s">
        <v>39</v>
      </c>
      <c r="B7" s="231">
        <v>2598.824</v>
      </c>
      <c r="C7" s="231">
        <v>10790.162</v>
      </c>
      <c r="D7" s="231">
        <v>6875.553</v>
      </c>
      <c r="E7" s="231">
        <v>1372359.048</v>
      </c>
      <c r="F7" s="231">
        <v>1208714.419</v>
      </c>
      <c r="G7" s="232">
        <v>1347178.026</v>
      </c>
    </row>
    <row r="8" spans="1:7" ht="12.75">
      <c r="A8" s="87"/>
      <c r="B8" s="88"/>
      <c r="C8" s="88"/>
      <c r="D8" s="88"/>
      <c r="E8" s="88"/>
      <c r="F8" s="88"/>
      <c r="G8" s="89"/>
    </row>
    <row r="9" spans="1:7" ht="12.75">
      <c r="A9" s="227" t="s">
        <v>230</v>
      </c>
      <c r="B9" s="88"/>
      <c r="C9" s="88"/>
      <c r="D9" s="88"/>
      <c r="E9" s="88"/>
      <c r="F9" s="88"/>
      <c r="G9" s="89"/>
    </row>
    <row r="10" spans="1:7" ht="12.75">
      <c r="A10" s="228" t="s">
        <v>40</v>
      </c>
      <c r="B10" s="85">
        <f aca="true" t="shared" si="0" ref="B10:G10">SUM(B11:B23)</f>
        <v>1402.629</v>
      </c>
      <c r="C10" s="85">
        <f t="shared" si="0"/>
        <v>2458.9790000000003</v>
      </c>
      <c r="D10" s="85">
        <f t="shared" si="0"/>
        <v>3503.0729999999994</v>
      </c>
      <c r="E10" s="85">
        <f t="shared" si="0"/>
        <v>1049882.8839999998</v>
      </c>
      <c r="F10" s="85">
        <f t="shared" si="0"/>
        <v>964436.338</v>
      </c>
      <c r="G10" s="86">
        <f t="shared" si="0"/>
        <v>1077792.2459999998</v>
      </c>
    </row>
    <row r="11" spans="1:7" ht="12.75">
      <c r="A11" s="90" t="s">
        <v>41</v>
      </c>
      <c r="B11" s="88" t="s">
        <v>30</v>
      </c>
      <c r="C11" s="88" t="s">
        <v>30</v>
      </c>
      <c r="D11" s="88">
        <v>104.576</v>
      </c>
      <c r="E11" s="88">
        <v>367666.665</v>
      </c>
      <c r="F11" s="88">
        <v>332506.942</v>
      </c>
      <c r="G11" s="89">
        <v>359526.26</v>
      </c>
    </row>
    <row r="12" spans="1:7" ht="12.75">
      <c r="A12" s="90" t="s">
        <v>42</v>
      </c>
      <c r="B12" s="88" t="s">
        <v>30</v>
      </c>
      <c r="C12" s="88" t="s">
        <v>30</v>
      </c>
      <c r="D12" s="88" t="s">
        <v>30</v>
      </c>
      <c r="E12" s="88">
        <v>19696.998</v>
      </c>
      <c r="F12" s="88">
        <v>20338.374</v>
      </c>
      <c r="G12" s="89">
        <v>21468.999</v>
      </c>
    </row>
    <row r="13" spans="1:7" ht="12.75">
      <c r="A13" s="90" t="s">
        <v>43</v>
      </c>
      <c r="B13" s="88">
        <v>3.3</v>
      </c>
      <c r="C13" s="88">
        <v>23.04</v>
      </c>
      <c r="D13" s="88">
        <v>85.692</v>
      </c>
      <c r="E13" s="88">
        <v>42564.758</v>
      </c>
      <c r="F13" s="88">
        <v>39004.442</v>
      </c>
      <c r="G13" s="89">
        <v>40055.244999999995</v>
      </c>
    </row>
    <row r="14" spans="1:7" ht="12.75">
      <c r="A14" s="90" t="s">
        <v>44</v>
      </c>
      <c r="B14" s="88">
        <v>80.278</v>
      </c>
      <c r="C14" s="88" t="s">
        <v>30</v>
      </c>
      <c r="D14" s="88" t="s">
        <v>30</v>
      </c>
      <c r="E14" s="88">
        <v>18414.065</v>
      </c>
      <c r="F14" s="88">
        <v>18288.415</v>
      </c>
      <c r="G14" s="89">
        <v>20673.828</v>
      </c>
    </row>
    <row r="15" spans="1:7" ht="12.75">
      <c r="A15" s="90" t="s">
        <v>45</v>
      </c>
      <c r="B15" s="88" t="s">
        <v>30</v>
      </c>
      <c r="C15" s="88" t="s">
        <v>30</v>
      </c>
      <c r="D15" s="88" t="s">
        <v>30</v>
      </c>
      <c r="E15" s="88">
        <v>16747.365</v>
      </c>
      <c r="F15" s="88">
        <v>15489.949</v>
      </c>
      <c r="G15" s="89">
        <v>17177.557</v>
      </c>
    </row>
    <row r="16" spans="1:7" ht="12.75">
      <c r="A16" s="90" t="s">
        <v>46</v>
      </c>
      <c r="B16" s="88">
        <v>1179.718</v>
      </c>
      <c r="C16" s="88">
        <v>1577.859</v>
      </c>
      <c r="D16" s="88">
        <v>1680.44</v>
      </c>
      <c r="E16" s="88">
        <v>248374.181</v>
      </c>
      <c r="F16" s="88">
        <v>255907.385</v>
      </c>
      <c r="G16" s="89">
        <v>295948.876</v>
      </c>
    </row>
    <row r="17" spans="1:7" ht="12.75">
      <c r="A17" s="90" t="s">
        <v>47</v>
      </c>
      <c r="B17" s="88" t="s">
        <v>30</v>
      </c>
      <c r="C17" s="88" t="s">
        <v>30</v>
      </c>
      <c r="D17" s="88" t="s">
        <v>30</v>
      </c>
      <c r="E17" s="88">
        <v>3.101</v>
      </c>
      <c r="F17" s="88">
        <v>18.527</v>
      </c>
      <c r="G17" s="89">
        <v>119.26</v>
      </c>
    </row>
    <row r="18" spans="1:7" ht="12.75">
      <c r="A18" s="90" t="s">
        <v>48</v>
      </c>
      <c r="B18" s="88" t="s">
        <v>30</v>
      </c>
      <c r="C18" s="88" t="s">
        <v>30</v>
      </c>
      <c r="D18" s="88" t="s">
        <v>30</v>
      </c>
      <c r="E18" s="88">
        <v>6886.809</v>
      </c>
      <c r="F18" s="88">
        <v>5467.163</v>
      </c>
      <c r="G18" s="89">
        <v>6427.509</v>
      </c>
    </row>
    <row r="19" spans="1:7" ht="12.75">
      <c r="A19" s="90" t="s">
        <v>49</v>
      </c>
      <c r="B19" s="88">
        <v>117.526</v>
      </c>
      <c r="C19" s="88">
        <v>35.181</v>
      </c>
      <c r="D19" s="88">
        <v>122.234</v>
      </c>
      <c r="E19" s="88">
        <v>62503.487</v>
      </c>
      <c r="F19" s="88">
        <v>52345.329</v>
      </c>
      <c r="G19" s="89">
        <v>71828.351</v>
      </c>
    </row>
    <row r="20" spans="1:7" ht="12.75">
      <c r="A20" s="90" t="s">
        <v>50</v>
      </c>
      <c r="B20" s="88" t="s">
        <v>30</v>
      </c>
      <c r="C20" s="88">
        <v>801.568</v>
      </c>
      <c r="D20" s="88">
        <v>533.838</v>
      </c>
      <c r="E20" s="88">
        <v>90994.784</v>
      </c>
      <c r="F20" s="88">
        <v>71972.809</v>
      </c>
      <c r="G20" s="89">
        <v>80092.749</v>
      </c>
    </row>
    <row r="21" spans="1:7" ht="12.75">
      <c r="A21" s="90" t="s">
        <v>51</v>
      </c>
      <c r="B21" s="88">
        <v>20.812</v>
      </c>
      <c r="C21" s="88">
        <v>19.331</v>
      </c>
      <c r="D21" s="88">
        <v>468.977</v>
      </c>
      <c r="E21" s="88">
        <v>7796.374</v>
      </c>
      <c r="F21" s="88">
        <v>8366.574</v>
      </c>
      <c r="G21" s="89">
        <v>6125.988</v>
      </c>
    </row>
    <row r="22" spans="1:7" ht="12.75">
      <c r="A22" s="90" t="s">
        <v>52</v>
      </c>
      <c r="B22" s="88">
        <v>0.995</v>
      </c>
      <c r="C22" s="88">
        <v>2</v>
      </c>
      <c r="D22" s="88">
        <v>507.316</v>
      </c>
      <c r="E22" s="88">
        <v>141817.243</v>
      </c>
      <c r="F22" s="88">
        <v>121535.83</v>
      </c>
      <c r="G22" s="89">
        <v>125227.573</v>
      </c>
    </row>
    <row r="23" spans="1:7" ht="12.75">
      <c r="A23" s="90" t="s">
        <v>53</v>
      </c>
      <c r="B23" s="88" t="s">
        <v>30</v>
      </c>
      <c r="C23" s="88" t="s">
        <v>30</v>
      </c>
      <c r="D23" s="88" t="s">
        <v>30</v>
      </c>
      <c r="E23" s="88">
        <v>26417.054</v>
      </c>
      <c r="F23" s="88">
        <v>23194.599</v>
      </c>
      <c r="G23" s="89">
        <v>33120.051</v>
      </c>
    </row>
    <row r="24" spans="1:7" ht="12.75">
      <c r="A24" s="87" t="s">
        <v>54</v>
      </c>
      <c r="B24" s="88"/>
      <c r="C24" s="88"/>
      <c r="D24" s="88"/>
      <c r="E24" s="88"/>
      <c r="F24" s="88"/>
      <c r="G24" s="89"/>
    </row>
    <row r="25" spans="1:7" ht="12.75">
      <c r="A25" s="228" t="s">
        <v>55</v>
      </c>
      <c r="B25" s="88"/>
      <c r="C25" s="88"/>
      <c r="D25" s="88"/>
      <c r="E25" s="88"/>
      <c r="F25" s="88"/>
      <c r="G25" s="89"/>
    </row>
    <row r="26" spans="1:7" ht="12.75">
      <c r="A26" s="90" t="s">
        <v>57</v>
      </c>
      <c r="B26" s="88"/>
      <c r="C26" s="88">
        <v>33</v>
      </c>
      <c r="D26" s="88" t="s">
        <v>30</v>
      </c>
      <c r="E26" s="88" t="s">
        <v>30</v>
      </c>
      <c r="F26" s="88" t="s">
        <v>30</v>
      </c>
      <c r="G26" s="89">
        <v>4.306</v>
      </c>
    </row>
    <row r="27" spans="1:7" ht="12.75">
      <c r="A27" s="90" t="s">
        <v>58</v>
      </c>
      <c r="B27" s="88" t="s">
        <v>30</v>
      </c>
      <c r="C27" s="88" t="s">
        <v>30</v>
      </c>
      <c r="D27" s="88" t="s">
        <v>30</v>
      </c>
      <c r="E27" s="88">
        <v>11454.677</v>
      </c>
      <c r="F27" s="88">
        <v>6675.32</v>
      </c>
      <c r="G27" s="89">
        <v>10436.509</v>
      </c>
    </row>
    <row r="28" spans="1:7" ht="12.75">
      <c r="A28" s="90" t="s">
        <v>59</v>
      </c>
      <c r="B28" s="88" t="s">
        <v>30</v>
      </c>
      <c r="C28" s="88" t="s">
        <v>30</v>
      </c>
      <c r="D28" s="88" t="s">
        <v>30</v>
      </c>
      <c r="E28" s="88">
        <v>3999.766</v>
      </c>
      <c r="F28" s="88">
        <v>1552.639</v>
      </c>
      <c r="G28" s="89">
        <v>4241.863</v>
      </c>
    </row>
    <row r="29" spans="1:7" ht="12.75">
      <c r="A29" s="90" t="s">
        <v>60</v>
      </c>
      <c r="B29" s="88" t="s">
        <v>30</v>
      </c>
      <c r="C29" s="88" t="s">
        <v>30</v>
      </c>
      <c r="D29" s="88" t="s">
        <v>30</v>
      </c>
      <c r="E29" s="88">
        <v>2875.572</v>
      </c>
      <c r="F29" s="88">
        <v>2505.498</v>
      </c>
      <c r="G29" s="89">
        <v>5168.279</v>
      </c>
    </row>
    <row r="30" spans="1:7" ht="12.75">
      <c r="A30" s="90" t="s">
        <v>61</v>
      </c>
      <c r="B30" s="88" t="s">
        <v>30</v>
      </c>
      <c r="C30" s="88" t="s">
        <v>30</v>
      </c>
      <c r="D30" s="88" t="s">
        <v>30</v>
      </c>
      <c r="E30" s="88">
        <v>13245.04</v>
      </c>
      <c r="F30" s="88">
        <v>7623.369</v>
      </c>
      <c r="G30" s="89">
        <v>12849.34</v>
      </c>
    </row>
    <row r="31" spans="1:7" ht="12.75">
      <c r="A31" s="90" t="s">
        <v>62</v>
      </c>
      <c r="B31" s="88" t="s">
        <v>30</v>
      </c>
      <c r="C31" s="88" t="s">
        <v>30</v>
      </c>
      <c r="D31" s="88" t="s">
        <v>30</v>
      </c>
      <c r="E31" s="88">
        <v>2577.9</v>
      </c>
      <c r="F31" s="88">
        <v>2301.81</v>
      </c>
      <c r="G31" s="89">
        <v>5052.596</v>
      </c>
    </row>
    <row r="32" spans="1:7" ht="12.75">
      <c r="A32" s="90" t="s">
        <v>63</v>
      </c>
      <c r="B32" s="88" t="s">
        <v>30</v>
      </c>
      <c r="C32" s="88" t="s">
        <v>30</v>
      </c>
      <c r="D32" s="88" t="s">
        <v>30</v>
      </c>
      <c r="E32" s="88">
        <v>4972.618</v>
      </c>
      <c r="F32" s="88">
        <v>2221.015</v>
      </c>
      <c r="G32" s="89">
        <v>3594.308</v>
      </c>
    </row>
    <row r="33" spans="1:7" ht="12.75">
      <c r="A33" s="90" t="s">
        <v>64</v>
      </c>
      <c r="B33" s="88">
        <v>1.8</v>
      </c>
      <c r="C33" s="88">
        <v>10.74</v>
      </c>
      <c r="D33" s="88" t="s">
        <v>30</v>
      </c>
      <c r="E33" s="88">
        <v>102118.204</v>
      </c>
      <c r="F33" s="88">
        <v>70636.783</v>
      </c>
      <c r="G33" s="89">
        <v>85588.966</v>
      </c>
    </row>
    <row r="34" spans="1:7" ht="12.75">
      <c r="A34" s="90" t="s">
        <v>65</v>
      </c>
      <c r="B34" s="88" t="s">
        <v>30</v>
      </c>
      <c r="C34" s="88">
        <v>12.3</v>
      </c>
      <c r="D34" s="88" t="s">
        <v>30</v>
      </c>
      <c r="E34" s="88">
        <v>34198.626</v>
      </c>
      <c r="F34" s="88">
        <v>23654.854</v>
      </c>
      <c r="G34" s="89">
        <v>32351.945</v>
      </c>
    </row>
    <row r="35" spans="1:7" ht="12.75">
      <c r="A35" s="92" t="s">
        <v>226</v>
      </c>
      <c r="B35" s="88" t="s">
        <v>30</v>
      </c>
      <c r="C35" s="88" t="s">
        <v>30</v>
      </c>
      <c r="D35" s="88" t="s">
        <v>30</v>
      </c>
      <c r="E35" s="88">
        <v>24.574</v>
      </c>
      <c r="F35" s="88">
        <v>26.08</v>
      </c>
      <c r="G35" s="89">
        <v>26.08</v>
      </c>
    </row>
    <row r="36" spans="1:7" ht="12.75">
      <c r="A36" s="87"/>
      <c r="B36" s="88"/>
      <c r="C36" s="88"/>
      <c r="D36" s="88"/>
      <c r="E36" s="88"/>
      <c r="F36" s="88"/>
      <c r="G36" s="89"/>
    </row>
    <row r="37" spans="1:7" ht="12.75">
      <c r="A37" s="227" t="s">
        <v>231</v>
      </c>
      <c r="B37" s="88"/>
      <c r="C37" s="88"/>
      <c r="D37" s="88"/>
      <c r="E37" s="88"/>
      <c r="F37" s="88"/>
      <c r="G37" s="89"/>
    </row>
    <row r="38" spans="1:7" ht="12.75">
      <c r="A38" s="90" t="s">
        <v>66</v>
      </c>
      <c r="B38" s="88">
        <v>86.08</v>
      </c>
      <c r="C38" s="88">
        <v>1010.494</v>
      </c>
      <c r="D38" s="88">
        <v>1532.059</v>
      </c>
      <c r="E38" s="88">
        <v>250.124</v>
      </c>
      <c r="F38" s="88">
        <v>106.61</v>
      </c>
      <c r="G38" s="89" t="s">
        <v>30</v>
      </c>
    </row>
    <row r="39" spans="1:7" ht="12.75">
      <c r="A39" s="90" t="s">
        <v>67</v>
      </c>
      <c r="B39" s="88" t="s">
        <v>30</v>
      </c>
      <c r="C39" s="88" t="s">
        <v>30</v>
      </c>
      <c r="D39" s="88" t="s">
        <v>30</v>
      </c>
      <c r="E39" s="88">
        <v>58.295</v>
      </c>
      <c r="F39" s="88">
        <v>91.442</v>
      </c>
      <c r="G39" s="89">
        <v>161.76</v>
      </c>
    </row>
    <row r="40" spans="1:7" ht="12.75">
      <c r="A40" s="90" t="s">
        <v>68</v>
      </c>
      <c r="B40" s="88">
        <v>267.675</v>
      </c>
      <c r="C40" s="88">
        <v>209</v>
      </c>
      <c r="D40" s="88" t="s">
        <v>30</v>
      </c>
      <c r="E40" s="88">
        <v>232.409</v>
      </c>
      <c r="F40" s="88">
        <v>196.143</v>
      </c>
      <c r="G40" s="89">
        <v>250.886</v>
      </c>
    </row>
    <row r="41" spans="1:7" ht="12.75">
      <c r="A41" s="90" t="s">
        <v>69</v>
      </c>
      <c r="B41" s="88" t="s">
        <v>30</v>
      </c>
      <c r="C41" s="88" t="s">
        <v>30</v>
      </c>
      <c r="D41" s="88" t="s">
        <v>30</v>
      </c>
      <c r="E41" s="88">
        <v>16378.064</v>
      </c>
      <c r="F41" s="88">
        <v>9958.681</v>
      </c>
      <c r="G41" s="89">
        <v>14207.541</v>
      </c>
    </row>
    <row r="42" spans="1:7" ht="12.75">
      <c r="A42" s="90" t="s">
        <v>70</v>
      </c>
      <c r="B42" s="88" t="s">
        <v>30</v>
      </c>
      <c r="C42" s="88" t="s">
        <v>30</v>
      </c>
      <c r="D42" s="88" t="s">
        <v>30</v>
      </c>
      <c r="E42" s="88">
        <v>79221.719</v>
      </c>
      <c r="F42" s="88">
        <v>71785.859</v>
      </c>
      <c r="G42" s="89">
        <v>44746.097</v>
      </c>
    </row>
    <row r="43" spans="1:7" ht="12.75">
      <c r="A43" s="90" t="s">
        <v>71</v>
      </c>
      <c r="B43" s="88" t="s">
        <v>30</v>
      </c>
      <c r="C43" s="88" t="s">
        <v>30</v>
      </c>
      <c r="D43" s="88" t="s">
        <v>30</v>
      </c>
      <c r="E43" s="88">
        <v>547.526</v>
      </c>
      <c r="F43" s="88">
        <v>400.17</v>
      </c>
      <c r="G43" s="89">
        <v>172.066</v>
      </c>
    </row>
    <row r="44" spans="1:7" ht="12.75">
      <c r="A44" s="90" t="s">
        <v>73</v>
      </c>
      <c r="B44" s="88" t="s">
        <v>30</v>
      </c>
      <c r="C44" s="88" t="s">
        <v>30</v>
      </c>
      <c r="D44" s="88" t="s">
        <v>30</v>
      </c>
      <c r="E44" s="88">
        <v>33.12</v>
      </c>
      <c r="F44" s="88" t="s">
        <v>30</v>
      </c>
      <c r="G44" s="89" t="s">
        <v>30</v>
      </c>
    </row>
    <row r="45" spans="1:7" ht="12.75">
      <c r="A45" s="90" t="s">
        <v>74</v>
      </c>
      <c r="B45" s="88" t="s">
        <v>30</v>
      </c>
      <c r="C45" s="88" t="s">
        <v>30</v>
      </c>
      <c r="D45" s="88" t="s">
        <v>30</v>
      </c>
      <c r="E45" s="88">
        <v>14274.71</v>
      </c>
      <c r="F45" s="88">
        <v>14046.361</v>
      </c>
      <c r="G45" s="89">
        <v>16528.671</v>
      </c>
    </row>
    <row r="46" spans="1:7" ht="13.5" thickBot="1">
      <c r="A46" s="99" t="s">
        <v>76</v>
      </c>
      <c r="B46" s="94">
        <v>13.44</v>
      </c>
      <c r="C46" s="94">
        <v>21.12</v>
      </c>
      <c r="D46" s="94">
        <v>101.488</v>
      </c>
      <c r="E46" s="94">
        <v>29055.266</v>
      </c>
      <c r="F46" s="94">
        <v>25330.12</v>
      </c>
      <c r="G46" s="95">
        <v>27054.761</v>
      </c>
    </row>
    <row r="47" ht="12.75">
      <c r="A47" s="96" t="s">
        <v>77</v>
      </c>
    </row>
    <row r="48" ht="12.75">
      <c r="A48" s="96" t="s">
        <v>54</v>
      </c>
    </row>
    <row r="49" ht="12.75">
      <c r="A49" s="96" t="s">
        <v>54</v>
      </c>
    </row>
    <row r="50" ht="12.75">
      <c r="A50" s="96" t="s">
        <v>54</v>
      </c>
    </row>
    <row r="51" ht="12.75">
      <c r="A51" s="96" t="s">
        <v>54</v>
      </c>
    </row>
    <row r="52" ht="12.75">
      <c r="A52" s="96" t="s">
        <v>54</v>
      </c>
    </row>
    <row r="53" ht="12.75">
      <c r="A53" s="96" t="s">
        <v>54</v>
      </c>
    </row>
    <row r="54" ht="12.75">
      <c r="A54" s="96" t="s">
        <v>54</v>
      </c>
    </row>
    <row r="55" ht="12.75">
      <c r="A55" s="96" t="s">
        <v>54</v>
      </c>
    </row>
    <row r="56" ht="12.75">
      <c r="A56" s="96" t="s">
        <v>54</v>
      </c>
    </row>
    <row r="57" ht="12.75">
      <c r="A57" s="96" t="s">
        <v>54</v>
      </c>
    </row>
    <row r="58" ht="12.75">
      <c r="A58" s="96" t="s">
        <v>54</v>
      </c>
    </row>
    <row r="59" ht="12.75">
      <c r="A59" s="96" t="s">
        <v>54</v>
      </c>
    </row>
    <row r="60" ht="12.75">
      <c r="A60" s="96" t="s">
        <v>54</v>
      </c>
    </row>
    <row r="61" ht="12.75">
      <c r="A61" s="96" t="s">
        <v>54</v>
      </c>
    </row>
    <row r="62" ht="12.75">
      <c r="A62" s="96" t="s">
        <v>54</v>
      </c>
    </row>
    <row r="63" ht="12.75">
      <c r="A63" s="96" t="s">
        <v>54</v>
      </c>
    </row>
    <row r="64" ht="12.75">
      <c r="A64" s="96" t="s">
        <v>54</v>
      </c>
    </row>
    <row r="65" ht="12.75">
      <c r="A65" s="96" t="s">
        <v>54</v>
      </c>
    </row>
    <row r="66" ht="12.75">
      <c r="A66" s="96" t="s">
        <v>54</v>
      </c>
    </row>
    <row r="67" ht="12.75">
      <c r="A67" s="96" t="s">
        <v>54</v>
      </c>
    </row>
    <row r="68" ht="12.75">
      <c r="A68" s="96" t="s">
        <v>54</v>
      </c>
    </row>
    <row r="69" ht="12.75">
      <c r="A69" s="96" t="s">
        <v>54</v>
      </c>
    </row>
    <row r="70" ht="12.75">
      <c r="A70" s="96" t="s">
        <v>54</v>
      </c>
    </row>
    <row r="71" ht="12.75">
      <c r="A71" s="96" t="s">
        <v>54</v>
      </c>
    </row>
    <row r="72" ht="12.75">
      <c r="A72" s="96" t="s">
        <v>54</v>
      </c>
    </row>
    <row r="73" ht="12.75">
      <c r="A73" s="96" t="s">
        <v>54</v>
      </c>
    </row>
    <row r="74" ht="12.75">
      <c r="A74" s="96" t="s">
        <v>54</v>
      </c>
    </row>
    <row r="75" ht="12.75">
      <c r="A75" s="96" t="s">
        <v>54</v>
      </c>
    </row>
    <row r="76" ht="12.75">
      <c r="A76" s="96" t="s">
        <v>54</v>
      </c>
    </row>
    <row r="77" ht="12.75">
      <c r="A77" s="96" t="s">
        <v>54</v>
      </c>
    </row>
    <row r="78" ht="12.75">
      <c r="A78" s="96" t="s">
        <v>54</v>
      </c>
    </row>
    <row r="79" ht="12.75">
      <c r="A79" s="96" t="s">
        <v>54</v>
      </c>
    </row>
    <row r="80" ht="12.75">
      <c r="A80" s="96" t="s">
        <v>54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2"/>
  <dimension ref="A1:J93"/>
  <sheetViews>
    <sheetView showGridLines="0" zoomScale="75" zoomScaleNormal="75" workbookViewId="0" topLeftCell="A1">
      <selection activeCell="M14" sqref="M14"/>
    </sheetView>
  </sheetViews>
  <sheetFormatPr defaultColWidth="11.421875" defaultRowHeight="12.75"/>
  <cols>
    <col min="1" max="1" width="8.8515625" style="14" customWidth="1"/>
    <col min="2" max="10" width="12.57421875" style="14" customWidth="1"/>
    <col min="11" max="16384" width="11.421875" style="14" customWidth="1"/>
  </cols>
  <sheetData>
    <row r="1" spans="1:10" s="2" customFormat="1" ht="18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</row>
    <row r="3" spans="1:10" s="3" customFormat="1" ht="13.5" customHeight="1">
      <c r="A3" s="254" t="s">
        <v>32</v>
      </c>
      <c r="B3" s="254"/>
      <c r="C3" s="254"/>
      <c r="D3" s="254"/>
      <c r="E3" s="254"/>
      <c r="F3" s="254"/>
      <c r="G3" s="254"/>
      <c r="H3" s="254"/>
      <c r="I3" s="254"/>
      <c r="J3" s="254"/>
    </row>
    <row r="4" spans="1:10" s="3" customFormat="1" ht="1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/>
      <c r="B5" s="7" t="s">
        <v>2</v>
      </c>
      <c r="C5" s="8"/>
      <c r="D5" s="9" t="s">
        <v>3</v>
      </c>
      <c r="E5" s="9" t="s">
        <v>4</v>
      </c>
      <c r="F5" s="10"/>
      <c r="G5" s="11" t="s">
        <v>5</v>
      </c>
      <c r="H5" s="10"/>
      <c r="I5" s="12" t="s">
        <v>6</v>
      </c>
      <c r="J5" s="13"/>
    </row>
    <row r="6" spans="1:10" ht="12.75">
      <c r="A6" s="15" t="s">
        <v>7</v>
      </c>
      <c r="B6" s="16" t="s">
        <v>8</v>
      </c>
      <c r="C6" s="17"/>
      <c r="D6" s="9" t="s">
        <v>9</v>
      </c>
      <c r="E6" s="9" t="s">
        <v>10</v>
      </c>
      <c r="F6" s="11" t="s">
        <v>11</v>
      </c>
      <c r="G6" s="11" t="s">
        <v>12</v>
      </c>
      <c r="H6" s="11" t="s">
        <v>13</v>
      </c>
      <c r="I6" s="18" t="s">
        <v>14</v>
      </c>
      <c r="J6" s="17"/>
    </row>
    <row r="7" spans="1:10" ht="12.75">
      <c r="A7" s="6"/>
      <c r="B7" s="9" t="s">
        <v>15</v>
      </c>
      <c r="C7" s="9" t="s">
        <v>16</v>
      </c>
      <c r="D7" s="11"/>
      <c r="E7" s="9" t="s">
        <v>17</v>
      </c>
      <c r="F7" s="9" t="s">
        <v>18</v>
      </c>
      <c r="G7" s="11" t="s">
        <v>19</v>
      </c>
      <c r="H7" s="11" t="s">
        <v>20</v>
      </c>
      <c r="I7" s="11" t="s">
        <v>21</v>
      </c>
      <c r="J7" s="11" t="s">
        <v>22</v>
      </c>
    </row>
    <row r="8" spans="1:10" ht="13.5" thickBot="1">
      <c r="A8" s="19"/>
      <c r="B8" s="11" t="s">
        <v>23</v>
      </c>
      <c r="C8" s="11" t="s">
        <v>23</v>
      </c>
      <c r="D8" s="11" t="s">
        <v>24</v>
      </c>
      <c r="E8" s="9" t="s">
        <v>25</v>
      </c>
      <c r="F8" s="10"/>
      <c r="G8" s="11" t="s">
        <v>26</v>
      </c>
      <c r="H8" s="10"/>
      <c r="I8" s="10"/>
      <c r="J8" s="10"/>
    </row>
    <row r="9" spans="1:10" ht="12.75">
      <c r="A9" s="20">
        <v>1985</v>
      </c>
      <c r="B9" s="21">
        <v>55.2</v>
      </c>
      <c r="C9" s="21">
        <v>48.1</v>
      </c>
      <c r="D9" s="22">
        <v>369</v>
      </c>
      <c r="E9" s="22">
        <v>100</v>
      </c>
      <c r="F9" s="21">
        <v>481.6</v>
      </c>
      <c r="G9" s="23">
        <v>45.50863654394</v>
      </c>
      <c r="H9" s="24">
        <v>149273.3763658</v>
      </c>
      <c r="I9" s="22" t="s">
        <v>30</v>
      </c>
      <c r="J9" s="22">
        <v>224442</v>
      </c>
    </row>
    <row r="10" spans="1:10" ht="12.75">
      <c r="A10" s="25">
        <v>1986</v>
      </c>
      <c r="B10" s="26">
        <v>55.6</v>
      </c>
      <c r="C10" s="26">
        <v>49.6</v>
      </c>
      <c r="D10" s="27">
        <v>365</v>
      </c>
      <c r="E10" s="27">
        <v>125</v>
      </c>
      <c r="F10" s="26">
        <v>619.1</v>
      </c>
      <c r="G10" s="28">
        <v>15.253687209260395</v>
      </c>
      <c r="H10" s="29">
        <v>82362.69878475352</v>
      </c>
      <c r="I10" s="27" t="s">
        <v>30</v>
      </c>
      <c r="J10" s="27">
        <v>338348</v>
      </c>
    </row>
    <row r="11" spans="1:10" ht="12.75">
      <c r="A11" s="25">
        <v>1987</v>
      </c>
      <c r="B11" s="26">
        <v>53.3</v>
      </c>
      <c r="C11" s="26">
        <v>48.6</v>
      </c>
      <c r="D11" s="27">
        <v>392</v>
      </c>
      <c r="E11" s="27">
        <v>152</v>
      </c>
      <c r="F11" s="26">
        <v>738</v>
      </c>
      <c r="G11" s="28">
        <v>8.468260550767493</v>
      </c>
      <c r="H11" s="29">
        <v>52889.06518577284</v>
      </c>
      <c r="I11" s="27" t="s">
        <v>30</v>
      </c>
      <c r="J11" s="27">
        <v>414088</v>
      </c>
    </row>
    <row r="12" spans="1:10" ht="12.75">
      <c r="A12" s="25">
        <v>1988</v>
      </c>
      <c r="B12" s="26">
        <v>53.3</v>
      </c>
      <c r="C12" s="26">
        <v>49.7</v>
      </c>
      <c r="D12" s="27">
        <v>348</v>
      </c>
      <c r="E12" s="27">
        <v>146</v>
      </c>
      <c r="F12" s="26">
        <v>733</v>
      </c>
      <c r="G12" s="28">
        <v>9.045232170975924</v>
      </c>
      <c r="H12" s="29">
        <v>66285.62499248734</v>
      </c>
      <c r="I12" s="27">
        <v>37</v>
      </c>
      <c r="J12" s="27">
        <v>405218</v>
      </c>
    </row>
    <row r="13" spans="1:10" ht="12.75">
      <c r="A13" s="25">
        <v>1989</v>
      </c>
      <c r="B13" s="26">
        <v>49.6</v>
      </c>
      <c r="C13" s="26">
        <v>47</v>
      </c>
      <c r="D13" s="27">
        <v>336</v>
      </c>
      <c r="E13" s="27">
        <v>133</v>
      </c>
      <c r="F13" s="26">
        <v>625.3</v>
      </c>
      <c r="G13" s="28">
        <v>12.12241414542089</v>
      </c>
      <c r="H13" s="29">
        <v>75801.4556513168</v>
      </c>
      <c r="I13" s="27">
        <v>81</v>
      </c>
      <c r="J13" s="27">
        <v>415300</v>
      </c>
    </row>
    <row r="14" spans="1:10" ht="12.75">
      <c r="A14" s="25">
        <v>1990</v>
      </c>
      <c r="B14" s="26">
        <v>48.3</v>
      </c>
      <c r="C14" s="26">
        <v>46.2</v>
      </c>
      <c r="D14" s="27">
        <v>312</v>
      </c>
      <c r="E14" s="27">
        <v>130</v>
      </c>
      <c r="F14" s="26">
        <v>629.7</v>
      </c>
      <c r="G14" s="28">
        <v>13.85933912709002</v>
      </c>
      <c r="H14" s="29">
        <v>87272.25848328584</v>
      </c>
      <c r="I14" s="27">
        <v>1</v>
      </c>
      <c r="J14" s="27">
        <v>377054</v>
      </c>
    </row>
    <row r="15" spans="1:10" ht="12.75">
      <c r="A15" s="25">
        <v>1991</v>
      </c>
      <c r="B15" s="26">
        <v>46.2</v>
      </c>
      <c r="C15" s="26">
        <v>44.7</v>
      </c>
      <c r="D15" s="27">
        <v>293</v>
      </c>
      <c r="E15" s="27">
        <v>124</v>
      </c>
      <c r="F15" s="26">
        <v>555.4</v>
      </c>
      <c r="G15" s="28">
        <v>17.801978531847634</v>
      </c>
      <c r="H15" s="29">
        <v>98872.50129217602</v>
      </c>
      <c r="I15" s="27">
        <v>72</v>
      </c>
      <c r="J15" s="27">
        <v>333576</v>
      </c>
    </row>
    <row r="16" spans="1:10" ht="12.75">
      <c r="A16" s="25">
        <v>1992</v>
      </c>
      <c r="B16" s="26">
        <v>45.9</v>
      </c>
      <c r="C16" s="26">
        <v>45</v>
      </c>
      <c r="D16" s="27">
        <v>255</v>
      </c>
      <c r="E16" s="27">
        <v>164</v>
      </c>
      <c r="F16" s="26">
        <v>743.5</v>
      </c>
      <c r="G16" s="28">
        <v>17.158895580156987</v>
      </c>
      <c r="H16" s="29">
        <v>127576.38863846716</v>
      </c>
      <c r="I16" s="27">
        <v>141</v>
      </c>
      <c r="J16" s="27">
        <v>351008</v>
      </c>
    </row>
    <row r="17" spans="1:10" ht="12.75">
      <c r="A17" s="25">
        <v>1993</v>
      </c>
      <c r="B17" s="26">
        <v>44.3</v>
      </c>
      <c r="C17" s="26">
        <v>43.5</v>
      </c>
      <c r="D17" s="27">
        <v>268</v>
      </c>
      <c r="E17" s="27">
        <v>164.17471264367816</v>
      </c>
      <c r="F17" s="26">
        <v>789.2</v>
      </c>
      <c r="G17" s="28">
        <v>12.116404024377053</v>
      </c>
      <c r="H17" s="29">
        <v>95622.6605603837</v>
      </c>
      <c r="I17" s="27">
        <v>105</v>
      </c>
      <c r="J17" s="27">
        <v>457566</v>
      </c>
    </row>
    <row r="18" spans="1:10" ht="12.75">
      <c r="A18" s="25">
        <v>1994</v>
      </c>
      <c r="B18" s="26">
        <v>43.9</v>
      </c>
      <c r="C18" s="26">
        <v>43.1</v>
      </c>
      <c r="D18" s="27">
        <v>282</v>
      </c>
      <c r="E18" s="27">
        <v>133.48955916473315</v>
      </c>
      <c r="F18" s="26">
        <v>654.3</v>
      </c>
      <c r="G18" s="28">
        <v>31.126416886036086</v>
      </c>
      <c r="H18" s="29">
        <v>203660.1456853341</v>
      </c>
      <c r="I18" s="27">
        <v>7905</v>
      </c>
      <c r="J18" s="27">
        <v>359579</v>
      </c>
    </row>
    <row r="19" spans="1:10" ht="12.75">
      <c r="A19" s="25">
        <v>1995</v>
      </c>
      <c r="B19" s="26">
        <v>42.4</v>
      </c>
      <c r="C19" s="26">
        <v>41.1</v>
      </c>
      <c r="D19" s="27">
        <v>284</v>
      </c>
      <c r="E19" s="27">
        <v>128.66666666666666</v>
      </c>
      <c r="F19" s="26">
        <v>605.5</v>
      </c>
      <c r="G19" s="28">
        <v>36.33719183104348</v>
      </c>
      <c r="H19" s="29">
        <v>220021.69653696823</v>
      </c>
      <c r="I19" s="27">
        <v>19431</v>
      </c>
      <c r="J19" s="27">
        <v>336197</v>
      </c>
    </row>
    <row r="20" spans="1:10" ht="12.75">
      <c r="A20" s="30">
        <v>1996</v>
      </c>
      <c r="B20" s="35">
        <v>42.6</v>
      </c>
      <c r="C20" s="35">
        <v>42.1</v>
      </c>
      <c r="D20" s="34">
        <v>281</v>
      </c>
      <c r="E20" s="32">
        <v>167.58264747825262</v>
      </c>
      <c r="F20" s="35">
        <v>713.2</v>
      </c>
      <c r="G20" s="36">
        <v>39.55260658949672</v>
      </c>
      <c r="H20" s="32">
        <v>282089.19019629055</v>
      </c>
      <c r="I20" s="32">
        <v>25541</v>
      </c>
      <c r="J20" s="27">
        <v>356182</v>
      </c>
    </row>
    <row r="21" spans="1:10" ht="12.75">
      <c r="A21" s="30">
        <v>1997</v>
      </c>
      <c r="B21" s="35">
        <v>43.9</v>
      </c>
      <c r="C21" s="35">
        <v>42.7</v>
      </c>
      <c r="D21" s="32">
        <v>282</v>
      </c>
      <c r="E21" s="32">
        <v>209</v>
      </c>
      <c r="F21" s="35">
        <v>902.9</v>
      </c>
      <c r="G21" s="36">
        <v>27.25589893380453</v>
      </c>
      <c r="H21" s="32">
        <v>246093.51147332106</v>
      </c>
      <c r="I21" s="32">
        <v>22199</v>
      </c>
      <c r="J21" s="27">
        <v>492578</v>
      </c>
    </row>
    <row r="22" spans="1:10" ht="12.75">
      <c r="A22" s="30">
        <v>1998</v>
      </c>
      <c r="B22" s="35">
        <v>43.4</v>
      </c>
      <c r="C22" s="35">
        <v>41.6</v>
      </c>
      <c r="D22" s="32">
        <v>244</v>
      </c>
      <c r="E22" s="32">
        <v>209</v>
      </c>
      <c r="F22" s="35">
        <v>878</v>
      </c>
      <c r="G22" s="36">
        <v>21.75663817869292</v>
      </c>
      <c r="H22" s="32">
        <v>191023.28320892382</v>
      </c>
      <c r="I22" s="32">
        <v>18147</v>
      </c>
      <c r="J22" s="27">
        <v>528545</v>
      </c>
    </row>
    <row r="23" spans="1:10" ht="12.75">
      <c r="A23" s="30">
        <v>1999</v>
      </c>
      <c r="B23" s="35">
        <v>45.2</v>
      </c>
      <c r="C23" s="35">
        <v>42</v>
      </c>
      <c r="D23" s="32">
        <v>248</v>
      </c>
      <c r="E23" s="32">
        <v>205</v>
      </c>
      <c r="F23" s="35">
        <v>872.6</v>
      </c>
      <c r="G23" s="36">
        <v>29.173127546788795</v>
      </c>
      <c r="H23" s="32">
        <f>F23*G23*10</f>
        <v>254564.71097327903</v>
      </c>
      <c r="I23" s="32">
        <v>32528</v>
      </c>
      <c r="J23" s="27">
        <v>461191</v>
      </c>
    </row>
    <row r="24" spans="1:10" ht="12.75">
      <c r="A24" s="30">
        <v>2000</v>
      </c>
      <c r="B24" s="35">
        <v>45.8</v>
      </c>
      <c r="C24" s="35">
        <v>44</v>
      </c>
      <c r="D24" s="32">
        <v>221</v>
      </c>
      <c r="E24" s="32">
        <v>207</v>
      </c>
      <c r="F24" s="35">
        <v>915</v>
      </c>
      <c r="G24" s="36">
        <v>23.16300650295097</v>
      </c>
      <c r="H24" s="32">
        <f>F24*G24*10</f>
        <v>211941.5095020014</v>
      </c>
      <c r="I24" s="32">
        <v>25581.256</v>
      </c>
      <c r="J24" s="27">
        <v>512212.592</v>
      </c>
    </row>
    <row r="25" spans="1:10" ht="12.75">
      <c r="A25" s="30">
        <v>2001</v>
      </c>
      <c r="B25" s="35">
        <v>47.45</v>
      </c>
      <c r="C25" s="35">
        <v>45.084</v>
      </c>
      <c r="D25" s="32">
        <v>214.942</v>
      </c>
      <c r="E25" s="32">
        <v>197.64</v>
      </c>
      <c r="F25" s="35">
        <v>1024.105</v>
      </c>
      <c r="G25" s="36">
        <v>23.67</v>
      </c>
      <c r="H25" s="32">
        <f>F25*G25*10</f>
        <v>242405.65350000001</v>
      </c>
      <c r="I25" s="32">
        <v>39129.935</v>
      </c>
      <c r="J25" s="27">
        <v>518027.412</v>
      </c>
    </row>
    <row r="26" spans="1:10" ht="12.75">
      <c r="A26" s="30">
        <v>2002</v>
      </c>
      <c r="B26" s="35">
        <v>47.141</v>
      </c>
      <c r="C26" s="35">
        <v>44.892</v>
      </c>
      <c r="D26" s="32">
        <v>193.954</v>
      </c>
      <c r="E26" s="32">
        <v>220.51</v>
      </c>
      <c r="F26" s="35">
        <v>993.731</v>
      </c>
      <c r="G26" s="36">
        <v>23.39</v>
      </c>
      <c r="H26" s="32">
        <f>F26*G26*10</f>
        <v>232433.6809</v>
      </c>
      <c r="I26" s="32">
        <v>40322.043</v>
      </c>
      <c r="J26" s="27">
        <v>557167.216</v>
      </c>
    </row>
    <row r="27" spans="1:10" ht="13.5" thickBot="1">
      <c r="A27" s="37" t="s">
        <v>239</v>
      </c>
      <c r="B27" s="38"/>
      <c r="C27" s="38"/>
      <c r="D27" s="38"/>
      <c r="E27" s="38"/>
      <c r="F27" s="38">
        <v>1068.7</v>
      </c>
      <c r="G27" s="40">
        <v>25.24</v>
      </c>
      <c r="H27" s="39">
        <f>F27*G27*10</f>
        <v>269739.88</v>
      </c>
      <c r="I27" s="39"/>
      <c r="J27" s="41"/>
    </row>
    <row r="28" spans="1:10" ht="12.75">
      <c r="A28" s="6" t="s">
        <v>27</v>
      </c>
      <c r="B28" s="6"/>
      <c r="C28" s="6"/>
      <c r="D28" s="6"/>
      <c r="E28" s="6"/>
      <c r="F28" s="6"/>
      <c r="G28" s="6"/>
      <c r="H28" s="6"/>
      <c r="I28" s="6"/>
      <c r="J28" s="6"/>
    </row>
    <row r="29" spans="1:8" ht="12.75">
      <c r="A29" s="6" t="s">
        <v>33</v>
      </c>
      <c r="B29" s="6"/>
      <c r="C29" s="6"/>
      <c r="D29" s="6"/>
      <c r="E29" s="6"/>
      <c r="F29" s="6"/>
      <c r="G29" s="6"/>
      <c r="H29" s="6"/>
    </row>
    <row r="30" ht="12.75">
      <c r="A30" s="14" t="s">
        <v>28</v>
      </c>
    </row>
    <row r="41" ht="12.75">
      <c r="H41" s="43"/>
    </row>
    <row r="93" ht="12.75">
      <c r="E93" s="43"/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3619">
    <pageSetUpPr fitToPage="1"/>
  </sheetPr>
  <dimension ref="A1:J56"/>
  <sheetViews>
    <sheetView tabSelected="1" zoomScale="75" zoomScaleNormal="75" workbookViewId="0" topLeftCell="A7">
      <selection activeCell="K14" sqref="K14"/>
    </sheetView>
  </sheetViews>
  <sheetFormatPr defaultColWidth="11.421875" defaultRowHeight="12.75"/>
  <cols>
    <col min="1" max="1" width="23.28125" style="19" customWidth="1"/>
    <col min="2" max="7" width="14.7109375" style="19" customWidth="1"/>
    <col min="8" max="16384" width="11.421875" style="6" customWidth="1"/>
  </cols>
  <sheetData>
    <row r="1" spans="1:7" s="134" customFormat="1" ht="18">
      <c r="A1" s="242" t="s">
        <v>0</v>
      </c>
      <c r="B1" s="242"/>
      <c r="C1" s="242"/>
      <c r="D1" s="242"/>
      <c r="E1" s="242"/>
      <c r="F1" s="242"/>
      <c r="G1" s="242"/>
    </row>
    <row r="2" spans="1:7" ht="12.75">
      <c r="A2" s="243"/>
      <c r="B2" s="243"/>
      <c r="C2" s="243"/>
      <c r="D2" s="243"/>
      <c r="E2" s="243"/>
      <c r="F2" s="243"/>
      <c r="G2" s="243"/>
    </row>
    <row r="3" spans="1:7" s="114" customFormat="1" ht="13.5" customHeight="1">
      <c r="A3" s="234" t="s">
        <v>241</v>
      </c>
      <c r="B3" s="234"/>
      <c r="C3" s="234"/>
      <c r="D3" s="234"/>
      <c r="E3" s="234"/>
      <c r="F3" s="234"/>
      <c r="G3" s="234"/>
    </row>
    <row r="4" spans="1:7" s="114" customFormat="1" ht="14.25">
      <c r="A4" s="244"/>
      <c r="B4" s="244"/>
      <c r="C4" s="244"/>
      <c r="D4" s="244"/>
      <c r="E4" s="244"/>
      <c r="F4" s="244"/>
      <c r="G4" s="244"/>
    </row>
    <row r="5" spans="1:7" ht="12.75">
      <c r="A5" s="240"/>
      <c r="B5" s="248" t="s">
        <v>79</v>
      </c>
      <c r="C5" s="263"/>
      <c r="D5" s="239" t="s">
        <v>3</v>
      </c>
      <c r="E5" s="264" t="s">
        <v>4</v>
      </c>
      <c r="F5" s="265"/>
      <c r="G5" s="239"/>
    </row>
    <row r="6" spans="1:7" ht="12.75">
      <c r="A6" s="193" t="s">
        <v>158</v>
      </c>
      <c r="B6" s="250" t="s">
        <v>159</v>
      </c>
      <c r="C6" s="266"/>
      <c r="D6" s="117" t="s">
        <v>9</v>
      </c>
      <c r="E6" s="117" t="s">
        <v>160</v>
      </c>
      <c r="F6" s="194" t="s">
        <v>161</v>
      </c>
      <c r="G6" s="117" t="s">
        <v>11</v>
      </c>
    </row>
    <row r="7" spans="1:7" ht="12.75">
      <c r="A7" s="193" t="s">
        <v>162</v>
      </c>
      <c r="B7" s="267" t="s">
        <v>15</v>
      </c>
      <c r="C7" s="267" t="s">
        <v>16</v>
      </c>
      <c r="D7" s="269" t="s">
        <v>85</v>
      </c>
      <c r="E7" s="117" t="s">
        <v>17</v>
      </c>
      <c r="F7" s="195" t="s">
        <v>9</v>
      </c>
      <c r="G7" s="117" t="s">
        <v>14</v>
      </c>
    </row>
    <row r="8" spans="1:7" ht="13.5" thickBot="1">
      <c r="A8" s="196"/>
      <c r="B8" s="268"/>
      <c r="C8" s="268"/>
      <c r="D8" s="268"/>
      <c r="E8" s="119" t="s">
        <v>116</v>
      </c>
      <c r="F8" s="197" t="s">
        <v>117</v>
      </c>
      <c r="G8" s="198"/>
    </row>
    <row r="9" spans="1:10" ht="12.75">
      <c r="A9" s="121" t="s">
        <v>163</v>
      </c>
      <c r="B9" s="199">
        <v>40</v>
      </c>
      <c r="C9" s="199">
        <v>40</v>
      </c>
      <c r="D9" s="199">
        <v>59184</v>
      </c>
      <c r="E9" s="200">
        <v>9000</v>
      </c>
      <c r="F9" s="200">
        <v>14</v>
      </c>
      <c r="G9" s="199">
        <v>1189</v>
      </c>
      <c r="H9" s="141"/>
      <c r="I9" s="141"/>
      <c r="J9" s="141"/>
    </row>
    <row r="10" spans="1:10" ht="12.75">
      <c r="A10" s="19" t="s">
        <v>164</v>
      </c>
      <c r="B10" s="142">
        <v>8</v>
      </c>
      <c r="C10" s="142">
        <v>8</v>
      </c>
      <c r="D10" s="123">
        <v>1363</v>
      </c>
      <c r="E10" s="142">
        <v>12000</v>
      </c>
      <c r="F10" s="142">
        <v>36</v>
      </c>
      <c r="G10" s="142">
        <v>145</v>
      </c>
      <c r="H10" s="141"/>
      <c r="I10" s="141"/>
      <c r="J10" s="141"/>
    </row>
    <row r="11" spans="1:10" ht="12.75">
      <c r="A11" s="19" t="s">
        <v>165</v>
      </c>
      <c r="B11" s="123">
        <v>6</v>
      </c>
      <c r="C11" s="123">
        <v>6</v>
      </c>
      <c r="D11" s="123">
        <v>4371</v>
      </c>
      <c r="E11" s="142">
        <v>3000</v>
      </c>
      <c r="F11" s="142">
        <v>4</v>
      </c>
      <c r="G11" s="123">
        <v>35</v>
      </c>
      <c r="H11" s="141"/>
      <c r="I11" s="141"/>
      <c r="J11" s="141"/>
    </row>
    <row r="12" spans="1:10" ht="12.75">
      <c r="A12" s="19" t="s">
        <v>166</v>
      </c>
      <c r="B12" s="142">
        <v>59</v>
      </c>
      <c r="C12" s="142">
        <v>59</v>
      </c>
      <c r="D12" s="123">
        <v>18733</v>
      </c>
      <c r="E12" s="142">
        <v>19000</v>
      </c>
      <c r="F12" s="142">
        <v>50</v>
      </c>
      <c r="G12" s="142">
        <v>2057</v>
      </c>
      <c r="H12" s="141"/>
      <c r="I12" s="141"/>
      <c r="J12" s="141"/>
    </row>
    <row r="13" spans="1:10" ht="12.75">
      <c r="A13" s="124" t="s">
        <v>167</v>
      </c>
      <c r="B13" s="201">
        <v>113</v>
      </c>
      <c r="C13" s="201">
        <v>113</v>
      </c>
      <c r="D13" s="201">
        <v>83651</v>
      </c>
      <c r="E13" s="202">
        <v>14115</v>
      </c>
      <c r="F13" s="202">
        <v>22</v>
      </c>
      <c r="G13" s="201">
        <v>3426</v>
      </c>
      <c r="H13" s="141"/>
      <c r="I13" s="141"/>
      <c r="J13" s="141"/>
    </row>
    <row r="14" spans="1:10" ht="12.75">
      <c r="A14" s="124"/>
      <c r="B14" s="201"/>
      <c r="C14" s="201"/>
      <c r="D14" s="201"/>
      <c r="E14" s="202"/>
      <c r="F14" s="202"/>
      <c r="G14" s="201"/>
      <c r="H14" s="141"/>
      <c r="I14" s="141"/>
      <c r="J14" s="141"/>
    </row>
    <row r="15" spans="1:10" ht="12.75">
      <c r="A15" s="124" t="s">
        <v>222</v>
      </c>
      <c r="B15" s="202" t="s">
        <v>30</v>
      </c>
      <c r="C15" s="201" t="s">
        <v>30</v>
      </c>
      <c r="D15" s="201">
        <v>10000</v>
      </c>
      <c r="E15" s="202" t="s">
        <v>30</v>
      </c>
      <c r="F15" s="206">
        <v>6</v>
      </c>
      <c r="G15" s="202">
        <v>60</v>
      </c>
      <c r="H15" s="141"/>
      <c r="I15" s="141"/>
      <c r="J15" s="141"/>
    </row>
    <row r="16" spans="1:10" ht="12.75">
      <c r="A16" s="124"/>
      <c r="B16" s="201"/>
      <c r="C16" s="201"/>
      <c r="D16" s="201"/>
      <c r="E16" s="202"/>
      <c r="F16" s="202"/>
      <c r="G16" s="201"/>
      <c r="H16" s="141"/>
      <c r="I16" s="141"/>
      <c r="J16" s="141"/>
    </row>
    <row r="17" spans="1:10" ht="12.75">
      <c r="A17" s="124" t="s">
        <v>168</v>
      </c>
      <c r="B17" s="201">
        <v>12</v>
      </c>
      <c r="C17" s="201">
        <v>12</v>
      </c>
      <c r="D17" s="201">
        <v>999</v>
      </c>
      <c r="E17" s="202">
        <v>7000</v>
      </c>
      <c r="F17" s="202">
        <v>25</v>
      </c>
      <c r="G17" s="201">
        <v>109</v>
      </c>
      <c r="H17" s="141"/>
      <c r="I17" s="141"/>
      <c r="J17" s="141"/>
    </row>
    <row r="18" spans="1:10" s="204" customFormat="1" ht="12.75">
      <c r="A18" s="19"/>
      <c r="B18" s="123"/>
      <c r="C18" s="123"/>
      <c r="D18" s="123"/>
      <c r="E18" s="142"/>
      <c r="F18" s="142"/>
      <c r="G18" s="123"/>
      <c r="H18" s="203"/>
      <c r="I18" s="203"/>
      <c r="J18" s="203"/>
    </row>
    <row r="19" spans="1:10" ht="12.75">
      <c r="A19" s="19" t="s">
        <v>169</v>
      </c>
      <c r="B19" s="142">
        <v>1</v>
      </c>
      <c r="C19" s="128">
        <v>1</v>
      </c>
      <c r="D19" s="123">
        <v>510</v>
      </c>
      <c r="E19" s="142">
        <v>3000</v>
      </c>
      <c r="F19" s="128">
        <v>30</v>
      </c>
      <c r="G19" s="142">
        <v>18</v>
      </c>
      <c r="H19" s="141"/>
      <c r="I19" s="141"/>
      <c r="J19" s="141"/>
    </row>
    <row r="20" spans="1:10" ht="12.75">
      <c r="A20" s="124" t="s">
        <v>245</v>
      </c>
      <c r="B20" s="201">
        <v>1</v>
      </c>
      <c r="C20" s="201">
        <v>1</v>
      </c>
      <c r="D20" s="201">
        <v>510</v>
      </c>
      <c r="E20" s="202">
        <v>3000</v>
      </c>
      <c r="F20" s="202">
        <v>30</v>
      </c>
      <c r="G20" s="201">
        <v>18</v>
      </c>
      <c r="H20" s="141"/>
      <c r="I20" s="141"/>
      <c r="J20" s="141"/>
    </row>
    <row r="21" spans="1:10" ht="12.75">
      <c r="A21" s="124"/>
      <c r="B21" s="201"/>
      <c r="C21" s="201"/>
      <c r="D21" s="201"/>
      <c r="E21" s="202"/>
      <c r="F21" s="202"/>
      <c r="G21" s="201"/>
      <c r="H21" s="141"/>
      <c r="I21" s="141"/>
      <c r="J21" s="141"/>
    </row>
    <row r="22" spans="1:10" ht="12.75">
      <c r="A22" s="19" t="s">
        <v>170</v>
      </c>
      <c r="B22" s="205">
        <v>6</v>
      </c>
      <c r="C22" s="205">
        <v>5</v>
      </c>
      <c r="D22" s="123">
        <v>5918</v>
      </c>
      <c r="E22" s="205">
        <v>24325</v>
      </c>
      <c r="F22" s="205">
        <v>32</v>
      </c>
      <c r="G22" s="205">
        <v>311</v>
      </c>
      <c r="H22" s="141"/>
      <c r="I22" s="141"/>
      <c r="J22" s="141"/>
    </row>
    <row r="23" spans="1:10" ht="12.75">
      <c r="A23" s="19" t="s">
        <v>171</v>
      </c>
      <c r="B23" s="205">
        <v>32</v>
      </c>
      <c r="C23" s="205">
        <v>32</v>
      </c>
      <c r="D23" s="123">
        <v>1060</v>
      </c>
      <c r="E23" s="205">
        <v>30000</v>
      </c>
      <c r="F23" s="205">
        <v>18</v>
      </c>
      <c r="G23" s="142">
        <v>979</v>
      </c>
      <c r="H23" s="141"/>
      <c r="I23" s="141"/>
      <c r="J23" s="141"/>
    </row>
    <row r="24" spans="1:10" ht="12.75">
      <c r="A24" s="124" t="s">
        <v>172</v>
      </c>
      <c r="B24" s="201">
        <v>38</v>
      </c>
      <c r="C24" s="201">
        <v>37</v>
      </c>
      <c r="D24" s="201">
        <v>6978</v>
      </c>
      <c r="E24" s="202">
        <v>29233</v>
      </c>
      <c r="F24" s="202">
        <v>30</v>
      </c>
      <c r="G24" s="201">
        <v>1290</v>
      </c>
      <c r="H24" s="141"/>
      <c r="I24" s="141"/>
      <c r="J24" s="141"/>
    </row>
    <row r="25" spans="1:10" ht="12.75">
      <c r="A25" s="124"/>
      <c r="B25" s="201"/>
      <c r="C25" s="201"/>
      <c r="D25" s="201"/>
      <c r="E25" s="202"/>
      <c r="F25" s="202"/>
      <c r="G25" s="201"/>
      <c r="H25" s="141"/>
      <c r="I25" s="141"/>
      <c r="J25" s="141"/>
    </row>
    <row r="26" spans="1:10" s="204" customFormat="1" ht="12.75">
      <c r="A26" s="124" t="s">
        <v>173</v>
      </c>
      <c r="B26" s="206">
        <v>284</v>
      </c>
      <c r="C26" s="202">
        <v>284</v>
      </c>
      <c r="D26" s="201">
        <v>23800</v>
      </c>
      <c r="E26" s="206">
        <v>4684</v>
      </c>
      <c r="F26" s="202">
        <v>10</v>
      </c>
      <c r="G26" s="202">
        <v>1565</v>
      </c>
      <c r="H26" s="203"/>
      <c r="I26" s="203"/>
      <c r="J26" s="203"/>
    </row>
    <row r="27" spans="2:10" ht="12.75">
      <c r="B27" s="123"/>
      <c r="C27" s="123"/>
      <c r="D27" s="123"/>
      <c r="E27" s="142"/>
      <c r="F27" s="142"/>
      <c r="G27" s="123"/>
      <c r="H27" s="141"/>
      <c r="I27" s="141"/>
      <c r="J27" s="141"/>
    </row>
    <row r="28" spans="1:10" ht="12.75">
      <c r="A28" s="19" t="s">
        <v>174</v>
      </c>
      <c r="B28" s="142" t="s">
        <v>30</v>
      </c>
      <c r="C28" s="142" t="s">
        <v>30</v>
      </c>
      <c r="D28" s="123">
        <v>80</v>
      </c>
      <c r="E28" s="142" t="s">
        <v>30</v>
      </c>
      <c r="F28" s="142">
        <v>35</v>
      </c>
      <c r="G28" s="142">
        <v>3</v>
      </c>
      <c r="H28" s="141"/>
      <c r="I28" s="141"/>
      <c r="J28" s="141"/>
    </row>
    <row r="29" spans="1:10" ht="12.75">
      <c r="A29" s="19" t="s">
        <v>175</v>
      </c>
      <c r="B29" s="142" t="s">
        <v>30</v>
      </c>
      <c r="C29" s="142" t="s">
        <v>30</v>
      </c>
      <c r="D29" s="123">
        <v>200</v>
      </c>
      <c r="E29" s="142" t="s">
        <v>30</v>
      </c>
      <c r="F29" s="142">
        <v>10</v>
      </c>
      <c r="G29" s="142">
        <v>2</v>
      </c>
      <c r="H29" s="141"/>
      <c r="I29" s="141"/>
      <c r="J29" s="141"/>
    </row>
    <row r="30" spans="1:10" ht="12.75">
      <c r="A30" s="124" t="s">
        <v>246</v>
      </c>
      <c r="B30" s="201" t="s">
        <v>30</v>
      </c>
      <c r="C30" s="201" t="s">
        <v>30</v>
      </c>
      <c r="D30" s="201">
        <v>280</v>
      </c>
      <c r="E30" s="202" t="s">
        <v>30</v>
      </c>
      <c r="F30" s="202">
        <v>17</v>
      </c>
      <c r="G30" s="201">
        <v>5</v>
      </c>
      <c r="H30" s="141"/>
      <c r="I30" s="141"/>
      <c r="J30" s="141"/>
    </row>
    <row r="31" spans="1:10" ht="12.75">
      <c r="A31" s="124"/>
      <c r="B31" s="201"/>
      <c r="C31" s="201"/>
      <c r="D31" s="201"/>
      <c r="E31" s="202"/>
      <c r="F31" s="202"/>
      <c r="G31" s="201"/>
      <c r="H31" s="141"/>
      <c r="I31" s="141"/>
      <c r="J31" s="141"/>
    </row>
    <row r="32" spans="1:7" ht="12.75">
      <c r="A32" s="19" t="s">
        <v>176</v>
      </c>
      <c r="B32" s="205">
        <v>13806</v>
      </c>
      <c r="C32" s="205">
        <v>13778</v>
      </c>
      <c r="D32" s="123" t="s">
        <v>30</v>
      </c>
      <c r="E32" s="205">
        <v>23608</v>
      </c>
      <c r="F32" s="205" t="s">
        <v>30</v>
      </c>
      <c r="G32" s="142">
        <v>325275</v>
      </c>
    </row>
    <row r="33" spans="1:7" ht="12.75">
      <c r="A33" s="19" t="s">
        <v>177</v>
      </c>
      <c r="B33" s="205">
        <v>18</v>
      </c>
      <c r="C33" s="205">
        <v>18</v>
      </c>
      <c r="D33" s="123" t="s">
        <v>30</v>
      </c>
      <c r="E33" s="205">
        <v>9778</v>
      </c>
      <c r="F33" s="205" t="s">
        <v>30</v>
      </c>
      <c r="G33" s="142">
        <v>176</v>
      </c>
    </row>
    <row r="34" spans="1:7" ht="12.75">
      <c r="A34" s="19" t="s">
        <v>178</v>
      </c>
      <c r="B34" s="128">
        <v>43</v>
      </c>
      <c r="C34" s="128">
        <v>41</v>
      </c>
      <c r="D34" s="123" t="s">
        <v>30</v>
      </c>
      <c r="E34" s="128">
        <v>23049</v>
      </c>
      <c r="F34" s="123" t="s">
        <v>30</v>
      </c>
      <c r="G34" s="128">
        <v>945</v>
      </c>
    </row>
    <row r="35" spans="1:7" ht="12.75">
      <c r="A35" s="124" t="s">
        <v>179</v>
      </c>
      <c r="B35" s="201">
        <v>13867</v>
      </c>
      <c r="C35" s="201">
        <v>13837</v>
      </c>
      <c r="D35" s="201" t="s">
        <v>30</v>
      </c>
      <c r="E35" s="202">
        <v>23588</v>
      </c>
      <c r="F35" s="202" t="s">
        <v>30</v>
      </c>
      <c r="G35" s="201">
        <v>326396</v>
      </c>
    </row>
    <row r="36" spans="1:7" ht="12.75">
      <c r="A36" s="124"/>
      <c r="B36" s="201"/>
      <c r="C36" s="201"/>
      <c r="D36" s="201"/>
      <c r="E36" s="202"/>
      <c r="F36" s="202"/>
      <c r="G36" s="201"/>
    </row>
    <row r="37" spans="1:7" ht="12.75">
      <c r="A37" s="124" t="s">
        <v>180</v>
      </c>
      <c r="B37" s="206">
        <v>24599</v>
      </c>
      <c r="C37" s="202">
        <v>23006</v>
      </c>
      <c r="D37" s="201">
        <v>3892</v>
      </c>
      <c r="E37" s="206">
        <v>21067</v>
      </c>
      <c r="F37" s="202">
        <v>32</v>
      </c>
      <c r="G37" s="202">
        <v>484776</v>
      </c>
    </row>
    <row r="38" spans="2:7" ht="12.75">
      <c r="B38" s="123"/>
      <c r="C38" s="123"/>
      <c r="D38" s="123"/>
      <c r="E38" s="142"/>
      <c r="F38" s="142"/>
      <c r="G38" s="123"/>
    </row>
    <row r="39" spans="1:7" ht="12.75">
      <c r="A39" s="19" t="s">
        <v>181</v>
      </c>
      <c r="B39" s="123" t="s">
        <v>30</v>
      </c>
      <c r="C39" s="142" t="s">
        <v>30</v>
      </c>
      <c r="D39" s="123">
        <v>10000</v>
      </c>
      <c r="E39" s="123" t="s">
        <v>30</v>
      </c>
      <c r="F39" s="142">
        <v>20</v>
      </c>
      <c r="G39" s="142">
        <v>200</v>
      </c>
    </row>
    <row r="40" spans="1:7" ht="12.75">
      <c r="A40" s="19" t="s">
        <v>182</v>
      </c>
      <c r="B40" s="123" t="s">
        <v>30</v>
      </c>
      <c r="C40" s="142" t="s">
        <v>30</v>
      </c>
      <c r="D40" s="123">
        <v>5000</v>
      </c>
      <c r="E40" s="123" t="s">
        <v>30</v>
      </c>
      <c r="F40" s="142">
        <v>13</v>
      </c>
      <c r="G40" s="142">
        <v>65</v>
      </c>
    </row>
    <row r="41" spans="1:7" ht="12.75">
      <c r="A41" s="124" t="s">
        <v>183</v>
      </c>
      <c r="B41" s="201" t="s">
        <v>30</v>
      </c>
      <c r="C41" s="201" t="s">
        <v>30</v>
      </c>
      <c r="D41" s="201">
        <v>15000</v>
      </c>
      <c r="E41" s="201" t="s">
        <v>30</v>
      </c>
      <c r="F41" s="202">
        <v>18</v>
      </c>
      <c r="G41" s="201">
        <v>265</v>
      </c>
    </row>
    <row r="42" spans="2:7" ht="12.75">
      <c r="B42" s="123"/>
      <c r="C42" s="123"/>
      <c r="D42" s="123"/>
      <c r="E42" s="142"/>
      <c r="F42" s="142"/>
      <c r="G42" s="123"/>
    </row>
    <row r="43" spans="1:7" ht="12.75">
      <c r="A43" s="19" t="s">
        <v>184</v>
      </c>
      <c r="B43" s="128">
        <v>1869</v>
      </c>
      <c r="C43" s="123">
        <v>1321</v>
      </c>
      <c r="D43" s="123" t="s">
        <v>30</v>
      </c>
      <c r="E43" s="128">
        <v>25949</v>
      </c>
      <c r="F43" s="142" t="s">
        <v>30</v>
      </c>
      <c r="G43" s="123">
        <v>34278</v>
      </c>
    </row>
    <row r="44" spans="1:7" ht="12.75">
      <c r="A44" s="19" t="s">
        <v>185</v>
      </c>
      <c r="B44" s="128">
        <v>31</v>
      </c>
      <c r="C44" s="123">
        <v>31</v>
      </c>
      <c r="D44" s="123" t="s">
        <v>30</v>
      </c>
      <c r="E44" s="128">
        <v>23484</v>
      </c>
      <c r="F44" s="142" t="s">
        <v>30</v>
      </c>
      <c r="G44" s="123">
        <v>728</v>
      </c>
    </row>
    <row r="45" spans="1:7" ht="12.75">
      <c r="A45" s="19" t="s">
        <v>187</v>
      </c>
      <c r="B45" s="128">
        <v>91</v>
      </c>
      <c r="C45" s="123">
        <v>91</v>
      </c>
      <c r="D45" s="123" t="s">
        <v>30</v>
      </c>
      <c r="E45" s="128">
        <v>11750</v>
      </c>
      <c r="F45" s="142" t="s">
        <v>30</v>
      </c>
      <c r="G45" s="123">
        <v>1069</v>
      </c>
    </row>
    <row r="46" spans="1:7" ht="12.75">
      <c r="A46" s="19" t="s">
        <v>188</v>
      </c>
      <c r="B46" s="123">
        <v>17</v>
      </c>
      <c r="C46" s="123">
        <v>17</v>
      </c>
      <c r="D46" s="123">
        <v>3755</v>
      </c>
      <c r="E46" s="142">
        <v>15000</v>
      </c>
      <c r="F46" s="142">
        <v>20</v>
      </c>
      <c r="G46" s="123">
        <v>330</v>
      </c>
    </row>
    <row r="47" spans="1:7" ht="12.75">
      <c r="A47" s="19" t="s">
        <v>189</v>
      </c>
      <c r="B47" s="123" t="s">
        <v>30</v>
      </c>
      <c r="C47" s="123" t="s">
        <v>30</v>
      </c>
      <c r="D47" s="123">
        <v>994</v>
      </c>
      <c r="E47" s="142" t="s">
        <v>30</v>
      </c>
      <c r="F47" s="142">
        <v>5</v>
      </c>
      <c r="G47" s="123">
        <v>5</v>
      </c>
    </row>
    <row r="48" spans="1:7" ht="12.75">
      <c r="A48" s="19" t="s">
        <v>190</v>
      </c>
      <c r="B48" s="128">
        <v>5992</v>
      </c>
      <c r="C48" s="123">
        <v>5915</v>
      </c>
      <c r="D48" s="123" t="s">
        <v>30</v>
      </c>
      <c r="E48" s="128">
        <v>22951</v>
      </c>
      <c r="F48" s="142" t="s">
        <v>30</v>
      </c>
      <c r="G48" s="123">
        <v>135755</v>
      </c>
    </row>
    <row r="49" spans="1:7" ht="12.75">
      <c r="A49" s="19" t="s">
        <v>191</v>
      </c>
      <c r="B49" s="128">
        <v>83</v>
      </c>
      <c r="C49" s="142">
        <v>83</v>
      </c>
      <c r="D49" s="123" t="s">
        <v>30</v>
      </c>
      <c r="E49" s="128">
        <v>11100</v>
      </c>
      <c r="F49" s="142" t="s">
        <v>30</v>
      </c>
      <c r="G49" s="142">
        <v>921</v>
      </c>
    </row>
    <row r="50" spans="1:7" ht="12.75">
      <c r="A50" s="124" t="s">
        <v>247</v>
      </c>
      <c r="B50" s="201">
        <v>8083</v>
      </c>
      <c r="C50" s="201">
        <v>7458</v>
      </c>
      <c r="D50" s="201">
        <v>4749</v>
      </c>
      <c r="E50" s="202">
        <v>23198</v>
      </c>
      <c r="F50" s="202">
        <v>17</v>
      </c>
      <c r="G50" s="201">
        <v>173086</v>
      </c>
    </row>
    <row r="51" spans="2:7" ht="12.75">
      <c r="B51" s="123"/>
      <c r="C51" s="123"/>
      <c r="D51" s="123"/>
      <c r="E51" s="142"/>
      <c r="F51" s="142"/>
      <c r="G51" s="123"/>
    </row>
    <row r="52" spans="1:7" ht="12.75">
      <c r="A52" s="19" t="s">
        <v>192</v>
      </c>
      <c r="B52" s="123">
        <v>102</v>
      </c>
      <c r="C52" s="123">
        <v>102</v>
      </c>
      <c r="D52" s="123">
        <v>17675</v>
      </c>
      <c r="E52" s="142">
        <v>13755</v>
      </c>
      <c r="F52" s="142">
        <v>32</v>
      </c>
      <c r="G52" s="123">
        <v>1975</v>
      </c>
    </row>
    <row r="53" spans="1:7" ht="12.75">
      <c r="A53" s="19" t="s">
        <v>193</v>
      </c>
      <c r="B53" s="142">
        <v>42</v>
      </c>
      <c r="C53" s="142">
        <v>42</v>
      </c>
      <c r="D53" s="123">
        <v>26420</v>
      </c>
      <c r="E53" s="142">
        <v>8023</v>
      </c>
      <c r="F53" s="142">
        <v>16</v>
      </c>
      <c r="G53" s="142">
        <v>760</v>
      </c>
    </row>
    <row r="54" spans="1:7" ht="12.75">
      <c r="A54" s="124" t="s">
        <v>194</v>
      </c>
      <c r="B54" s="201">
        <v>144</v>
      </c>
      <c r="C54" s="201">
        <v>144</v>
      </c>
      <c r="D54" s="201">
        <v>44095</v>
      </c>
      <c r="E54" s="202">
        <v>12083</v>
      </c>
      <c r="F54" s="202">
        <v>22</v>
      </c>
      <c r="G54" s="201">
        <v>2735</v>
      </c>
    </row>
    <row r="55" spans="1:7" ht="12.75">
      <c r="A55" s="124"/>
      <c r="B55" s="201"/>
      <c r="C55" s="201"/>
      <c r="D55" s="201"/>
      <c r="E55" s="202"/>
      <c r="F55" s="202"/>
      <c r="G55" s="201"/>
    </row>
    <row r="56" spans="1:7" ht="13.5" thickBot="1">
      <c r="A56" s="131" t="s">
        <v>195</v>
      </c>
      <c r="B56" s="132">
        <v>47141</v>
      </c>
      <c r="C56" s="132">
        <v>44892</v>
      </c>
      <c r="D56" s="132">
        <v>193954</v>
      </c>
      <c r="E56" s="207">
        <v>22051</v>
      </c>
      <c r="F56" s="207">
        <v>20</v>
      </c>
      <c r="G56" s="132">
        <v>993731</v>
      </c>
    </row>
  </sheetData>
  <mergeCells count="9">
    <mergeCell ref="B6:C6"/>
    <mergeCell ref="B7:B8"/>
    <mergeCell ref="C7:C8"/>
    <mergeCell ref="D7:D8"/>
    <mergeCell ref="A1:G1"/>
    <mergeCell ref="A2:G2"/>
    <mergeCell ref="A4:G4"/>
    <mergeCell ref="B5:C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411">
    <pageSetUpPr fitToPage="1"/>
  </sheetPr>
  <dimension ref="A1:M58"/>
  <sheetViews>
    <sheetView zoomScale="75" zoomScaleNormal="75" workbookViewId="0" topLeftCell="A1">
      <selection activeCell="L14" sqref="L14"/>
    </sheetView>
  </sheetViews>
  <sheetFormatPr defaultColWidth="11.421875" defaultRowHeight="12.75"/>
  <cols>
    <col min="1" max="1" width="22.28125" style="19" customWidth="1"/>
    <col min="2" max="10" width="12.7109375" style="19" customWidth="1"/>
    <col min="11" max="16384" width="11.421875" style="6" customWidth="1"/>
  </cols>
  <sheetData>
    <row r="1" spans="1:10" s="134" customFormat="1" ht="18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</row>
    <row r="3" spans="1:10" s="114" customFormat="1" ht="13.5" customHeight="1">
      <c r="A3" s="234" t="s">
        <v>252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s="114" customFormat="1" ht="15">
      <c r="A4" s="217"/>
      <c r="B4" s="115"/>
      <c r="C4" s="115"/>
      <c r="D4" s="115"/>
      <c r="E4" s="115"/>
      <c r="F4" s="115"/>
      <c r="G4" s="115"/>
      <c r="H4" s="115"/>
      <c r="I4" s="115"/>
      <c r="J4" s="115"/>
    </row>
    <row r="5" spans="1:10" ht="12.75">
      <c r="A5" s="46"/>
      <c r="B5" s="272" t="s">
        <v>215</v>
      </c>
      <c r="C5" s="273"/>
      <c r="D5" s="276"/>
      <c r="E5" s="272" t="s">
        <v>220</v>
      </c>
      <c r="F5" s="273"/>
      <c r="G5" s="276"/>
      <c r="H5" s="272" t="s">
        <v>221</v>
      </c>
      <c r="I5" s="273"/>
      <c r="J5" s="273"/>
    </row>
    <row r="6" spans="1:10" ht="12.75">
      <c r="A6" s="135"/>
      <c r="B6" s="274"/>
      <c r="C6" s="275"/>
      <c r="D6" s="277"/>
      <c r="E6" s="274"/>
      <c r="F6" s="275"/>
      <c r="G6" s="277"/>
      <c r="H6" s="274"/>
      <c r="I6" s="275"/>
      <c r="J6" s="275"/>
    </row>
    <row r="7" spans="1:10" ht="12.75">
      <c r="A7" s="209" t="s">
        <v>158</v>
      </c>
      <c r="B7" s="9" t="s">
        <v>200</v>
      </c>
      <c r="C7" s="9" t="s">
        <v>3</v>
      </c>
      <c r="D7" s="9" t="s">
        <v>201</v>
      </c>
      <c r="E7" s="9" t="s">
        <v>200</v>
      </c>
      <c r="F7" s="9" t="s">
        <v>3</v>
      </c>
      <c r="G7" s="9" t="s">
        <v>201</v>
      </c>
      <c r="H7" s="9" t="s">
        <v>200</v>
      </c>
      <c r="I7" s="9" t="s">
        <v>3</v>
      </c>
      <c r="J7" s="9" t="s">
        <v>201</v>
      </c>
    </row>
    <row r="8" spans="1:10" ht="12.75">
      <c r="A8" s="209" t="s">
        <v>162</v>
      </c>
      <c r="B8" s="9" t="s">
        <v>202</v>
      </c>
      <c r="C8" s="9" t="s">
        <v>203</v>
      </c>
      <c r="D8" s="9" t="s">
        <v>204</v>
      </c>
      <c r="E8" s="9" t="s">
        <v>202</v>
      </c>
      <c r="F8" s="9" t="s">
        <v>203</v>
      </c>
      <c r="G8" s="9" t="s">
        <v>204</v>
      </c>
      <c r="H8" s="9" t="s">
        <v>202</v>
      </c>
      <c r="I8" s="9" t="s">
        <v>203</v>
      </c>
      <c r="J8" s="9" t="s">
        <v>204</v>
      </c>
    </row>
    <row r="9" spans="1:10" ht="12.75">
      <c r="A9" s="210"/>
      <c r="B9" s="9" t="s">
        <v>205</v>
      </c>
      <c r="C9" s="9" t="s">
        <v>206</v>
      </c>
      <c r="D9" s="9"/>
      <c r="E9" s="9" t="s">
        <v>205</v>
      </c>
      <c r="F9" s="9" t="s">
        <v>206</v>
      </c>
      <c r="G9" s="9"/>
      <c r="H9" s="9" t="s">
        <v>205</v>
      </c>
      <c r="I9" s="9" t="s">
        <v>206</v>
      </c>
      <c r="J9" s="9"/>
    </row>
    <row r="10" spans="1:10" ht="13.5" thickBot="1">
      <c r="A10" s="136"/>
      <c r="B10" s="137" t="s">
        <v>207</v>
      </c>
      <c r="C10" s="137" t="s">
        <v>85</v>
      </c>
      <c r="D10" s="137" t="s">
        <v>208</v>
      </c>
      <c r="E10" s="137" t="s">
        <v>207</v>
      </c>
      <c r="F10" s="137" t="s">
        <v>85</v>
      </c>
      <c r="G10" s="137" t="s">
        <v>208</v>
      </c>
      <c r="H10" s="137" t="s">
        <v>207</v>
      </c>
      <c r="I10" s="137" t="s">
        <v>85</v>
      </c>
      <c r="J10" s="137" t="s">
        <v>208</v>
      </c>
    </row>
    <row r="11" spans="1:13" ht="12.75">
      <c r="A11" s="208" t="s">
        <v>163</v>
      </c>
      <c r="B11" s="218" t="s">
        <v>30</v>
      </c>
      <c r="C11" s="218" t="s">
        <v>30</v>
      </c>
      <c r="D11" s="218" t="s">
        <v>30</v>
      </c>
      <c r="E11" s="218" t="s">
        <v>30</v>
      </c>
      <c r="F11" s="218" t="s">
        <v>30</v>
      </c>
      <c r="G11" s="218" t="s">
        <v>30</v>
      </c>
      <c r="H11" s="218">
        <v>40</v>
      </c>
      <c r="I11" s="218">
        <v>59184</v>
      </c>
      <c r="J11" s="212">
        <v>1189</v>
      </c>
      <c r="K11" s="133"/>
      <c r="L11" s="133"/>
      <c r="M11" s="133"/>
    </row>
    <row r="12" spans="1:13" ht="12.75">
      <c r="A12" s="210" t="s">
        <v>164</v>
      </c>
      <c r="B12" s="211" t="s">
        <v>30</v>
      </c>
      <c r="C12" s="211" t="s">
        <v>30</v>
      </c>
      <c r="D12" s="211" t="s">
        <v>30</v>
      </c>
      <c r="E12" s="211" t="s">
        <v>30</v>
      </c>
      <c r="F12" s="211" t="s">
        <v>30</v>
      </c>
      <c r="G12" s="211" t="s">
        <v>30</v>
      </c>
      <c r="H12" s="211">
        <v>8</v>
      </c>
      <c r="I12" s="211">
        <v>1363</v>
      </c>
      <c r="J12" s="212">
        <v>145</v>
      </c>
      <c r="K12" s="133"/>
      <c r="L12" s="133"/>
      <c r="M12" s="133"/>
    </row>
    <row r="13" spans="1:13" ht="12.75">
      <c r="A13" s="210" t="s">
        <v>165</v>
      </c>
      <c r="B13" s="211" t="s">
        <v>30</v>
      </c>
      <c r="C13" s="211" t="s">
        <v>30</v>
      </c>
      <c r="D13" s="211" t="s">
        <v>30</v>
      </c>
      <c r="E13" s="211" t="s">
        <v>30</v>
      </c>
      <c r="F13" s="211" t="s">
        <v>30</v>
      </c>
      <c r="G13" s="211" t="s">
        <v>30</v>
      </c>
      <c r="H13" s="211">
        <v>6</v>
      </c>
      <c r="I13" s="211">
        <v>4371</v>
      </c>
      <c r="J13" s="212">
        <v>35</v>
      </c>
      <c r="K13" s="133"/>
      <c r="L13" s="133"/>
      <c r="M13" s="133"/>
    </row>
    <row r="14" spans="1:13" ht="12.75">
      <c r="A14" s="210" t="s">
        <v>166</v>
      </c>
      <c r="B14" s="211">
        <v>59</v>
      </c>
      <c r="C14" s="211">
        <v>18733</v>
      </c>
      <c r="D14" s="211">
        <v>2057</v>
      </c>
      <c r="E14" s="211" t="s">
        <v>30</v>
      </c>
      <c r="F14" s="211" t="s">
        <v>30</v>
      </c>
      <c r="G14" s="211" t="s">
        <v>30</v>
      </c>
      <c r="H14" s="211" t="s">
        <v>30</v>
      </c>
      <c r="I14" s="211" t="s">
        <v>30</v>
      </c>
      <c r="J14" s="212" t="s">
        <v>30</v>
      </c>
      <c r="K14" s="133"/>
      <c r="L14" s="133"/>
      <c r="M14" s="133"/>
    </row>
    <row r="15" spans="1:13" ht="12.75">
      <c r="A15" s="130" t="s">
        <v>167</v>
      </c>
      <c r="B15" s="213">
        <v>59</v>
      </c>
      <c r="C15" s="213">
        <v>18733</v>
      </c>
      <c r="D15" s="213">
        <v>2057</v>
      </c>
      <c r="E15" s="213" t="s">
        <v>30</v>
      </c>
      <c r="F15" s="213" t="s">
        <v>30</v>
      </c>
      <c r="G15" s="213" t="s">
        <v>30</v>
      </c>
      <c r="H15" s="213">
        <v>54</v>
      </c>
      <c r="I15" s="213">
        <v>64918</v>
      </c>
      <c r="J15" s="214">
        <v>1369</v>
      </c>
      <c r="K15" s="133"/>
      <c r="L15" s="133"/>
      <c r="M15" s="133"/>
    </row>
    <row r="16" spans="1:13" ht="12.75">
      <c r="A16" s="130"/>
      <c r="B16" s="211"/>
      <c r="C16" s="211"/>
      <c r="D16" s="211"/>
      <c r="E16" s="211"/>
      <c r="F16" s="211"/>
      <c r="G16" s="211"/>
      <c r="H16" s="211"/>
      <c r="I16" s="211"/>
      <c r="J16" s="212"/>
      <c r="K16" s="133"/>
      <c r="L16" s="133"/>
      <c r="M16" s="133"/>
    </row>
    <row r="17" spans="1:13" ht="12.75">
      <c r="A17" s="130" t="s">
        <v>222</v>
      </c>
      <c r="B17" s="213" t="s">
        <v>30</v>
      </c>
      <c r="C17" s="213" t="s">
        <v>30</v>
      </c>
      <c r="D17" s="213" t="s">
        <v>30</v>
      </c>
      <c r="E17" s="213" t="s">
        <v>30</v>
      </c>
      <c r="F17" s="213" t="s">
        <v>30</v>
      </c>
      <c r="G17" s="213" t="s">
        <v>30</v>
      </c>
      <c r="H17" s="213" t="s">
        <v>30</v>
      </c>
      <c r="I17" s="213">
        <v>10000</v>
      </c>
      <c r="J17" s="214">
        <v>60</v>
      </c>
      <c r="K17" s="133"/>
      <c r="L17" s="133"/>
      <c r="M17" s="133"/>
    </row>
    <row r="18" spans="1:13" ht="12.75">
      <c r="A18" s="130"/>
      <c r="B18" s="211"/>
      <c r="C18" s="211"/>
      <c r="D18" s="211"/>
      <c r="E18" s="211"/>
      <c r="F18" s="211"/>
      <c r="G18" s="211"/>
      <c r="H18" s="211"/>
      <c r="I18" s="211"/>
      <c r="J18" s="212"/>
      <c r="K18" s="133"/>
      <c r="L18" s="133"/>
      <c r="M18" s="133"/>
    </row>
    <row r="19" spans="1:13" ht="12.75">
      <c r="A19" s="130" t="s">
        <v>168</v>
      </c>
      <c r="B19" s="213">
        <v>4</v>
      </c>
      <c r="C19" s="213">
        <v>400</v>
      </c>
      <c r="D19" s="213">
        <v>38</v>
      </c>
      <c r="E19" s="213" t="s">
        <v>30</v>
      </c>
      <c r="F19" s="213" t="s">
        <v>30</v>
      </c>
      <c r="G19" s="213" t="s">
        <v>30</v>
      </c>
      <c r="H19" s="213">
        <v>8</v>
      </c>
      <c r="I19" s="213">
        <v>599</v>
      </c>
      <c r="J19" s="214">
        <v>71</v>
      </c>
      <c r="K19" s="133"/>
      <c r="L19" s="133"/>
      <c r="M19" s="133"/>
    </row>
    <row r="20" spans="1:13" ht="12.75">
      <c r="A20" s="210"/>
      <c r="B20" s="211"/>
      <c r="C20" s="211"/>
      <c r="D20" s="211"/>
      <c r="E20" s="211"/>
      <c r="F20" s="211"/>
      <c r="G20" s="211"/>
      <c r="H20" s="211"/>
      <c r="I20" s="211"/>
      <c r="J20" s="212"/>
      <c r="K20" s="133"/>
      <c r="L20" s="133"/>
      <c r="M20" s="133"/>
    </row>
    <row r="21" spans="1:13" ht="12.75">
      <c r="A21" s="210" t="s">
        <v>169</v>
      </c>
      <c r="B21" s="211" t="s">
        <v>30</v>
      </c>
      <c r="C21" s="211" t="s">
        <v>30</v>
      </c>
      <c r="D21" s="211" t="s">
        <v>30</v>
      </c>
      <c r="E21" s="211" t="s">
        <v>30</v>
      </c>
      <c r="F21" s="211" t="s">
        <v>30</v>
      </c>
      <c r="G21" s="211" t="s">
        <v>30</v>
      </c>
      <c r="H21" s="211">
        <v>1</v>
      </c>
      <c r="I21" s="211">
        <v>510</v>
      </c>
      <c r="J21" s="212">
        <v>18</v>
      </c>
      <c r="K21" s="133"/>
      <c r="L21" s="133"/>
      <c r="M21" s="133"/>
    </row>
    <row r="22" spans="1:13" ht="12.75">
      <c r="A22" s="130" t="s">
        <v>245</v>
      </c>
      <c r="B22" s="213" t="s">
        <v>30</v>
      </c>
      <c r="C22" s="213" t="s">
        <v>30</v>
      </c>
      <c r="D22" s="213" t="s">
        <v>30</v>
      </c>
      <c r="E22" s="213" t="s">
        <v>30</v>
      </c>
      <c r="F22" s="213" t="s">
        <v>30</v>
      </c>
      <c r="G22" s="213" t="s">
        <v>30</v>
      </c>
      <c r="H22" s="213">
        <v>1</v>
      </c>
      <c r="I22" s="213">
        <v>510</v>
      </c>
      <c r="J22" s="214">
        <v>18</v>
      </c>
      <c r="K22" s="133"/>
      <c r="L22" s="133"/>
      <c r="M22" s="133"/>
    </row>
    <row r="23" spans="1:13" ht="12.75">
      <c r="A23" s="130"/>
      <c r="B23" s="211"/>
      <c r="C23" s="211"/>
      <c r="D23" s="211"/>
      <c r="E23" s="211"/>
      <c r="F23" s="211"/>
      <c r="G23" s="211"/>
      <c r="H23" s="211"/>
      <c r="I23" s="211"/>
      <c r="J23" s="212"/>
      <c r="K23" s="133"/>
      <c r="L23" s="133"/>
      <c r="M23" s="133"/>
    </row>
    <row r="24" spans="1:13" ht="12.75">
      <c r="A24" s="210" t="s">
        <v>170</v>
      </c>
      <c r="B24" s="211">
        <v>4</v>
      </c>
      <c r="C24" s="211">
        <v>2425</v>
      </c>
      <c r="D24" s="211">
        <v>156</v>
      </c>
      <c r="E24" s="211" t="s">
        <v>30</v>
      </c>
      <c r="F24" s="211">
        <v>592</v>
      </c>
      <c r="G24" s="211">
        <v>20</v>
      </c>
      <c r="H24" s="211">
        <v>2</v>
      </c>
      <c r="I24" s="211">
        <v>2901</v>
      </c>
      <c r="J24" s="212">
        <v>135</v>
      </c>
      <c r="K24" s="133"/>
      <c r="L24" s="133"/>
      <c r="M24" s="133"/>
    </row>
    <row r="25" spans="1:13" ht="12.75">
      <c r="A25" s="210" t="s">
        <v>171</v>
      </c>
      <c r="B25" s="211">
        <v>10</v>
      </c>
      <c r="C25" s="211">
        <v>330</v>
      </c>
      <c r="D25" s="211">
        <v>306</v>
      </c>
      <c r="E25" s="211" t="s">
        <v>30</v>
      </c>
      <c r="F25" s="211" t="s">
        <v>30</v>
      </c>
      <c r="G25" s="211" t="s">
        <v>30</v>
      </c>
      <c r="H25" s="211">
        <v>22</v>
      </c>
      <c r="I25" s="211">
        <v>730</v>
      </c>
      <c r="J25" s="212">
        <v>673</v>
      </c>
      <c r="K25" s="133"/>
      <c r="L25" s="133"/>
      <c r="M25" s="133"/>
    </row>
    <row r="26" spans="1:13" ht="12.75">
      <c r="A26" s="130" t="s">
        <v>172</v>
      </c>
      <c r="B26" s="213">
        <v>14</v>
      </c>
      <c r="C26" s="213">
        <v>2755</v>
      </c>
      <c r="D26" s="213">
        <v>462</v>
      </c>
      <c r="E26" s="213" t="s">
        <v>30</v>
      </c>
      <c r="F26" s="213">
        <v>592</v>
      </c>
      <c r="G26" s="213">
        <v>20</v>
      </c>
      <c r="H26" s="213">
        <v>24</v>
      </c>
      <c r="I26" s="213">
        <v>3631</v>
      </c>
      <c r="J26" s="214">
        <v>808</v>
      </c>
      <c r="K26" s="133"/>
      <c r="L26" s="133"/>
      <c r="M26" s="133"/>
    </row>
    <row r="27" spans="1:13" ht="12.75">
      <c r="A27" s="130"/>
      <c r="B27" s="211"/>
      <c r="C27" s="211"/>
      <c r="D27" s="211"/>
      <c r="E27" s="211"/>
      <c r="F27" s="211"/>
      <c r="G27" s="211"/>
      <c r="H27" s="211"/>
      <c r="I27" s="211"/>
      <c r="J27" s="212"/>
      <c r="K27" s="133"/>
      <c r="L27" s="133"/>
      <c r="M27" s="133"/>
    </row>
    <row r="28" spans="1:13" ht="12.75">
      <c r="A28" s="130" t="s">
        <v>173</v>
      </c>
      <c r="B28" s="213">
        <v>105</v>
      </c>
      <c r="C28" s="213">
        <v>8806</v>
      </c>
      <c r="D28" s="213">
        <v>631</v>
      </c>
      <c r="E28" s="213">
        <v>71</v>
      </c>
      <c r="F28" s="213">
        <v>5950</v>
      </c>
      <c r="G28" s="213">
        <v>408</v>
      </c>
      <c r="H28" s="213">
        <v>108</v>
      </c>
      <c r="I28" s="213">
        <v>9044</v>
      </c>
      <c r="J28" s="214">
        <v>526</v>
      </c>
      <c r="K28" s="133"/>
      <c r="L28" s="133"/>
      <c r="M28" s="133"/>
    </row>
    <row r="29" spans="1:13" ht="12.75">
      <c r="A29" s="210"/>
      <c r="B29" s="211"/>
      <c r="C29" s="211"/>
      <c r="D29" s="211"/>
      <c r="E29" s="211"/>
      <c r="F29" s="211"/>
      <c r="G29" s="211"/>
      <c r="H29" s="211"/>
      <c r="I29" s="211"/>
      <c r="J29" s="212"/>
      <c r="K29" s="133"/>
      <c r="L29" s="133"/>
      <c r="M29" s="133"/>
    </row>
    <row r="30" spans="1:13" s="204" customFormat="1" ht="12.75">
      <c r="A30" s="210" t="s">
        <v>174</v>
      </c>
      <c r="B30" s="211" t="s">
        <v>30</v>
      </c>
      <c r="C30" s="211" t="s">
        <v>30</v>
      </c>
      <c r="D30" s="211" t="s">
        <v>30</v>
      </c>
      <c r="E30" s="211" t="s">
        <v>30</v>
      </c>
      <c r="F30" s="211" t="s">
        <v>30</v>
      </c>
      <c r="G30" s="211" t="s">
        <v>30</v>
      </c>
      <c r="H30" s="211" t="s">
        <v>30</v>
      </c>
      <c r="I30" s="211">
        <v>80</v>
      </c>
      <c r="J30" s="212">
        <v>3</v>
      </c>
      <c r="K30" s="219"/>
      <c r="L30" s="219"/>
      <c r="M30" s="219"/>
    </row>
    <row r="31" spans="1:13" ht="12.75">
      <c r="A31" s="210" t="s">
        <v>175</v>
      </c>
      <c r="B31" s="211" t="s">
        <v>30</v>
      </c>
      <c r="C31" s="211" t="s">
        <v>30</v>
      </c>
      <c r="D31" s="211" t="s">
        <v>30</v>
      </c>
      <c r="E31" s="211" t="s">
        <v>30</v>
      </c>
      <c r="F31" s="211" t="s">
        <v>30</v>
      </c>
      <c r="G31" s="211" t="s">
        <v>30</v>
      </c>
      <c r="H31" s="211" t="s">
        <v>30</v>
      </c>
      <c r="I31" s="211">
        <v>200</v>
      </c>
      <c r="J31" s="212">
        <v>2</v>
      </c>
      <c r="K31" s="133"/>
      <c r="L31" s="133"/>
      <c r="M31" s="133"/>
    </row>
    <row r="32" spans="1:13" ht="12.75">
      <c r="A32" s="130" t="s">
        <v>246</v>
      </c>
      <c r="B32" s="213" t="s">
        <v>30</v>
      </c>
      <c r="C32" s="213" t="s">
        <v>30</v>
      </c>
      <c r="D32" s="213" t="s">
        <v>30</v>
      </c>
      <c r="E32" s="213" t="s">
        <v>30</v>
      </c>
      <c r="F32" s="213" t="s">
        <v>30</v>
      </c>
      <c r="G32" s="213" t="s">
        <v>30</v>
      </c>
      <c r="H32" s="213" t="s">
        <v>30</v>
      </c>
      <c r="I32" s="213">
        <v>280</v>
      </c>
      <c r="J32" s="214">
        <v>5</v>
      </c>
      <c r="K32" s="133"/>
      <c r="L32" s="133"/>
      <c r="M32" s="133"/>
    </row>
    <row r="33" spans="1:13" s="204" customFormat="1" ht="12.75">
      <c r="A33" s="130"/>
      <c r="B33" s="211"/>
      <c r="C33" s="211"/>
      <c r="D33" s="211"/>
      <c r="E33" s="211"/>
      <c r="F33" s="211"/>
      <c r="G33" s="211"/>
      <c r="H33" s="211"/>
      <c r="I33" s="211"/>
      <c r="J33" s="212"/>
      <c r="K33" s="219"/>
      <c r="L33" s="219"/>
      <c r="M33" s="219"/>
    </row>
    <row r="34" spans="1:10" ht="12.75">
      <c r="A34" s="210" t="s">
        <v>176</v>
      </c>
      <c r="B34" s="211">
        <v>7204</v>
      </c>
      <c r="C34" s="211" t="s">
        <v>30</v>
      </c>
      <c r="D34" s="211">
        <v>119440</v>
      </c>
      <c r="E34" s="211">
        <v>6602</v>
      </c>
      <c r="F34" s="211" t="s">
        <v>30</v>
      </c>
      <c r="G34" s="211">
        <v>205835</v>
      </c>
      <c r="H34" s="211" t="s">
        <v>30</v>
      </c>
      <c r="I34" s="211" t="s">
        <v>30</v>
      </c>
      <c r="J34" s="212" t="s">
        <v>30</v>
      </c>
    </row>
    <row r="35" spans="1:10" ht="12.75">
      <c r="A35" s="210" t="s">
        <v>177</v>
      </c>
      <c r="B35" s="211">
        <v>9</v>
      </c>
      <c r="C35" s="211" t="s">
        <v>30</v>
      </c>
      <c r="D35" s="211">
        <v>77</v>
      </c>
      <c r="E35" s="211">
        <v>9</v>
      </c>
      <c r="F35" s="211" t="s">
        <v>30</v>
      </c>
      <c r="G35" s="211">
        <v>99</v>
      </c>
      <c r="H35" s="211" t="s">
        <v>30</v>
      </c>
      <c r="I35" s="211" t="s">
        <v>30</v>
      </c>
      <c r="J35" s="212" t="s">
        <v>30</v>
      </c>
    </row>
    <row r="36" spans="1:10" ht="12.75">
      <c r="A36" s="210" t="s">
        <v>178</v>
      </c>
      <c r="B36" s="211">
        <v>22</v>
      </c>
      <c r="C36" s="211" t="s">
        <v>30</v>
      </c>
      <c r="D36" s="211">
        <v>393</v>
      </c>
      <c r="E36" s="211">
        <v>21</v>
      </c>
      <c r="F36" s="211" t="s">
        <v>30</v>
      </c>
      <c r="G36" s="211">
        <v>552</v>
      </c>
      <c r="H36" s="211" t="s">
        <v>30</v>
      </c>
      <c r="I36" s="211" t="s">
        <v>30</v>
      </c>
      <c r="J36" s="212" t="s">
        <v>30</v>
      </c>
    </row>
    <row r="37" spans="1:10" ht="12.75">
      <c r="A37" s="130" t="s">
        <v>179</v>
      </c>
      <c r="B37" s="213">
        <v>7235</v>
      </c>
      <c r="C37" s="213" t="s">
        <v>30</v>
      </c>
      <c r="D37" s="213">
        <v>119910</v>
      </c>
      <c r="E37" s="213">
        <v>6632</v>
      </c>
      <c r="F37" s="213" t="s">
        <v>30</v>
      </c>
      <c r="G37" s="213">
        <v>206486</v>
      </c>
      <c r="H37" s="213" t="s">
        <v>30</v>
      </c>
      <c r="I37" s="213" t="s">
        <v>30</v>
      </c>
      <c r="J37" s="214" t="s">
        <v>30</v>
      </c>
    </row>
    <row r="38" spans="1:10" ht="12.75">
      <c r="A38" s="130"/>
      <c r="B38" s="211"/>
      <c r="C38" s="211"/>
      <c r="D38" s="211"/>
      <c r="E38" s="211"/>
      <c r="F38" s="211"/>
      <c r="G38" s="211"/>
      <c r="H38" s="211"/>
      <c r="I38" s="211"/>
      <c r="J38" s="212"/>
    </row>
    <row r="39" spans="1:10" ht="12.75">
      <c r="A39" s="130" t="s">
        <v>180</v>
      </c>
      <c r="B39" s="213">
        <v>11255</v>
      </c>
      <c r="C39" s="213">
        <v>1803</v>
      </c>
      <c r="D39" s="213">
        <v>149624</v>
      </c>
      <c r="E39" s="213">
        <v>13344</v>
      </c>
      <c r="F39" s="213">
        <v>2089</v>
      </c>
      <c r="G39" s="213">
        <v>335152</v>
      </c>
      <c r="H39" s="213" t="s">
        <v>30</v>
      </c>
      <c r="I39" s="213" t="s">
        <v>30</v>
      </c>
      <c r="J39" s="214" t="s">
        <v>30</v>
      </c>
    </row>
    <row r="40" spans="1:10" ht="12.75">
      <c r="A40" s="210"/>
      <c r="B40" s="211"/>
      <c r="C40" s="211"/>
      <c r="D40" s="211"/>
      <c r="E40" s="211"/>
      <c r="F40" s="211"/>
      <c r="G40" s="211"/>
      <c r="H40" s="211"/>
      <c r="I40" s="211"/>
      <c r="J40" s="212"/>
    </row>
    <row r="41" spans="1:10" ht="12.75">
      <c r="A41" s="210" t="s">
        <v>181</v>
      </c>
      <c r="B41" s="211" t="s">
        <v>30</v>
      </c>
      <c r="C41" s="211" t="s">
        <v>30</v>
      </c>
      <c r="D41" s="211" t="s">
        <v>30</v>
      </c>
      <c r="E41" s="211" t="s">
        <v>30</v>
      </c>
      <c r="F41" s="211" t="s">
        <v>30</v>
      </c>
      <c r="G41" s="211" t="s">
        <v>30</v>
      </c>
      <c r="H41" s="211" t="s">
        <v>30</v>
      </c>
      <c r="I41" s="211">
        <v>10000</v>
      </c>
      <c r="J41" s="212">
        <v>200</v>
      </c>
    </row>
    <row r="42" spans="1:10" ht="12.75">
      <c r="A42" s="210" t="s">
        <v>182</v>
      </c>
      <c r="B42" s="211" t="s">
        <v>30</v>
      </c>
      <c r="C42" s="211" t="s">
        <v>30</v>
      </c>
      <c r="D42" s="211" t="s">
        <v>30</v>
      </c>
      <c r="E42" s="211" t="s">
        <v>30</v>
      </c>
      <c r="F42" s="211" t="s">
        <v>30</v>
      </c>
      <c r="G42" s="211" t="s">
        <v>30</v>
      </c>
      <c r="H42" s="211" t="s">
        <v>30</v>
      </c>
      <c r="I42" s="211">
        <v>5000</v>
      </c>
      <c r="J42" s="212">
        <v>65</v>
      </c>
    </row>
    <row r="43" spans="1:10" ht="12.75">
      <c r="A43" s="130" t="s">
        <v>183</v>
      </c>
      <c r="B43" s="213" t="s">
        <v>30</v>
      </c>
      <c r="C43" s="213" t="s">
        <v>30</v>
      </c>
      <c r="D43" s="213" t="s">
        <v>30</v>
      </c>
      <c r="E43" s="213" t="s">
        <v>30</v>
      </c>
      <c r="F43" s="213" t="s">
        <v>30</v>
      </c>
      <c r="G43" s="213" t="s">
        <v>30</v>
      </c>
      <c r="H43" s="213" t="s">
        <v>30</v>
      </c>
      <c r="I43" s="213">
        <v>15000</v>
      </c>
      <c r="J43" s="214">
        <v>265</v>
      </c>
    </row>
    <row r="44" spans="1:10" ht="12.75">
      <c r="A44" s="210"/>
      <c r="B44" s="211"/>
      <c r="C44" s="211"/>
      <c r="D44" s="211"/>
      <c r="E44" s="211"/>
      <c r="F44" s="211"/>
      <c r="G44" s="211"/>
      <c r="H44" s="211"/>
      <c r="I44" s="211"/>
      <c r="J44" s="212"/>
    </row>
    <row r="45" spans="1:10" ht="12.75">
      <c r="A45" s="210" t="s">
        <v>184</v>
      </c>
      <c r="B45" s="211">
        <v>627</v>
      </c>
      <c r="C45" s="211" t="s">
        <v>30</v>
      </c>
      <c r="D45" s="211">
        <v>9278</v>
      </c>
      <c r="E45" s="211">
        <v>1089</v>
      </c>
      <c r="F45" s="211" t="s">
        <v>30</v>
      </c>
      <c r="G45" s="211">
        <v>20988</v>
      </c>
      <c r="H45" s="211">
        <v>153</v>
      </c>
      <c r="I45" s="211" t="s">
        <v>30</v>
      </c>
      <c r="J45" s="212">
        <v>4012</v>
      </c>
    </row>
    <row r="46" spans="1:10" ht="12.75">
      <c r="A46" s="210" t="s">
        <v>185</v>
      </c>
      <c r="B46" s="211">
        <v>15</v>
      </c>
      <c r="C46" s="211" t="s">
        <v>30</v>
      </c>
      <c r="D46" s="211">
        <v>360</v>
      </c>
      <c r="E46" s="211">
        <v>16</v>
      </c>
      <c r="F46" s="211" t="s">
        <v>30</v>
      </c>
      <c r="G46" s="211">
        <v>368</v>
      </c>
      <c r="H46" s="211" t="s">
        <v>30</v>
      </c>
      <c r="I46" s="211" t="s">
        <v>30</v>
      </c>
      <c r="J46" s="212" t="s">
        <v>30</v>
      </c>
    </row>
    <row r="47" spans="1:10" ht="12.75">
      <c r="A47" s="210" t="s">
        <v>187</v>
      </c>
      <c r="B47" s="211" t="s">
        <v>30</v>
      </c>
      <c r="C47" s="211" t="s">
        <v>30</v>
      </c>
      <c r="D47" s="211" t="s">
        <v>30</v>
      </c>
      <c r="E47" s="211" t="s">
        <v>30</v>
      </c>
      <c r="F47" s="211" t="s">
        <v>30</v>
      </c>
      <c r="G47" s="211">
        <v>1069</v>
      </c>
      <c r="H47" s="211">
        <v>91</v>
      </c>
      <c r="I47" s="211" t="s">
        <v>30</v>
      </c>
      <c r="J47" s="212" t="s">
        <v>30</v>
      </c>
    </row>
    <row r="48" spans="1:10" ht="12.75">
      <c r="A48" s="210" t="s">
        <v>188</v>
      </c>
      <c r="B48" s="211">
        <v>7</v>
      </c>
      <c r="C48" s="211" t="s">
        <v>30</v>
      </c>
      <c r="D48" s="211">
        <v>119</v>
      </c>
      <c r="E48" s="211">
        <v>8</v>
      </c>
      <c r="F48" s="211" t="s">
        <v>30</v>
      </c>
      <c r="G48" s="211">
        <v>112</v>
      </c>
      <c r="H48" s="211">
        <v>2</v>
      </c>
      <c r="I48" s="211">
        <v>3755</v>
      </c>
      <c r="J48" s="212">
        <v>99</v>
      </c>
    </row>
    <row r="49" spans="1:10" ht="12.75">
      <c r="A49" s="210" t="s">
        <v>189</v>
      </c>
      <c r="B49" s="211" t="s">
        <v>30</v>
      </c>
      <c r="C49" s="211" t="s">
        <v>30</v>
      </c>
      <c r="D49" s="211" t="s">
        <v>30</v>
      </c>
      <c r="E49" s="211" t="s">
        <v>30</v>
      </c>
      <c r="F49" s="211" t="s">
        <v>30</v>
      </c>
      <c r="G49" s="211" t="s">
        <v>30</v>
      </c>
      <c r="H49" s="211" t="s">
        <v>30</v>
      </c>
      <c r="I49" s="211">
        <v>994</v>
      </c>
      <c r="J49" s="212">
        <v>5</v>
      </c>
    </row>
    <row r="50" spans="1:10" ht="12.75">
      <c r="A50" s="210" t="s">
        <v>190</v>
      </c>
      <c r="B50" s="211">
        <v>3668</v>
      </c>
      <c r="C50" s="211" t="s">
        <v>30</v>
      </c>
      <c r="D50" s="211">
        <v>80997</v>
      </c>
      <c r="E50" s="211">
        <v>2184</v>
      </c>
      <c r="F50" s="211" t="s">
        <v>30</v>
      </c>
      <c r="G50" s="211">
        <v>53288</v>
      </c>
      <c r="H50" s="211">
        <v>140</v>
      </c>
      <c r="I50" s="211" t="s">
        <v>30</v>
      </c>
      <c r="J50" s="212">
        <v>1470</v>
      </c>
    </row>
    <row r="51" spans="1:10" ht="12.75">
      <c r="A51" s="210" t="s">
        <v>191</v>
      </c>
      <c r="B51" s="211" t="s">
        <v>30</v>
      </c>
      <c r="C51" s="211" t="s">
        <v>30</v>
      </c>
      <c r="D51" s="211" t="s">
        <v>30</v>
      </c>
      <c r="E51" s="211" t="s">
        <v>30</v>
      </c>
      <c r="F51" s="211" t="s">
        <v>30</v>
      </c>
      <c r="G51" s="211" t="s">
        <v>30</v>
      </c>
      <c r="H51" s="211">
        <v>83</v>
      </c>
      <c r="I51" s="211" t="s">
        <v>30</v>
      </c>
      <c r="J51" s="212">
        <v>921</v>
      </c>
    </row>
    <row r="52" spans="1:10" ht="12.75">
      <c r="A52" s="130" t="s">
        <v>247</v>
      </c>
      <c r="B52" s="213">
        <v>4317</v>
      </c>
      <c r="C52" s="213" t="s">
        <v>30</v>
      </c>
      <c r="D52" s="213">
        <v>90754</v>
      </c>
      <c r="E52" s="213">
        <v>3297</v>
      </c>
      <c r="F52" s="213" t="s">
        <v>30</v>
      </c>
      <c r="G52" s="213">
        <v>75825</v>
      </c>
      <c r="H52" s="213">
        <v>469</v>
      </c>
      <c r="I52" s="213">
        <v>4749</v>
      </c>
      <c r="J52" s="214">
        <v>6507</v>
      </c>
    </row>
    <row r="53" spans="1:10" ht="12.75">
      <c r="A53" s="210"/>
      <c r="B53" s="211"/>
      <c r="C53" s="211"/>
      <c r="D53" s="211"/>
      <c r="E53" s="211"/>
      <c r="F53" s="211"/>
      <c r="G53" s="211"/>
      <c r="H53" s="211"/>
      <c r="I53" s="211"/>
      <c r="J53" s="212"/>
    </row>
    <row r="54" spans="1:10" ht="12.75">
      <c r="A54" s="210" t="s">
        <v>192</v>
      </c>
      <c r="B54" s="211">
        <v>16</v>
      </c>
      <c r="C54" s="211">
        <v>3200</v>
      </c>
      <c r="D54" s="211">
        <v>320</v>
      </c>
      <c r="E54" s="211">
        <v>51</v>
      </c>
      <c r="F54" s="211">
        <v>9000</v>
      </c>
      <c r="G54" s="211">
        <v>1278</v>
      </c>
      <c r="H54" s="211">
        <v>35</v>
      </c>
      <c r="I54" s="211">
        <v>5475</v>
      </c>
      <c r="J54" s="212">
        <v>377</v>
      </c>
    </row>
    <row r="55" spans="1:10" ht="12.75">
      <c r="A55" s="210" t="s">
        <v>193</v>
      </c>
      <c r="B55" s="211">
        <v>17</v>
      </c>
      <c r="C55" s="211">
        <v>8150</v>
      </c>
      <c r="D55" s="211">
        <v>267</v>
      </c>
      <c r="E55" s="211">
        <v>4</v>
      </c>
      <c r="F55" s="211">
        <v>15475</v>
      </c>
      <c r="G55" s="211">
        <v>280</v>
      </c>
      <c r="H55" s="211">
        <v>21</v>
      </c>
      <c r="I55" s="211">
        <v>2795</v>
      </c>
      <c r="J55" s="212">
        <v>213</v>
      </c>
    </row>
    <row r="56" spans="1:10" ht="12.75">
      <c r="A56" s="130" t="s">
        <v>194</v>
      </c>
      <c r="B56" s="213">
        <v>33</v>
      </c>
      <c r="C56" s="213">
        <v>11350</v>
      </c>
      <c r="D56" s="213">
        <v>587</v>
      </c>
      <c r="E56" s="213">
        <v>55</v>
      </c>
      <c r="F56" s="213">
        <v>24475</v>
      </c>
      <c r="G56" s="213">
        <v>1558</v>
      </c>
      <c r="H56" s="213">
        <v>56</v>
      </c>
      <c r="I56" s="213">
        <v>8270</v>
      </c>
      <c r="J56" s="214">
        <v>590</v>
      </c>
    </row>
    <row r="57" spans="1:10" ht="12.75">
      <c r="A57" s="130"/>
      <c r="B57" s="211"/>
      <c r="C57" s="211"/>
      <c r="D57" s="211"/>
      <c r="E57" s="211"/>
      <c r="F57" s="211"/>
      <c r="G57" s="211"/>
      <c r="H57" s="211"/>
      <c r="I57" s="211"/>
      <c r="J57" s="212"/>
    </row>
    <row r="58" spans="1:10" ht="13.5" thickBot="1">
      <c r="A58" s="215" t="s">
        <v>195</v>
      </c>
      <c r="B58" s="216">
        <v>23022</v>
      </c>
      <c r="C58" s="216">
        <v>43847</v>
      </c>
      <c r="D58" s="216">
        <v>364063</v>
      </c>
      <c r="E58" s="216">
        <v>23399</v>
      </c>
      <c r="F58" s="216">
        <v>33106</v>
      </c>
      <c r="G58" s="216">
        <v>619449</v>
      </c>
      <c r="H58" s="216">
        <v>720</v>
      </c>
      <c r="I58" s="216">
        <v>117001</v>
      </c>
      <c r="J58" s="132">
        <v>10219</v>
      </c>
    </row>
  </sheetData>
  <mergeCells count="4">
    <mergeCell ref="A1:J1"/>
    <mergeCell ref="B5:D6"/>
    <mergeCell ref="E5:G6"/>
    <mergeCell ref="H5:J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51">
    <pageSetUpPr fitToPage="1"/>
  </sheetPr>
  <dimension ref="A1:I48"/>
  <sheetViews>
    <sheetView zoomScale="75" zoomScaleNormal="75" workbookViewId="0" topLeftCell="A1">
      <selection activeCell="H14" sqref="H14"/>
    </sheetView>
  </sheetViews>
  <sheetFormatPr defaultColWidth="11.421875" defaultRowHeight="12.75"/>
  <cols>
    <col min="1" max="1" width="30.7109375" style="19" customWidth="1"/>
    <col min="2" max="7" width="13.421875" style="19" customWidth="1"/>
    <col min="8" max="16384" width="11.421875" style="6" customWidth="1"/>
  </cols>
  <sheetData>
    <row r="1" spans="1:7" s="134" customFormat="1" ht="18">
      <c r="A1" s="242" t="s">
        <v>0</v>
      </c>
      <c r="B1" s="242"/>
      <c r="C1" s="242"/>
      <c r="D1" s="242"/>
      <c r="E1" s="242"/>
      <c r="F1" s="242"/>
      <c r="G1" s="242"/>
    </row>
    <row r="2" spans="1:7" ht="12.75">
      <c r="A2" s="243"/>
      <c r="B2" s="243"/>
      <c r="C2" s="243"/>
      <c r="D2" s="243"/>
      <c r="E2" s="243"/>
      <c r="F2" s="243"/>
      <c r="G2" s="243"/>
    </row>
    <row r="3" spans="1:7" s="114" customFormat="1" ht="13.5" customHeight="1">
      <c r="A3" s="234" t="s">
        <v>234</v>
      </c>
      <c r="B3" s="234"/>
      <c r="C3" s="234"/>
      <c r="D3" s="234"/>
      <c r="E3" s="234"/>
      <c r="F3" s="234"/>
      <c r="G3" s="234"/>
    </row>
    <row r="4" spans="1:7" s="114" customFormat="1" ht="15">
      <c r="A4" s="252"/>
      <c r="B4" s="252"/>
      <c r="C4" s="252"/>
      <c r="D4" s="252"/>
      <c r="E4" s="252"/>
      <c r="F4" s="252"/>
      <c r="G4" s="252"/>
    </row>
    <row r="5" spans="1:7" ht="12.75">
      <c r="A5" s="46"/>
      <c r="B5" s="245" t="s">
        <v>4</v>
      </c>
      <c r="C5" s="246"/>
      <c r="D5" s="49"/>
      <c r="E5" s="245" t="s">
        <v>110</v>
      </c>
      <c r="F5" s="247"/>
      <c r="G5" s="247"/>
    </row>
    <row r="6" spans="1:7" ht="12.75">
      <c r="A6" s="135" t="s">
        <v>82</v>
      </c>
      <c r="B6" s="9" t="s">
        <v>2</v>
      </c>
      <c r="C6" s="9" t="s">
        <v>3</v>
      </c>
      <c r="D6" s="9" t="s">
        <v>11</v>
      </c>
      <c r="E6" s="9"/>
      <c r="F6" s="9" t="s">
        <v>111</v>
      </c>
      <c r="G6" s="9"/>
    </row>
    <row r="7" spans="2:7" ht="12.75">
      <c r="B7" s="9" t="s">
        <v>112</v>
      </c>
      <c r="C7" s="9" t="s">
        <v>9</v>
      </c>
      <c r="D7" s="9" t="s">
        <v>14</v>
      </c>
      <c r="E7" s="9" t="s">
        <v>113</v>
      </c>
      <c r="F7" s="9" t="s">
        <v>114</v>
      </c>
      <c r="G7" s="9" t="s">
        <v>115</v>
      </c>
    </row>
    <row r="8" spans="1:7" ht="13.5" thickBot="1">
      <c r="A8" s="136"/>
      <c r="B8" s="137" t="s">
        <v>116</v>
      </c>
      <c r="C8" s="137" t="s">
        <v>117</v>
      </c>
      <c r="D8" s="138"/>
      <c r="E8" s="137"/>
      <c r="F8" s="137" t="s">
        <v>118</v>
      </c>
      <c r="G8" s="137"/>
    </row>
    <row r="9" spans="1:7" ht="12.75">
      <c r="A9" s="121" t="s">
        <v>86</v>
      </c>
      <c r="B9" s="139"/>
      <c r="C9" s="139"/>
      <c r="D9" s="139"/>
      <c r="E9" s="140"/>
      <c r="F9" s="139"/>
      <c r="G9" s="139"/>
    </row>
    <row r="10" spans="1:9" ht="12.75">
      <c r="A10" s="19" t="s">
        <v>87</v>
      </c>
      <c r="B10" s="123">
        <v>25769</v>
      </c>
      <c r="C10" s="123">
        <v>18</v>
      </c>
      <c r="D10" s="123">
        <v>1292977</v>
      </c>
      <c r="E10" s="123">
        <v>734980</v>
      </c>
      <c r="F10" s="123">
        <v>329851</v>
      </c>
      <c r="G10" s="123">
        <v>219034</v>
      </c>
      <c r="I10" s="141"/>
    </row>
    <row r="11" spans="1:9" ht="12.75">
      <c r="A11" s="19" t="s">
        <v>88</v>
      </c>
      <c r="B11" s="123">
        <v>19913</v>
      </c>
      <c r="C11" s="123">
        <v>19</v>
      </c>
      <c r="D11" s="123">
        <v>329590</v>
      </c>
      <c r="E11" s="123">
        <v>129557</v>
      </c>
      <c r="F11" s="123">
        <v>151030</v>
      </c>
      <c r="G11" s="123">
        <v>49003</v>
      </c>
      <c r="I11" s="141"/>
    </row>
    <row r="12" spans="1:9" ht="12.75">
      <c r="A12" s="19" t="s">
        <v>89</v>
      </c>
      <c r="B12" s="123">
        <v>25335</v>
      </c>
      <c r="C12" s="123">
        <v>23</v>
      </c>
      <c r="D12" s="123">
        <v>463972</v>
      </c>
      <c r="E12" s="123">
        <v>179523</v>
      </c>
      <c r="F12" s="123">
        <v>244725</v>
      </c>
      <c r="G12" s="123">
        <v>39724</v>
      </c>
      <c r="I12" s="141"/>
    </row>
    <row r="13" spans="2:9" ht="12.75">
      <c r="B13" s="123"/>
      <c r="C13" s="123"/>
      <c r="D13" s="123"/>
      <c r="E13" s="123"/>
      <c r="F13" s="123"/>
      <c r="G13" s="123"/>
      <c r="I13" s="141"/>
    </row>
    <row r="14" spans="1:9" ht="12.75">
      <c r="A14" s="19" t="s">
        <v>90</v>
      </c>
      <c r="B14" s="123"/>
      <c r="C14" s="123"/>
      <c r="D14" s="123"/>
      <c r="E14" s="123"/>
      <c r="F14" s="123"/>
      <c r="G14" s="123"/>
      <c r="I14" s="141"/>
    </row>
    <row r="15" spans="1:9" ht="12.75">
      <c r="A15" s="19" t="s">
        <v>91</v>
      </c>
      <c r="B15" s="123">
        <v>25061</v>
      </c>
      <c r="C15" s="123">
        <v>18</v>
      </c>
      <c r="D15" s="123">
        <v>230330</v>
      </c>
      <c r="E15" s="123">
        <v>90419</v>
      </c>
      <c r="F15" s="123">
        <v>91237</v>
      </c>
      <c r="G15" s="123">
        <v>48674</v>
      </c>
      <c r="I15" s="141"/>
    </row>
    <row r="16" spans="1:9" ht="12.75">
      <c r="A16" s="19" t="s">
        <v>92</v>
      </c>
      <c r="B16" s="123">
        <v>29660</v>
      </c>
      <c r="C16" s="123">
        <v>12</v>
      </c>
      <c r="D16" s="123">
        <v>42791</v>
      </c>
      <c r="E16" s="123">
        <v>1458</v>
      </c>
      <c r="F16" s="123">
        <v>4972</v>
      </c>
      <c r="G16" s="123">
        <v>36361</v>
      </c>
      <c r="I16" s="141"/>
    </row>
    <row r="17" spans="2:9" ht="12.75">
      <c r="B17" s="123"/>
      <c r="C17" s="123"/>
      <c r="D17" s="123"/>
      <c r="E17" s="123"/>
      <c r="F17" s="123"/>
      <c r="G17" s="123"/>
      <c r="I17" s="141"/>
    </row>
    <row r="18" spans="1:9" ht="12.75">
      <c r="A18" s="19" t="s">
        <v>93</v>
      </c>
      <c r="B18" s="123">
        <v>17581</v>
      </c>
      <c r="C18" s="123">
        <v>15</v>
      </c>
      <c r="D18" s="123">
        <v>37728</v>
      </c>
      <c r="E18" s="128">
        <v>1050</v>
      </c>
      <c r="F18" s="123">
        <v>21051</v>
      </c>
      <c r="G18" s="123">
        <v>15627</v>
      </c>
      <c r="I18" s="141"/>
    </row>
    <row r="19" spans="2:9" ht="12.75">
      <c r="B19" s="123"/>
      <c r="C19" s="123"/>
      <c r="D19" s="123"/>
      <c r="E19" s="128"/>
      <c r="F19" s="123"/>
      <c r="G19" s="123"/>
      <c r="I19" s="141"/>
    </row>
    <row r="20" spans="1:9" ht="12.75">
      <c r="A20" s="19" t="s">
        <v>94</v>
      </c>
      <c r="B20" s="123">
        <v>17163</v>
      </c>
      <c r="C20" s="123">
        <v>28</v>
      </c>
      <c r="D20" s="123">
        <v>5268</v>
      </c>
      <c r="E20" s="123">
        <v>2147</v>
      </c>
      <c r="F20" s="123">
        <v>2481</v>
      </c>
      <c r="G20" s="123">
        <v>640</v>
      </c>
      <c r="I20" s="141"/>
    </row>
    <row r="21" spans="2:9" ht="12.75">
      <c r="B21" s="123"/>
      <c r="C21" s="123"/>
      <c r="D21" s="123"/>
      <c r="E21" s="123"/>
      <c r="F21" s="123"/>
      <c r="G21" s="123"/>
      <c r="I21" s="141"/>
    </row>
    <row r="22" spans="1:9" ht="12.75">
      <c r="A22" s="19" t="s">
        <v>244</v>
      </c>
      <c r="B22" s="123"/>
      <c r="C22" s="123"/>
      <c r="D22" s="123"/>
      <c r="E22" s="123"/>
      <c r="F22" s="123"/>
      <c r="G22" s="123"/>
      <c r="I22" s="141"/>
    </row>
    <row r="23" spans="1:9" ht="12.75">
      <c r="A23" s="19" t="s">
        <v>95</v>
      </c>
      <c r="B23" s="123">
        <v>16649</v>
      </c>
      <c r="C23" s="123">
        <v>18</v>
      </c>
      <c r="D23" s="123">
        <v>20435</v>
      </c>
      <c r="E23" s="128">
        <v>283</v>
      </c>
      <c r="F23" s="123">
        <v>17377</v>
      </c>
      <c r="G23" s="123">
        <v>2775</v>
      </c>
      <c r="I23" s="141"/>
    </row>
    <row r="24" spans="1:9" ht="12.75">
      <c r="A24" s="19" t="s">
        <v>96</v>
      </c>
      <c r="B24" s="123">
        <v>24186</v>
      </c>
      <c r="C24" s="123">
        <v>23</v>
      </c>
      <c r="D24" s="123">
        <v>539970</v>
      </c>
      <c r="E24" s="123">
        <v>246603</v>
      </c>
      <c r="F24" s="123">
        <v>202087</v>
      </c>
      <c r="G24" s="123">
        <v>91280</v>
      </c>
      <c r="I24" s="141"/>
    </row>
    <row r="25" spans="2:9" ht="12.75">
      <c r="B25" s="123"/>
      <c r="C25" s="123"/>
      <c r="D25" s="123"/>
      <c r="E25" s="123"/>
      <c r="F25" s="123"/>
      <c r="G25" s="123"/>
      <c r="I25" s="141"/>
    </row>
    <row r="26" spans="1:9" ht="12.75">
      <c r="A26" s="124" t="s">
        <v>97</v>
      </c>
      <c r="B26" s="125">
        <v>24356</v>
      </c>
      <c r="C26" s="125">
        <v>18</v>
      </c>
      <c r="D26" s="125">
        <v>2963061</v>
      </c>
      <c r="E26" s="125">
        <v>1386020</v>
      </c>
      <c r="F26" s="125">
        <v>1073923</v>
      </c>
      <c r="G26" s="125">
        <v>503118</v>
      </c>
      <c r="I26" s="141"/>
    </row>
    <row r="27" spans="1:9" ht="12.75">
      <c r="A27" s="124"/>
      <c r="B27" s="127"/>
      <c r="C27" s="127"/>
      <c r="D27" s="127"/>
      <c r="E27" s="127"/>
      <c r="F27" s="127"/>
      <c r="G27" s="127"/>
      <c r="I27" s="141"/>
    </row>
    <row r="28" spans="1:7" ht="12.75">
      <c r="A28" s="124" t="s">
        <v>98</v>
      </c>
      <c r="B28" s="125">
        <v>26806</v>
      </c>
      <c r="C28" s="125">
        <v>15</v>
      </c>
      <c r="D28" s="125">
        <v>22676</v>
      </c>
      <c r="E28" s="125">
        <v>2230</v>
      </c>
      <c r="F28" s="125">
        <v>226</v>
      </c>
      <c r="G28" s="125">
        <v>20220</v>
      </c>
    </row>
    <row r="29" spans="1:7" ht="12.75">
      <c r="A29" s="124"/>
      <c r="B29" s="123"/>
      <c r="C29" s="123"/>
      <c r="D29" s="123"/>
      <c r="E29" s="123"/>
      <c r="F29" s="123"/>
      <c r="G29" s="123"/>
    </row>
    <row r="30" spans="1:7" ht="12.75">
      <c r="A30" s="19" t="s">
        <v>99</v>
      </c>
      <c r="B30" s="142">
        <v>25020</v>
      </c>
      <c r="C30" s="142">
        <v>18</v>
      </c>
      <c r="D30" s="123">
        <v>264307</v>
      </c>
      <c r="E30" s="123">
        <v>173238</v>
      </c>
      <c r="F30" s="123">
        <v>26829</v>
      </c>
      <c r="G30" s="123">
        <v>64240</v>
      </c>
    </row>
    <row r="31" spans="1:7" ht="12.75">
      <c r="A31" s="19" t="s">
        <v>100</v>
      </c>
      <c r="B31" s="142">
        <v>20609</v>
      </c>
      <c r="C31" s="142">
        <v>13</v>
      </c>
      <c r="D31" s="123">
        <v>1693477</v>
      </c>
      <c r="E31" s="123">
        <v>1184129</v>
      </c>
      <c r="F31" s="123">
        <v>351233</v>
      </c>
      <c r="G31" s="123">
        <v>158115</v>
      </c>
    </row>
    <row r="32" spans="1:7" ht="12.75">
      <c r="A32" s="19" t="s">
        <v>101</v>
      </c>
      <c r="B32" s="142">
        <v>20261</v>
      </c>
      <c r="C32" s="142">
        <v>13</v>
      </c>
      <c r="D32" s="123">
        <v>110363</v>
      </c>
      <c r="E32" s="123">
        <v>17569</v>
      </c>
      <c r="F32" s="123">
        <v>84707</v>
      </c>
      <c r="G32" s="123">
        <v>8087</v>
      </c>
    </row>
    <row r="33" spans="2:7" ht="12.75">
      <c r="B33" s="142"/>
      <c r="C33" s="142"/>
      <c r="D33" s="123"/>
      <c r="E33" s="123"/>
      <c r="F33" s="123"/>
      <c r="G33" s="123"/>
    </row>
    <row r="34" spans="1:7" ht="12.75">
      <c r="A34" s="124" t="s">
        <v>102</v>
      </c>
      <c r="B34" s="125">
        <v>21064</v>
      </c>
      <c r="C34" s="125">
        <v>14</v>
      </c>
      <c r="D34" s="125">
        <v>2068147</v>
      </c>
      <c r="E34" s="125">
        <v>1374936</v>
      </c>
      <c r="F34" s="125">
        <v>462769</v>
      </c>
      <c r="G34" s="125">
        <v>230442</v>
      </c>
    </row>
    <row r="35" spans="1:7" ht="12.75">
      <c r="A35" s="124"/>
      <c r="B35" s="123"/>
      <c r="C35" s="123"/>
      <c r="D35" s="123"/>
      <c r="E35" s="123"/>
      <c r="F35" s="123"/>
      <c r="G35" s="123"/>
    </row>
    <row r="36" spans="1:7" ht="12.75">
      <c r="A36" s="19" t="s">
        <v>103</v>
      </c>
      <c r="B36" s="142">
        <v>16286</v>
      </c>
      <c r="C36" s="142">
        <v>32</v>
      </c>
      <c r="D36" s="123">
        <v>364063</v>
      </c>
      <c r="E36" s="123">
        <v>168467</v>
      </c>
      <c r="F36" s="123">
        <v>145249</v>
      </c>
      <c r="G36" s="123">
        <v>50347</v>
      </c>
    </row>
    <row r="37" spans="1:7" ht="12.75">
      <c r="A37" s="19" t="s">
        <v>104</v>
      </c>
      <c r="B37" s="142">
        <v>28107</v>
      </c>
      <c r="C37" s="142">
        <v>23</v>
      </c>
      <c r="D37" s="123">
        <v>619449</v>
      </c>
      <c r="E37" s="123">
        <v>355395</v>
      </c>
      <c r="F37" s="123">
        <v>176441</v>
      </c>
      <c r="G37" s="123">
        <v>87613</v>
      </c>
    </row>
    <row r="38" spans="1:7" ht="12.75">
      <c r="A38" s="19" t="s">
        <v>105</v>
      </c>
      <c r="B38" s="142">
        <v>13927</v>
      </c>
      <c r="C38" s="142">
        <v>14</v>
      </c>
      <c r="D38" s="123">
        <v>10219</v>
      </c>
      <c r="E38" s="123">
        <v>1640</v>
      </c>
      <c r="F38" s="123">
        <v>7785</v>
      </c>
      <c r="G38" s="123">
        <v>794</v>
      </c>
    </row>
    <row r="39" spans="2:7" ht="12.75">
      <c r="B39" s="142"/>
      <c r="C39" s="142"/>
      <c r="D39" s="123"/>
      <c r="E39" s="123"/>
      <c r="F39" s="123"/>
      <c r="G39" s="123"/>
    </row>
    <row r="40" spans="1:7" ht="12.75">
      <c r="A40" s="124" t="s">
        <v>106</v>
      </c>
      <c r="B40" s="125">
        <v>22051</v>
      </c>
      <c r="C40" s="125">
        <v>20</v>
      </c>
      <c r="D40" s="125">
        <v>993731</v>
      </c>
      <c r="E40" s="126">
        <v>525502</v>
      </c>
      <c r="F40" s="125">
        <v>329475</v>
      </c>
      <c r="G40" s="125">
        <v>138754</v>
      </c>
    </row>
    <row r="41" spans="1:7" ht="12.75">
      <c r="A41" s="124"/>
      <c r="B41" s="127"/>
      <c r="C41" s="127"/>
      <c r="D41" s="127"/>
      <c r="E41" s="127"/>
      <c r="F41" s="127"/>
      <c r="G41" s="127"/>
    </row>
    <row r="42" spans="1:7" ht="12.75">
      <c r="A42" s="124" t="s">
        <v>107</v>
      </c>
      <c r="B42" s="125">
        <v>32222</v>
      </c>
      <c r="C42" s="125">
        <v>19</v>
      </c>
      <c r="D42" s="125">
        <v>30855</v>
      </c>
      <c r="E42" s="125">
        <v>19772</v>
      </c>
      <c r="F42" s="125">
        <v>6234</v>
      </c>
      <c r="G42" s="125">
        <v>4849</v>
      </c>
    </row>
    <row r="43" spans="1:7" ht="12.75">
      <c r="A43" s="124"/>
      <c r="B43" s="127"/>
      <c r="C43" s="127"/>
      <c r="D43" s="127"/>
      <c r="E43" s="127"/>
      <c r="F43" s="127"/>
      <c r="G43" s="127"/>
    </row>
    <row r="44" spans="1:7" ht="12.75">
      <c r="A44" s="130" t="s">
        <v>108</v>
      </c>
      <c r="B44" s="125">
        <v>19694</v>
      </c>
      <c r="C44" s="125">
        <v>19</v>
      </c>
      <c r="D44" s="125">
        <v>18245</v>
      </c>
      <c r="E44" s="125">
        <v>6321</v>
      </c>
      <c r="F44" s="125">
        <v>11871</v>
      </c>
      <c r="G44" s="125">
        <v>53</v>
      </c>
    </row>
    <row r="45" spans="1:7" ht="12.75">
      <c r="A45" s="124"/>
      <c r="B45" s="123"/>
      <c r="C45" s="123"/>
      <c r="D45" s="123"/>
      <c r="E45" s="123"/>
      <c r="F45" s="123"/>
      <c r="G45" s="123"/>
    </row>
    <row r="46" spans="1:7" ht="13.5" thickBot="1">
      <c r="A46" s="131" t="s">
        <v>109</v>
      </c>
      <c r="B46" s="236">
        <v>8860</v>
      </c>
      <c r="C46" s="132" t="s">
        <v>30</v>
      </c>
      <c r="D46" s="132">
        <v>6096715</v>
      </c>
      <c r="E46" s="132">
        <v>3314781</v>
      </c>
      <c r="F46" s="132">
        <v>1884498</v>
      </c>
      <c r="G46" s="132">
        <v>897436</v>
      </c>
    </row>
    <row r="47" ht="12.75">
      <c r="A47" s="19" t="s">
        <v>119</v>
      </c>
    </row>
    <row r="48" spans="1:6" ht="12.75">
      <c r="A48" s="19" t="s">
        <v>120</v>
      </c>
      <c r="F48" s="133"/>
    </row>
  </sheetData>
  <mergeCells count="5">
    <mergeCell ref="B5:C5"/>
    <mergeCell ref="E5:G5"/>
    <mergeCell ref="A1:G1"/>
    <mergeCell ref="A2:G2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8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1"/>
  <dimension ref="A1:G80"/>
  <sheetViews>
    <sheetView showGridLines="0" zoomScale="75" zoomScaleNormal="75" workbookViewId="0" topLeftCell="A1">
      <selection activeCell="K14" sqref="K14"/>
    </sheetView>
  </sheetViews>
  <sheetFormatPr defaultColWidth="11.421875" defaultRowHeight="12.75"/>
  <cols>
    <col min="1" max="1" width="34.00390625" style="111" customWidth="1"/>
    <col min="2" max="6" width="12.7109375" style="43" customWidth="1"/>
    <col min="7" max="7" width="12.7109375" style="111" customWidth="1"/>
    <col min="8" max="16384" width="11.421875" style="43" customWidth="1"/>
  </cols>
  <sheetData>
    <row r="1" spans="1:7" s="101" customFormat="1" ht="18">
      <c r="A1" s="285" t="s">
        <v>0</v>
      </c>
      <c r="B1" s="285"/>
      <c r="C1" s="285"/>
      <c r="D1" s="285"/>
      <c r="E1" s="285"/>
      <c r="F1" s="285"/>
      <c r="G1" s="285"/>
    </row>
    <row r="3" spans="1:7" s="102" customFormat="1" ht="13.5" customHeight="1">
      <c r="A3" s="286" t="s">
        <v>229</v>
      </c>
      <c r="B3" s="286"/>
      <c r="C3" s="286"/>
      <c r="D3" s="286"/>
      <c r="E3" s="286"/>
      <c r="F3" s="286"/>
      <c r="G3" s="286"/>
    </row>
    <row r="4" spans="1:7" s="102" customFormat="1" ht="14.25">
      <c r="A4" s="103"/>
      <c r="G4" s="103"/>
    </row>
    <row r="5" spans="1:7" ht="12.75">
      <c r="A5" s="287" t="s">
        <v>38</v>
      </c>
      <c r="B5" s="289" t="s">
        <v>21</v>
      </c>
      <c r="C5" s="289"/>
      <c r="D5" s="289"/>
      <c r="E5" s="289" t="s">
        <v>22</v>
      </c>
      <c r="F5" s="289"/>
      <c r="G5" s="290"/>
    </row>
    <row r="6" spans="1:7" ht="13.5" thickBot="1">
      <c r="A6" s="288"/>
      <c r="B6" s="220">
        <v>2000</v>
      </c>
      <c r="C6" s="220">
        <v>2001</v>
      </c>
      <c r="D6" s="220">
        <v>2002</v>
      </c>
      <c r="E6" s="221">
        <v>2000</v>
      </c>
      <c r="F6" s="221">
        <v>2001</v>
      </c>
      <c r="G6" s="221">
        <v>2002</v>
      </c>
    </row>
    <row r="7" spans="1:7" ht="12.75">
      <c r="A7" s="84" t="s">
        <v>39</v>
      </c>
      <c r="B7" s="233">
        <v>25581.256</v>
      </c>
      <c r="C7" s="231">
        <v>39129.935</v>
      </c>
      <c r="D7" s="231">
        <v>40322.043</v>
      </c>
      <c r="E7" s="233">
        <v>512212.592</v>
      </c>
      <c r="F7" s="231">
        <v>518027.412</v>
      </c>
      <c r="G7" s="232">
        <v>557167.216</v>
      </c>
    </row>
    <row r="8" spans="1:7" ht="12.75">
      <c r="A8" s="105"/>
      <c r="B8" s="106"/>
      <c r="C8" s="91"/>
      <c r="D8" s="91"/>
      <c r="E8" s="106"/>
      <c r="F8" s="91"/>
      <c r="G8" s="93"/>
    </row>
    <row r="9" spans="1:7" ht="12.75">
      <c r="A9" s="84" t="s">
        <v>230</v>
      </c>
      <c r="B9" s="91"/>
      <c r="C9" s="91"/>
      <c r="D9" s="91"/>
      <c r="E9" s="91"/>
      <c r="F9" s="91"/>
      <c r="G9" s="93"/>
    </row>
    <row r="10" spans="1:7" ht="12.75">
      <c r="A10" s="84" t="s">
        <v>40</v>
      </c>
      <c r="B10" s="104">
        <f aca="true" t="shared" si="0" ref="B10:G10">SUM(B11:B23)</f>
        <v>2520.011</v>
      </c>
      <c r="C10" s="104">
        <f t="shared" si="0"/>
        <v>5453.972000000001</v>
      </c>
      <c r="D10" s="104">
        <f t="shared" si="0"/>
        <v>1759.3010000000002</v>
      </c>
      <c r="E10" s="104">
        <f t="shared" si="0"/>
        <v>344073.469</v>
      </c>
      <c r="F10" s="104">
        <f t="shared" si="0"/>
        <v>331889.346</v>
      </c>
      <c r="G10" s="229">
        <f t="shared" si="0"/>
        <v>366384.02000000014</v>
      </c>
    </row>
    <row r="11" spans="1:7" ht="12.75">
      <c r="A11" s="105" t="s">
        <v>41</v>
      </c>
      <c r="B11" s="106">
        <v>74.228</v>
      </c>
      <c r="C11" s="106">
        <v>3619.277</v>
      </c>
      <c r="D11" s="106" t="s">
        <v>30</v>
      </c>
      <c r="E11" s="106">
        <v>103133.001</v>
      </c>
      <c r="F11" s="106">
        <v>105076.932</v>
      </c>
      <c r="G11" s="107">
        <v>112932.402</v>
      </c>
    </row>
    <row r="12" spans="1:7" ht="12.75">
      <c r="A12" s="105" t="s">
        <v>42</v>
      </c>
      <c r="B12" s="106" t="s">
        <v>30</v>
      </c>
      <c r="C12" s="106" t="s">
        <v>30</v>
      </c>
      <c r="D12" s="106" t="s">
        <v>30</v>
      </c>
      <c r="E12" s="106">
        <v>5522.882</v>
      </c>
      <c r="F12" s="106">
        <v>3856.757</v>
      </c>
      <c r="G12" s="107">
        <v>6017.174</v>
      </c>
    </row>
    <row r="13" spans="1:7" ht="12.75">
      <c r="A13" s="105" t="s">
        <v>43</v>
      </c>
      <c r="B13" s="106">
        <v>35.93</v>
      </c>
      <c r="C13" s="106" t="s">
        <v>30</v>
      </c>
      <c r="D13" s="106">
        <v>55.65</v>
      </c>
      <c r="E13" s="106">
        <v>13354.62</v>
      </c>
      <c r="F13" s="106">
        <v>12521.45</v>
      </c>
      <c r="G13" s="107">
        <v>12215.864000000001</v>
      </c>
    </row>
    <row r="14" spans="1:7" ht="12.75">
      <c r="A14" s="105" t="s">
        <v>44</v>
      </c>
      <c r="B14" s="106">
        <v>197.26</v>
      </c>
      <c r="C14" s="106" t="s">
        <v>30</v>
      </c>
      <c r="D14" s="106">
        <v>3</v>
      </c>
      <c r="E14" s="106">
        <v>4499.1</v>
      </c>
      <c r="F14" s="106">
        <v>5168.403</v>
      </c>
      <c r="G14" s="107">
        <v>4510.707</v>
      </c>
    </row>
    <row r="15" spans="1:7" ht="12.75">
      <c r="A15" s="105" t="s">
        <v>45</v>
      </c>
      <c r="B15" s="106" t="s">
        <v>30</v>
      </c>
      <c r="C15" s="106" t="s">
        <v>30</v>
      </c>
      <c r="D15" s="106" t="s">
        <v>30</v>
      </c>
      <c r="E15" s="106">
        <v>2030.717</v>
      </c>
      <c r="F15" s="106">
        <v>2186.95</v>
      </c>
      <c r="G15" s="107">
        <v>2455.187</v>
      </c>
    </row>
    <row r="16" spans="1:7" ht="12.75">
      <c r="A16" s="105" t="s">
        <v>46</v>
      </c>
      <c r="B16" s="106">
        <v>543.143</v>
      </c>
      <c r="C16" s="106">
        <v>1111.351</v>
      </c>
      <c r="D16" s="106">
        <v>1308.96</v>
      </c>
      <c r="E16" s="106">
        <v>95881.511</v>
      </c>
      <c r="F16" s="106">
        <v>94220.517</v>
      </c>
      <c r="G16" s="107">
        <v>93551.69</v>
      </c>
    </row>
    <row r="17" spans="1:7" ht="12.75">
      <c r="A17" s="105" t="s">
        <v>47</v>
      </c>
      <c r="B17" s="106" t="s">
        <v>30</v>
      </c>
      <c r="C17" s="106" t="s">
        <v>30</v>
      </c>
      <c r="D17" s="106" t="s">
        <v>30</v>
      </c>
      <c r="E17" s="106">
        <v>734.926</v>
      </c>
      <c r="F17" s="106">
        <v>64.947</v>
      </c>
      <c r="G17" s="107">
        <v>2450.481</v>
      </c>
    </row>
    <row r="18" spans="1:7" ht="12.75">
      <c r="A18" s="105" t="s">
        <v>48</v>
      </c>
      <c r="B18" s="106" t="s">
        <v>30</v>
      </c>
      <c r="C18" s="106" t="s">
        <v>30</v>
      </c>
      <c r="D18" s="106" t="s">
        <v>30</v>
      </c>
      <c r="E18" s="106">
        <v>1279.683</v>
      </c>
      <c r="F18" s="106">
        <v>1062.167</v>
      </c>
      <c r="G18" s="107">
        <v>1220.803</v>
      </c>
    </row>
    <row r="19" spans="1:7" ht="12.75">
      <c r="A19" s="105" t="s">
        <v>49</v>
      </c>
      <c r="B19" s="106">
        <v>1346.387</v>
      </c>
      <c r="C19" s="106">
        <v>7.973</v>
      </c>
      <c r="D19" s="106">
        <v>231.047</v>
      </c>
      <c r="E19" s="106">
        <v>38168.436</v>
      </c>
      <c r="F19" s="106">
        <v>26160.091</v>
      </c>
      <c r="G19" s="107">
        <v>47093.699</v>
      </c>
    </row>
    <row r="20" spans="1:7" ht="12.75">
      <c r="A20" s="105" t="s">
        <v>50</v>
      </c>
      <c r="B20" s="106">
        <v>136.848</v>
      </c>
      <c r="C20" s="106">
        <v>632.876</v>
      </c>
      <c r="D20" s="106">
        <v>62.555</v>
      </c>
      <c r="E20" s="106">
        <v>31777.799</v>
      </c>
      <c r="F20" s="106">
        <v>29003.554</v>
      </c>
      <c r="G20" s="107">
        <v>29573.036</v>
      </c>
    </row>
    <row r="21" spans="1:7" ht="12.75">
      <c r="A21" s="105" t="s">
        <v>51</v>
      </c>
      <c r="B21" s="106">
        <v>186.215</v>
      </c>
      <c r="C21" s="106">
        <v>30.398</v>
      </c>
      <c r="D21" s="106">
        <v>45.992</v>
      </c>
      <c r="E21" s="106">
        <v>2799.455</v>
      </c>
      <c r="F21" s="106">
        <v>5814.592</v>
      </c>
      <c r="G21" s="107">
        <v>4324.259</v>
      </c>
    </row>
    <row r="22" spans="1:7" ht="12.75">
      <c r="A22" s="105" t="s">
        <v>52</v>
      </c>
      <c r="B22" s="106" t="s">
        <v>30</v>
      </c>
      <c r="C22" s="106">
        <v>52.097</v>
      </c>
      <c r="D22" s="106">
        <v>52.097</v>
      </c>
      <c r="E22" s="106">
        <v>38871.551</v>
      </c>
      <c r="F22" s="106">
        <v>39504.445</v>
      </c>
      <c r="G22" s="107">
        <v>42242.22</v>
      </c>
    </row>
    <row r="23" spans="1:7" ht="12.75">
      <c r="A23" s="105" t="s">
        <v>53</v>
      </c>
      <c r="B23" s="106" t="s">
        <v>30</v>
      </c>
      <c r="C23" s="106" t="s">
        <v>30</v>
      </c>
      <c r="D23" s="106" t="s">
        <v>30</v>
      </c>
      <c r="E23" s="106">
        <v>6019.788</v>
      </c>
      <c r="F23" s="106">
        <v>7248.541</v>
      </c>
      <c r="G23" s="107">
        <v>7796.498</v>
      </c>
    </row>
    <row r="24" spans="1:7" ht="12.75">
      <c r="A24" s="108" t="s">
        <v>54</v>
      </c>
      <c r="B24" s="106"/>
      <c r="C24" s="106"/>
      <c r="D24" s="106"/>
      <c r="E24" s="106"/>
      <c r="F24" s="106"/>
      <c r="G24" s="107"/>
    </row>
    <row r="25" spans="1:7" ht="12.75">
      <c r="A25" s="84" t="s">
        <v>55</v>
      </c>
      <c r="B25" s="106"/>
      <c r="C25" s="106"/>
      <c r="D25" s="106"/>
      <c r="E25" s="106"/>
      <c r="F25" s="106"/>
      <c r="G25" s="107"/>
    </row>
    <row r="26" spans="1:7" ht="12.75">
      <c r="A26" s="105" t="s">
        <v>56</v>
      </c>
      <c r="B26" s="106" t="s">
        <v>30</v>
      </c>
      <c r="C26" s="106" t="s">
        <v>30</v>
      </c>
      <c r="D26" s="106" t="s">
        <v>30</v>
      </c>
      <c r="E26" s="106" t="s">
        <v>30</v>
      </c>
      <c r="F26" s="106" t="s">
        <v>30</v>
      </c>
      <c r="G26" s="107">
        <v>19.484</v>
      </c>
    </row>
    <row r="27" spans="1:7" ht="12.75">
      <c r="A27" s="105" t="s">
        <v>58</v>
      </c>
      <c r="B27" s="106" t="s">
        <v>30</v>
      </c>
      <c r="C27" s="106" t="s">
        <v>30</v>
      </c>
      <c r="D27" s="106" t="s">
        <v>30</v>
      </c>
      <c r="E27" s="106">
        <v>5363.201</v>
      </c>
      <c r="F27" s="106">
        <v>4671.105</v>
      </c>
      <c r="G27" s="107">
        <v>5032.06</v>
      </c>
    </row>
    <row r="28" spans="1:7" ht="12.75">
      <c r="A28" s="105" t="s">
        <v>59</v>
      </c>
      <c r="B28" s="106" t="s">
        <v>30</v>
      </c>
      <c r="C28" s="106" t="s">
        <v>30</v>
      </c>
      <c r="D28" s="106" t="s">
        <v>30</v>
      </c>
      <c r="E28" s="106">
        <v>2138.146</v>
      </c>
      <c r="F28" s="106">
        <v>2729.699</v>
      </c>
      <c r="G28" s="107">
        <v>3381.571</v>
      </c>
    </row>
    <row r="29" spans="1:7" ht="12.75">
      <c r="A29" s="105" t="s">
        <v>60</v>
      </c>
      <c r="B29" s="106" t="s">
        <v>30</v>
      </c>
      <c r="C29" s="106" t="s">
        <v>30</v>
      </c>
      <c r="D29" s="106" t="s">
        <v>30</v>
      </c>
      <c r="E29" s="106">
        <v>397.86</v>
      </c>
      <c r="F29" s="106">
        <v>311.286</v>
      </c>
      <c r="G29" s="107">
        <v>417.972</v>
      </c>
    </row>
    <row r="30" spans="1:7" ht="12.75">
      <c r="A30" s="105" t="s">
        <v>61</v>
      </c>
      <c r="B30" s="106" t="s">
        <v>30</v>
      </c>
      <c r="C30" s="106" t="s">
        <v>30</v>
      </c>
      <c r="D30" s="106" t="s">
        <v>30</v>
      </c>
      <c r="E30" s="106">
        <v>5881.532</v>
      </c>
      <c r="F30" s="106">
        <v>5679.244</v>
      </c>
      <c r="G30" s="107">
        <v>6380.232</v>
      </c>
    </row>
    <row r="31" spans="1:7" ht="12.75">
      <c r="A31" s="105" t="s">
        <v>62</v>
      </c>
      <c r="B31" s="106" t="s">
        <v>30</v>
      </c>
      <c r="C31" s="106" t="s">
        <v>30</v>
      </c>
      <c r="D31" s="106" t="s">
        <v>30</v>
      </c>
      <c r="E31" s="106">
        <v>1395.767</v>
      </c>
      <c r="F31" s="106">
        <v>1315.01</v>
      </c>
      <c r="G31" s="107">
        <v>1415.334</v>
      </c>
    </row>
    <row r="32" spans="1:7" ht="12.75">
      <c r="A32" s="105" t="s">
        <v>63</v>
      </c>
      <c r="B32" s="106" t="s">
        <v>30</v>
      </c>
      <c r="C32" s="106" t="s">
        <v>30</v>
      </c>
      <c r="D32" s="106" t="s">
        <v>30</v>
      </c>
      <c r="E32" s="106">
        <v>2118.993</v>
      </c>
      <c r="F32" s="106">
        <v>1422.287</v>
      </c>
      <c r="G32" s="107">
        <v>1976.079</v>
      </c>
    </row>
    <row r="33" spans="1:7" ht="12.75">
      <c r="A33" s="105" t="s">
        <v>64</v>
      </c>
      <c r="B33" s="106" t="s">
        <v>30</v>
      </c>
      <c r="C33" s="106" t="s">
        <v>30</v>
      </c>
      <c r="D33" s="106" t="s">
        <v>30</v>
      </c>
      <c r="E33" s="106">
        <v>72076.451</v>
      </c>
      <c r="F33" s="106">
        <v>76066.858</v>
      </c>
      <c r="G33" s="107">
        <v>74784.032</v>
      </c>
    </row>
    <row r="34" spans="1:7" ht="12.75">
      <c r="A34" s="105" t="s">
        <v>65</v>
      </c>
      <c r="B34" s="106" t="s">
        <v>30</v>
      </c>
      <c r="C34" s="106" t="s">
        <v>30</v>
      </c>
      <c r="D34" s="106" t="s">
        <v>30</v>
      </c>
      <c r="E34" s="106">
        <v>11278.645</v>
      </c>
      <c r="F34" s="106">
        <v>12399.234</v>
      </c>
      <c r="G34" s="107">
        <v>11436.129</v>
      </c>
    </row>
    <row r="35" spans="1:7" ht="12.75">
      <c r="A35" s="105" t="s">
        <v>226</v>
      </c>
      <c r="B35" s="106" t="s">
        <v>30</v>
      </c>
      <c r="C35" s="106">
        <v>4.2</v>
      </c>
      <c r="D35" s="106" t="s">
        <v>30</v>
      </c>
      <c r="E35" s="106">
        <v>489.685</v>
      </c>
      <c r="F35" s="106">
        <v>171.299</v>
      </c>
      <c r="G35" s="107">
        <v>412.808</v>
      </c>
    </row>
    <row r="36" spans="1:7" ht="12.75">
      <c r="A36" s="105" t="s">
        <v>78</v>
      </c>
      <c r="B36" s="106" t="s">
        <v>30</v>
      </c>
      <c r="C36" s="106">
        <v>340.72</v>
      </c>
      <c r="D36" s="106" t="s">
        <v>30</v>
      </c>
      <c r="E36" s="106" t="s">
        <v>30</v>
      </c>
      <c r="F36" s="106" t="s">
        <v>30</v>
      </c>
      <c r="G36" s="107" t="s">
        <v>30</v>
      </c>
    </row>
    <row r="37" spans="1:7" ht="12.75">
      <c r="A37" s="108"/>
      <c r="B37" s="106"/>
      <c r="C37" s="106"/>
      <c r="D37" s="106"/>
      <c r="E37" s="106"/>
      <c r="F37" s="106"/>
      <c r="G37" s="107"/>
    </row>
    <row r="38" spans="1:7" ht="12.75">
      <c r="A38" s="230" t="s">
        <v>231</v>
      </c>
      <c r="B38" s="106"/>
      <c r="C38" s="106"/>
      <c r="D38" s="106"/>
      <c r="E38" s="106"/>
      <c r="F38" s="106"/>
      <c r="G38" s="107"/>
    </row>
    <row r="39" spans="1:7" ht="12.75">
      <c r="A39" s="105" t="s">
        <v>66</v>
      </c>
      <c r="B39" s="106">
        <v>18868.186</v>
      </c>
      <c r="C39" s="106">
        <v>28674.134</v>
      </c>
      <c r="D39" s="106">
        <v>36271.015</v>
      </c>
      <c r="E39" s="106">
        <v>176.437</v>
      </c>
      <c r="F39" s="106">
        <v>356.09</v>
      </c>
      <c r="G39" s="107" t="s">
        <v>30</v>
      </c>
    </row>
    <row r="40" spans="1:7" ht="12.75">
      <c r="A40" s="105" t="s">
        <v>67</v>
      </c>
      <c r="B40" s="106" t="s">
        <v>30</v>
      </c>
      <c r="C40" s="106" t="s">
        <v>30</v>
      </c>
      <c r="D40" s="106" t="s">
        <v>30</v>
      </c>
      <c r="E40" s="106">
        <v>237.022</v>
      </c>
      <c r="F40" s="106">
        <v>436.965</v>
      </c>
      <c r="G40" s="107">
        <v>242.88</v>
      </c>
    </row>
    <row r="41" spans="1:7" ht="12.75">
      <c r="A41" s="105" t="s">
        <v>68</v>
      </c>
      <c r="B41" s="106">
        <v>24.818</v>
      </c>
      <c r="C41" s="106">
        <v>59.527</v>
      </c>
      <c r="D41" s="106">
        <v>1.169</v>
      </c>
      <c r="E41" s="106">
        <v>26.752</v>
      </c>
      <c r="F41" s="106">
        <v>12.15</v>
      </c>
      <c r="G41" s="107" t="s">
        <v>30</v>
      </c>
    </row>
    <row r="42" spans="1:7" ht="12.75">
      <c r="A42" s="105" t="s">
        <v>69</v>
      </c>
      <c r="B42" s="106" t="s">
        <v>30</v>
      </c>
      <c r="C42" s="106" t="s">
        <v>30</v>
      </c>
      <c r="D42" s="106" t="s">
        <v>30</v>
      </c>
      <c r="E42" s="106">
        <v>2323.115</v>
      </c>
      <c r="F42" s="106">
        <v>2904.714</v>
      </c>
      <c r="G42" s="107">
        <v>1238.84</v>
      </c>
    </row>
    <row r="43" spans="1:7" ht="12.75">
      <c r="A43" s="105" t="s">
        <v>70</v>
      </c>
      <c r="B43" s="106">
        <v>24.255</v>
      </c>
      <c r="C43" s="106" t="s">
        <v>30</v>
      </c>
      <c r="D43" s="106" t="s">
        <v>30</v>
      </c>
      <c r="E43" s="106">
        <v>8654.232</v>
      </c>
      <c r="F43" s="106">
        <v>7588.493</v>
      </c>
      <c r="G43" s="107">
        <v>21499.169</v>
      </c>
    </row>
    <row r="44" spans="1:7" ht="12.75">
      <c r="A44" s="105" t="s">
        <v>71</v>
      </c>
      <c r="B44" s="106" t="s">
        <v>30</v>
      </c>
      <c r="C44" s="106" t="s">
        <v>30</v>
      </c>
      <c r="D44" s="106" t="s">
        <v>30</v>
      </c>
      <c r="E44" s="106" t="s">
        <v>30</v>
      </c>
      <c r="F44" s="106" t="s">
        <v>30</v>
      </c>
      <c r="G44" s="107">
        <v>5.4</v>
      </c>
    </row>
    <row r="45" spans="1:7" ht="12.75">
      <c r="A45" s="105" t="s">
        <v>72</v>
      </c>
      <c r="B45" s="106" t="s">
        <v>30</v>
      </c>
      <c r="C45" s="106" t="s">
        <v>30</v>
      </c>
      <c r="D45" s="106" t="s">
        <v>30</v>
      </c>
      <c r="E45" s="106">
        <v>207.784</v>
      </c>
      <c r="F45" s="106">
        <v>99.204</v>
      </c>
      <c r="G45" s="107">
        <v>207.478</v>
      </c>
    </row>
    <row r="46" spans="1:7" ht="12.75">
      <c r="A46" s="105" t="s">
        <v>73</v>
      </c>
      <c r="B46" s="106">
        <v>60.892</v>
      </c>
      <c r="C46" s="106">
        <v>92.884</v>
      </c>
      <c r="D46" s="106" t="s">
        <v>30</v>
      </c>
      <c r="E46" s="106" t="s">
        <v>30</v>
      </c>
      <c r="F46" s="106" t="s">
        <v>30</v>
      </c>
      <c r="G46" s="107" t="s">
        <v>30</v>
      </c>
    </row>
    <row r="47" spans="1:7" ht="12.75">
      <c r="A47" s="105" t="s">
        <v>74</v>
      </c>
      <c r="B47" s="106" t="s">
        <v>30</v>
      </c>
      <c r="C47" s="106" t="s">
        <v>30</v>
      </c>
      <c r="D47" s="106" t="s">
        <v>30</v>
      </c>
      <c r="E47" s="106">
        <v>2236.66</v>
      </c>
      <c r="F47" s="106">
        <v>2154.182</v>
      </c>
      <c r="G47" s="107">
        <v>1995.378</v>
      </c>
    </row>
    <row r="48" spans="1:7" ht="13.5" thickBot="1">
      <c r="A48" s="112" t="s">
        <v>76</v>
      </c>
      <c r="B48" s="109" t="s">
        <v>30</v>
      </c>
      <c r="C48" s="109">
        <v>5.472</v>
      </c>
      <c r="D48" s="109">
        <v>13.92</v>
      </c>
      <c r="E48" s="109">
        <v>11601.243</v>
      </c>
      <c r="F48" s="109">
        <v>10436.094</v>
      </c>
      <c r="G48" s="110">
        <v>9979.748</v>
      </c>
    </row>
    <row r="49" ht="12.75">
      <c r="A49" s="111" t="s">
        <v>77</v>
      </c>
    </row>
    <row r="50" ht="12.75">
      <c r="A50" s="111" t="s">
        <v>54</v>
      </c>
    </row>
    <row r="51" ht="12.75">
      <c r="A51" s="111" t="s">
        <v>54</v>
      </c>
    </row>
    <row r="52" ht="12.75">
      <c r="A52" s="111" t="s">
        <v>54</v>
      </c>
    </row>
    <row r="53" ht="12.75">
      <c r="A53" s="111" t="s">
        <v>54</v>
      </c>
    </row>
    <row r="54" ht="12.75">
      <c r="A54" s="111" t="s">
        <v>54</v>
      </c>
    </row>
    <row r="55" ht="12.75">
      <c r="A55" s="111" t="s">
        <v>54</v>
      </c>
    </row>
    <row r="56" ht="12.75">
      <c r="A56" s="111" t="s">
        <v>54</v>
      </c>
    </row>
    <row r="57" ht="12.75">
      <c r="A57" s="111" t="s">
        <v>54</v>
      </c>
    </row>
    <row r="58" ht="12.75">
      <c r="A58" s="111" t="s">
        <v>54</v>
      </c>
    </row>
    <row r="59" ht="12.75">
      <c r="A59" s="111" t="s">
        <v>54</v>
      </c>
    </row>
    <row r="60" ht="12.75">
      <c r="A60" s="111" t="s">
        <v>54</v>
      </c>
    </row>
    <row r="61" ht="12.75">
      <c r="A61" s="111" t="s">
        <v>54</v>
      </c>
    </row>
    <row r="62" ht="12.75">
      <c r="A62" s="111" t="s">
        <v>54</v>
      </c>
    </row>
    <row r="63" ht="12.75">
      <c r="A63" s="111" t="s">
        <v>54</v>
      </c>
    </row>
    <row r="64" ht="12.75">
      <c r="A64" s="111" t="s">
        <v>54</v>
      </c>
    </row>
    <row r="65" ht="12.75">
      <c r="A65" s="111" t="s">
        <v>54</v>
      </c>
    </row>
    <row r="66" ht="12.75">
      <c r="A66" s="111" t="s">
        <v>54</v>
      </c>
    </row>
    <row r="67" ht="12.75">
      <c r="A67" s="111" t="s">
        <v>54</v>
      </c>
    </row>
    <row r="68" ht="12.75">
      <c r="A68" s="111" t="s">
        <v>54</v>
      </c>
    </row>
    <row r="69" ht="12.75">
      <c r="A69" s="111" t="s">
        <v>54</v>
      </c>
    </row>
    <row r="70" ht="12.75">
      <c r="A70" s="111" t="s">
        <v>54</v>
      </c>
    </row>
    <row r="71" ht="12.75">
      <c r="A71" s="111" t="s">
        <v>54</v>
      </c>
    </row>
    <row r="72" ht="12.75">
      <c r="A72" s="111" t="s">
        <v>54</v>
      </c>
    </row>
    <row r="73" ht="12.75">
      <c r="A73" s="111" t="s">
        <v>54</v>
      </c>
    </row>
    <row r="74" ht="12.75">
      <c r="A74" s="111" t="s">
        <v>54</v>
      </c>
    </row>
    <row r="75" ht="12.75">
      <c r="A75" s="111" t="s">
        <v>54</v>
      </c>
    </row>
    <row r="76" ht="12.75">
      <c r="A76" s="111" t="s">
        <v>54</v>
      </c>
    </row>
    <row r="77" ht="12.75">
      <c r="A77" s="111" t="s">
        <v>54</v>
      </c>
    </row>
    <row r="78" ht="12.75">
      <c r="A78" s="111" t="s">
        <v>54</v>
      </c>
    </row>
    <row r="79" ht="12.75">
      <c r="A79" s="111" t="s">
        <v>54</v>
      </c>
    </row>
    <row r="80" ht="12.75">
      <c r="A80" s="111" t="s">
        <v>54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3"/>
  <dimension ref="A1:J91"/>
  <sheetViews>
    <sheetView showGridLines="0" zoomScale="75" zoomScaleNormal="75" workbookViewId="0" topLeftCell="A1">
      <selection activeCell="L14" sqref="L14"/>
    </sheetView>
  </sheetViews>
  <sheetFormatPr defaultColWidth="11.421875" defaultRowHeight="12.75"/>
  <cols>
    <col min="1" max="6" width="13.28125" style="14" customWidth="1"/>
    <col min="7" max="7" width="13.28125" style="75" customWidth="1"/>
    <col min="8" max="10" width="13.28125" style="14" customWidth="1"/>
    <col min="11" max="16384" width="11.421875" style="14" customWidth="1"/>
  </cols>
  <sheetData>
    <row r="1" spans="1:10" s="2" customFormat="1" ht="18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</row>
    <row r="3" spans="1:10" s="3" customFormat="1" ht="13.5" customHeight="1">
      <c r="A3" s="292" t="s">
        <v>34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 s="3" customFormat="1" ht="15">
      <c r="A4" s="4"/>
      <c r="B4" s="5"/>
      <c r="C4" s="5"/>
      <c r="D4" s="5"/>
      <c r="E4" s="5"/>
      <c r="F4" s="5"/>
      <c r="G4" s="44"/>
      <c r="H4" s="5"/>
      <c r="I4" s="45"/>
      <c r="J4" s="45"/>
    </row>
    <row r="5" spans="1:10" ht="12.75">
      <c r="A5" s="46"/>
      <c r="B5" s="47" t="s">
        <v>2</v>
      </c>
      <c r="C5" s="48"/>
      <c r="D5" s="49" t="s">
        <v>3</v>
      </c>
      <c r="E5" s="49" t="s">
        <v>4</v>
      </c>
      <c r="F5" s="50"/>
      <c r="G5" s="51" t="s">
        <v>5</v>
      </c>
      <c r="H5" s="50"/>
      <c r="I5" s="52" t="s">
        <v>6</v>
      </c>
      <c r="J5" s="48"/>
    </row>
    <row r="6" spans="1:10" ht="12.75">
      <c r="A6" s="53" t="s">
        <v>7</v>
      </c>
      <c r="B6" s="16" t="s">
        <v>8</v>
      </c>
      <c r="C6" s="17"/>
      <c r="D6" s="9" t="s">
        <v>9</v>
      </c>
      <c r="E6" s="9" t="s">
        <v>10</v>
      </c>
      <c r="F6" s="11" t="s">
        <v>11</v>
      </c>
      <c r="G6" s="54" t="s">
        <v>12</v>
      </c>
      <c r="H6" s="11" t="s">
        <v>13</v>
      </c>
      <c r="I6" s="18" t="s">
        <v>14</v>
      </c>
      <c r="J6" s="17"/>
    </row>
    <row r="7" spans="1:10" ht="12.75">
      <c r="A7" s="19"/>
      <c r="B7" s="9" t="s">
        <v>15</v>
      </c>
      <c r="C7" s="9" t="s">
        <v>16</v>
      </c>
      <c r="D7" s="9" t="s">
        <v>35</v>
      </c>
      <c r="E7" s="9" t="s">
        <v>17</v>
      </c>
      <c r="F7" s="9" t="s">
        <v>14</v>
      </c>
      <c r="G7" s="54" t="s">
        <v>19</v>
      </c>
      <c r="H7" s="11" t="s">
        <v>20</v>
      </c>
      <c r="I7" s="11" t="s">
        <v>21</v>
      </c>
      <c r="J7" s="11" t="s">
        <v>22</v>
      </c>
    </row>
    <row r="8" spans="1:10" ht="13.5" thickBot="1">
      <c r="A8" s="19"/>
      <c r="B8" s="11" t="s">
        <v>36</v>
      </c>
      <c r="C8" s="11" t="s">
        <v>36</v>
      </c>
      <c r="D8" s="11"/>
      <c r="E8" s="9" t="s">
        <v>25</v>
      </c>
      <c r="F8" s="10"/>
      <c r="G8" s="54" t="s">
        <v>26</v>
      </c>
      <c r="H8" s="10"/>
      <c r="I8" s="10"/>
      <c r="J8" s="10"/>
    </row>
    <row r="9" spans="1:10" ht="12.75">
      <c r="A9" s="55">
        <v>1985</v>
      </c>
      <c r="B9" s="56">
        <v>642</v>
      </c>
      <c r="C9" s="56">
        <v>609</v>
      </c>
      <c r="D9" s="57">
        <v>7054</v>
      </c>
      <c r="E9" s="56">
        <v>208</v>
      </c>
      <c r="F9" s="57">
        <v>12766</v>
      </c>
      <c r="G9" s="58">
        <v>12.723426249804673</v>
      </c>
      <c r="H9" s="57">
        <v>1628.74280288005</v>
      </c>
      <c r="I9" s="57" t="s">
        <v>30</v>
      </c>
      <c r="J9" s="59">
        <v>6167</v>
      </c>
    </row>
    <row r="10" spans="1:10" ht="12.75">
      <c r="A10" s="60">
        <v>1986</v>
      </c>
      <c r="B10" s="61">
        <v>726</v>
      </c>
      <c r="C10" s="61">
        <v>672</v>
      </c>
      <c r="D10" s="62">
        <v>6551</v>
      </c>
      <c r="E10" s="61">
        <v>286</v>
      </c>
      <c r="F10" s="62">
        <v>18026</v>
      </c>
      <c r="G10" s="63">
        <v>13.402569927758346</v>
      </c>
      <c r="H10" s="62">
        <v>2416.0686596228047</v>
      </c>
      <c r="I10" s="62" t="s">
        <v>30</v>
      </c>
      <c r="J10" s="64">
        <v>9354</v>
      </c>
    </row>
    <row r="11" spans="1:10" ht="12.75">
      <c r="A11" s="60">
        <v>1987</v>
      </c>
      <c r="B11" s="61">
        <v>931</v>
      </c>
      <c r="C11" s="61">
        <v>846</v>
      </c>
      <c r="D11" s="62">
        <v>10821</v>
      </c>
      <c r="E11" s="61">
        <v>214</v>
      </c>
      <c r="F11" s="62">
        <v>18177</v>
      </c>
      <c r="G11" s="63">
        <v>14.28004760015867</v>
      </c>
      <c r="H11" s="62">
        <v>2596.3722909379394</v>
      </c>
      <c r="I11" s="62">
        <v>1</v>
      </c>
      <c r="J11" s="64">
        <v>7003</v>
      </c>
    </row>
    <row r="12" spans="1:10" ht="12.75">
      <c r="A12" s="60">
        <v>1988</v>
      </c>
      <c r="B12" s="62">
        <v>1024</v>
      </c>
      <c r="C12" s="61">
        <v>843</v>
      </c>
      <c r="D12" s="62">
        <v>14750</v>
      </c>
      <c r="E12" s="61">
        <v>272</v>
      </c>
      <c r="F12" s="62">
        <v>23130</v>
      </c>
      <c r="G12" s="63">
        <v>15.986921976608611</v>
      </c>
      <c r="H12" s="62">
        <v>2908.898585217506</v>
      </c>
      <c r="I12" s="62">
        <v>3</v>
      </c>
      <c r="J12" s="64">
        <v>6190</v>
      </c>
    </row>
    <row r="13" spans="1:10" ht="12.75">
      <c r="A13" s="60">
        <v>1989</v>
      </c>
      <c r="B13" s="62">
        <v>1449</v>
      </c>
      <c r="C13" s="62">
        <v>1259</v>
      </c>
      <c r="D13" s="62">
        <v>7960</v>
      </c>
      <c r="E13" s="61">
        <v>176</v>
      </c>
      <c r="F13" s="62">
        <v>22189</v>
      </c>
      <c r="G13" s="63">
        <v>13.949490942747587</v>
      </c>
      <c r="H13" s="62">
        <v>3095.2123375764786</v>
      </c>
      <c r="I13" s="62" t="s">
        <v>30</v>
      </c>
      <c r="J13" s="64">
        <v>6026</v>
      </c>
    </row>
    <row r="14" spans="1:10" ht="12.75">
      <c r="A14" s="60">
        <v>1990</v>
      </c>
      <c r="B14" s="62">
        <v>1263</v>
      </c>
      <c r="C14" s="62">
        <v>1087</v>
      </c>
      <c r="D14" s="62">
        <v>5310</v>
      </c>
      <c r="E14" s="61">
        <v>169</v>
      </c>
      <c r="F14" s="62">
        <v>21322</v>
      </c>
      <c r="G14" s="63">
        <v>13.216256175399373</v>
      </c>
      <c r="H14" s="62">
        <v>2818.746769559939</v>
      </c>
      <c r="I14" s="62">
        <v>6</v>
      </c>
      <c r="J14" s="64">
        <v>9297</v>
      </c>
    </row>
    <row r="15" spans="1:10" ht="12.75">
      <c r="A15" s="60">
        <v>1991</v>
      </c>
      <c r="B15" s="62">
        <v>1287</v>
      </c>
      <c r="C15" s="62">
        <v>1041</v>
      </c>
      <c r="D15" s="62">
        <v>6732</v>
      </c>
      <c r="E15" s="61">
        <v>177</v>
      </c>
      <c r="F15" s="62">
        <v>22786</v>
      </c>
      <c r="G15" s="63">
        <v>14.802928130972559</v>
      </c>
      <c r="H15" s="62">
        <v>3371.6779055930183</v>
      </c>
      <c r="I15" s="62">
        <v>2</v>
      </c>
      <c r="J15" s="64">
        <v>8416</v>
      </c>
    </row>
    <row r="16" spans="1:10" ht="12.75">
      <c r="A16" s="60">
        <v>1992</v>
      </c>
      <c r="B16" s="62">
        <v>1395</v>
      </c>
      <c r="C16" s="62">
        <v>1081</v>
      </c>
      <c r="D16" s="62">
        <v>8254</v>
      </c>
      <c r="E16" s="61">
        <v>298</v>
      </c>
      <c r="F16" s="62">
        <v>32388</v>
      </c>
      <c r="G16" s="63">
        <v>12.957820970514346</v>
      </c>
      <c r="H16" s="62">
        <v>4195.0644885988</v>
      </c>
      <c r="I16" s="62" t="s">
        <v>30</v>
      </c>
      <c r="J16" s="64">
        <v>13534</v>
      </c>
    </row>
    <row r="17" spans="1:10" ht="12.75">
      <c r="A17" s="60">
        <v>1993</v>
      </c>
      <c r="B17" s="62">
        <v>1365</v>
      </c>
      <c r="C17" s="62">
        <v>1155</v>
      </c>
      <c r="D17" s="62">
        <v>7242</v>
      </c>
      <c r="E17" s="61">
        <v>216</v>
      </c>
      <c r="F17" s="62">
        <v>25050</v>
      </c>
      <c r="G17" s="63">
        <v>13.558833074898129</v>
      </c>
      <c r="H17" s="62">
        <v>3395.71838976837</v>
      </c>
      <c r="I17" s="62">
        <v>404</v>
      </c>
      <c r="J17" s="64">
        <v>1990</v>
      </c>
    </row>
    <row r="18" spans="1:10" ht="12.75">
      <c r="A18" s="60">
        <v>1994</v>
      </c>
      <c r="B18" s="62">
        <v>1372</v>
      </c>
      <c r="C18" s="62">
        <v>1167</v>
      </c>
      <c r="D18" s="62">
        <v>5830</v>
      </c>
      <c r="E18" s="61">
        <v>230</v>
      </c>
      <c r="F18" s="62">
        <v>27456</v>
      </c>
      <c r="G18" s="63">
        <v>15.013282367506882</v>
      </c>
      <c r="H18" s="62">
        <v>4122.9430360727465</v>
      </c>
      <c r="I18" s="62">
        <v>2646</v>
      </c>
      <c r="J18" s="64">
        <v>18767</v>
      </c>
    </row>
    <row r="19" spans="1:10" ht="12.75">
      <c r="A19" s="60">
        <v>1995</v>
      </c>
      <c r="B19" s="62">
        <v>1352</v>
      </c>
      <c r="C19" s="62">
        <v>1197</v>
      </c>
      <c r="D19" s="62">
        <v>11689</v>
      </c>
      <c r="E19" s="61">
        <v>244</v>
      </c>
      <c r="F19" s="62">
        <v>29440</v>
      </c>
      <c r="G19" s="63">
        <v>24.47922301155145</v>
      </c>
      <c r="H19" s="62">
        <v>7206.135131561549</v>
      </c>
      <c r="I19" s="62">
        <v>2214</v>
      </c>
      <c r="J19" s="64">
        <v>23395</v>
      </c>
    </row>
    <row r="20" spans="1:10" ht="12.75">
      <c r="A20" s="60">
        <v>1996</v>
      </c>
      <c r="B20" s="61">
        <v>992</v>
      </c>
      <c r="C20" s="61">
        <v>887</v>
      </c>
      <c r="D20" s="62">
        <v>4786</v>
      </c>
      <c r="E20" s="61">
        <v>228</v>
      </c>
      <c r="F20" s="62">
        <v>20280</v>
      </c>
      <c r="G20" s="63">
        <v>19.508852908297573</v>
      </c>
      <c r="H20" s="62">
        <v>3954.659646845287</v>
      </c>
      <c r="I20" s="62">
        <v>3753</v>
      </c>
      <c r="J20" s="64">
        <v>17536</v>
      </c>
    </row>
    <row r="21" spans="1:10" ht="12.75">
      <c r="A21" s="60">
        <v>1997</v>
      </c>
      <c r="B21" s="61">
        <v>884</v>
      </c>
      <c r="C21" s="61">
        <v>837</v>
      </c>
      <c r="D21" s="62">
        <v>11980</v>
      </c>
      <c r="E21" s="61">
        <v>299</v>
      </c>
      <c r="F21" s="62">
        <v>25299</v>
      </c>
      <c r="G21" s="63">
        <v>21.251788011010543</v>
      </c>
      <c r="H21" s="62">
        <v>5376.489848905557</v>
      </c>
      <c r="I21" s="62">
        <v>3651</v>
      </c>
      <c r="J21" s="64">
        <v>23267</v>
      </c>
    </row>
    <row r="22" spans="1:10" ht="12.75">
      <c r="A22" s="60">
        <v>1998</v>
      </c>
      <c r="B22" s="65">
        <v>894</v>
      </c>
      <c r="C22" s="65">
        <v>868</v>
      </c>
      <c r="D22" s="66">
        <v>10494</v>
      </c>
      <c r="E22" s="65">
        <v>297</v>
      </c>
      <c r="F22" s="66">
        <v>26016</v>
      </c>
      <c r="G22" s="67">
        <v>19.316529034894764</v>
      </c>
      <c r="H22" s="66">
        <v>5025.388193718221</v>
      </c>
      <c r="I22" s="66">
        <v>3774</v>
      </c>
      <c r="J22" s="68">
        <v>22004</v>
      </c>
    </row>
    <row r="23" spans="1:10" ht="12.75">
      <c r="A23" s="60">
        <v>1999</v>
      </c>
      <c r="B23" s="65">
        <v>880</v>
      </c>
      <c r="C23" s="65">
        <v>867</v>
      </c>
      <c r="D23" s="66">
        <v>10730</v>
      </c>
      <c r="E23" s="65">
        <v>258</v>
      </c>
      <c r="F23" s="66">
        <v>22623</v>
      </c>
      <c r="G23" s="67">
        <v>20.476482396355465</v>
      </c>
      <c r="H23" s="66">
        <f>F23*G23/100</f>
        <v>4632.394612527497</v>
      </c>
      <c r="I23" s="66">
        <v>3715</v>
      </c>
      <c r="J23" s="68">
        <v>26722</v>
      </c>
    </row>
    <row r="24" spans="1:10" ht="12.75">
      <c r="A24" s="60">
        <v>2000</v>
      </c>
      <c r="B24" s="65">
        <v>923</v>
      </c>
      <c r="C24" s="65">
        <v>875</v>
      </c>
      <c r="D24" s="66">
        <v>9212</v>
      </c>
      <c r="E24" s="65">
        <v>260</v>
      </c>
      <c r="F24" s="66">
        <v>22965</v>
      </c>
      <c r="G24" s="67">
        <v>21.29</v>
      </c>
      <c r="H24" s="66">
        <f>F24*G24/100</f>
        <v>4889.2485</v>
      </c>
      <c r="I24" s="66">
        <v>4789.307</v>
      </c>
      <c r="J24" s="68">
        <v>26437.919</v>
      </c>
    </row>
    <row r="25" spans="1:10" ht="12.75">
      <c r="A25" s="60">
        <v>2001</v>
      </c>
      <c r="B25" s="65">
        <v>911</v>
      </c>
      <c r="C25" s="65">
        <v>854</v>
      </c>
      <c r="D25" s="66">
        <v>4375</v>
      </c>
      <c r="E25" s="66">
        <v>309.01</v>
      </c>
      <c r="F25" s="66">
        <v>26472</v>
      </c>
      <c r="G25" s="67">
        <v>19.917541139278544</v>
      </c>
      <c r="H25" s="66">
        <f>F25*G25/100</f>
        <v>5272.571490389816</v>
      </c>
      <c r="I25" s="66">
        <v>6779.694</v>
      </c>
      <c r="J25" s="68">
        <v>25252.871</v>
      </c>
    </row>
    <row r="26" spans="1:10" ht="13.5" thickBot="1">
      <c r="A26" s="69">
        <v>2002</v>
      </c>
      <c r="B26" s="70">
        <v>1037</v>
      </c>
      <c r="C26" s="70">
        <v>955</v>
      </c>
      <c r="D26" s="71">
        <v>4368</v>
      </c>
      <c r="E26" s="71">
        <v>322.22</v>
      </c>
      <c r="F26" s="71">
        <v>30855</v>
      </c>
      <c r="G26" s="72">
        <v>21.37</v>
      </c>
      <c r="H26" s="71">
        <f>F26*G26/100</f>
        <v>6593.7135</v>
      </c>
      <c r="I26" s="71">
        <v>9523.427</v>
      </c>
      <c r="J26" s="73">
        <v>29788.1</v>
      </c>
    </row>
    <row r="27" spans="1:10" ht="12.75">
      <c r="A27" s="6" t="s">
        <v>27</v>
      </c>
      <c r="B27" s="6"/>
      <c r="C27" s="6"/>
      <c r="D27" s="6"/>
      <c r="E27" s="6"/>
      <c r="F27" s="6"/>
      <c r="G27" s="74"/>
      <c r="H27" s="6"/>
      <c r="I27" s="6"/>
      <c r="J27" s="6"/>
    </row>
    <row r="91" ht="12.75">
      <c r="E91" s="43"/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620">
    <pageSetUpPr fitToPage="1"/>
  </sheetPr>
  <dimension ref="A1:J38"/>
  <sheetViews>
    <sheetView zoomScale="75" zoomScaleNormal="75" workbookViewId="0" topLeftCell="A1">
      <selection activeCell="K14" sqref="K14"/>
    </sheetView>
  </sheetViews>
  <sheetFormatPr defaultColWidth="11.421875" defaultRowHeight="12.75"/>
  <cols>
    <col min="1" max="1" width="23.28125" style="19" customWidth="1"/>
    <col min="2" max="7" width="14.7109375" style="19" customWidth="1"/>
    <col min="8" max="16384" width="11.421875" style="6" customWidth="1"/>
  </cols>
  <sheetData>
    <row r="1" spans="1:7" s="134" customFormat="1" ht="18">
      <c r="A1" s="242" t="s">
        <v>0</v>
      </c>
      <c r="B1" s="242"/>
      <c r="C1" s="242"/>
      <c r="D1" s="242"/>
      <c r="E1" s="242"/>
      <c r="F1" s="242"/>
      <c r="G1" s="242"/>
    </row>
    <row r="2" spans="1:7" ht="12.75">
      <c r="A2" s="243"/>
      <c r="B2" s="243"/>
      <c r="C2" s="243"/>
      <c r="D2" s="243"/>
      <c r="E2" s="243"/>
      <c r="F2" s="243"/>
      <c r="G2" s="243"/>
    </row>
    <row r="3" spans="1:7" s="114" customFormat="1" ht="13.5" customHeight="1">
      <c r="A3" s="237" t="s">
        <v>242</v>
      </c>
      <c r="B3" s="234"/>
      <c r="C3" s="234"/>
      <c r="D3" s="234"/>
      <c r="E3" s="234"/>
      <c r="F3" s="234"/>
      <c r="G3" s="234"/>
    </row>
    <row r="4" spans="1:7" s="114" customFormat="1" ht="14.25">
      <c r="A4" s="244"/>
      <c r="B4" s="244"/>
      <c r="C4" s="244"/>
      <c r="D4" s="244"/>
      <c r="E4" s="244"/>
      <c r="F4" s="244"/>
      <c r="G4" s="244"/>
    </row>
    <row r="5" spans="1:7" ht="12.75">
      <c r="A5" s="240"/>
      <c r="B5" s="248" t="s">
        <v>79</v>
      </c>
      <c r="C5" s="263"/>
      <c r="D5" s="239" t="s">
        <v>3</v>
      </c>
      <c r="E5" s="264" t="s">
        <v>4</v>
      </c>
      <c r="F5" s="265"/>
      <c r="G5" s="239"/>
    </row>
    <row r="6" spans="1:7" ht="12.75">
      <c r="A6" s="193" t="s">
        <v>158</v>
      </c>
      <c r="B6" s="250" t="s">
        <v>159</v>
      </c>
      <c r="C6" s="266"/>
      <c r="D6" s="117" t="s">
        <v>9</v>
      </c>
      <c r="E6" s="117" t="s">
        <v>160</v>
      </c>
      <c r="F6" s="194" t="s">
        <v>161</v>
      </c>
      <c r="G6" s="117" t="s">
        <v>11</v>
      </c>
    </row>
    <row r="7" spans="1:7" ht="12.75">
      <c r="A7" s="193" t="s">
        <v>162</v>
      </c>
      <c r="B7" s="267" t="s">
        <v>15</v>
      </c>
      <c r="C7" s="267" t="s">
        <v>16</v>
      </c>
      <c r="D7" s="269" t="s">
        <v>85</v>
      </c>
      <c r="E7" s="117" t="s">
        <v>17</v>
      </c>
      <c r="F7" s="195" t="s">
        <v>9</v>
      </c>
      <c r="G7" s="117" t="s">
        <v>14</v>
      </c>
    </row>
    <row r="8" spans="1:7" ht="13.5" thickBot="1">
      <c r="A8" s="196"/>
      <c r="B8" s="268"/>
      <c r="C8" s="268"/>
      <c r="D8" s="268"/>
      <c r="E8" s="119" t="s">
        <v>116</v>
      </c>
      <c r="F8" s="197" t="s">
        <v>117</v>
      </c>
      <c r="G8" s="198"/>
    </row>
    <row r="9" spans="1:10" ht="12.75">
      <c r="A9" s="19" t="s">
        <v>170</v>
      </c>
      <c r="B9" s="205" t="s">
        <v>30</v>
      </c>
      <c r="C9" s="205" t="s">
        <v>30</v>
      </c>
      <c r="D9" s="123">
        <v>177</v>
      </c>
      <c r="E9" s="205" t="s">
        <v>30</v>
      </c>
      <c r="F9" s="205">
        <v>28</v>
      </c>
      <c r="G9" s="205">
        <v>5</v>
      </c>
      <c r="H9" s="141"/>
      <c r="I9" s="141"/>
      <c r="J9" s="141"/>
    </row>
    <row r="10" spans="1:10" ht="12.75">
      <c r="A10" s="19" t="s">
        <v>171</v>
      </c>
      <c r="B10" s="205">
        <v>5</v>
      </c>
      <c r="C10" s="205">
        <v>5</v>
      </c>
      <c r="D10" s="123" t="s">
        <v>30</v>
      </c>
      <c r="E10" s="205">
        <v>25000</v>
      </c>
      <c r="F10" s="205" t="s">
        <v>30</v>
      </c>
      <c r="G10" s="142">
        <v>125</v>
      </c>
      <c r="H10" s="141"/>
      <c r="I10" s="141"/>
      <c r="J10" s="141"/>
    </row>
    <row r="11" spans="1:10" ht="12.75">
      <c r="A11" s="124" t="s">
        <v>172</v>
      </c>
      <c r="B11" s="201">
        <v>5</v>
      </c>
      <c r="C11" s="201">
        <v>5</v>
      </c>
      <c r="D11" s="201">
        <v>177</v>
      </c>
      <c r="E11" s="202">
        <v>25000</v>
      </c>
      <c r="F11" s="202">
        <v>28</v>
      </c>
      <c r="G11" s="201">
        <v>130</v>
      </c>
      <c r="H11" s="141"/>
      <c r="I11" s="141"/>
      <c r="J11" s="141"/>
    </row>
    <row r="12" spans="1:10" ht="12.75">
      <c r="A12" s="124"/>
      <c r="B12" s="201"/>
      <c r="C12" s="201"/>
      <c r="D12" s="201"/>
      <c r="E12" s="202"/>
      <c r="F12" s="202"/>
      <c r="G12" s="201"/>
      <c r="H12" s="141"/>
      <c r="I12" s="141"/>
      <c r="J12" s="141"/>
    </row>
    <row r="13" spans="1:10" s="204" customFormat="1" ht="12.75">
      <c r="A13" s="124" t="s">
        <v>173</v>
      </c>
      <c r="B13" s="206">
        <v>8</v>
      </c>
      <c r="C13" s="202">
        <v>8</v>
      </c>
      <c r="D13" s="201">
        <v>2500</v>
      </c>
      <c r="E13" s="206">
        <v>9000</v>
      </c>
      <c r="F13" s="202">
        <v>20</v>
      </c>
      <c r="G13" s="202">
        <v>122</v>
      </c>
      <c r="H13" s="203"/>
      <c r="I13" s="203"/>
      <c r="J13" s="203"/>
    </row>
    <row r="14" spans="2:10" ht="12.75">
      <c r="B14" s="123"/>
      <c r="C14" s="123"/>
      <c r="D14" s="123"/>
      <c r="E14" s="142"/>
      <c r="F14" s="142"/>
      <c r="G14" s="123"/>
      <c r="H14" s="141"/>
      <c r="I14" s="141"/>
      <c r="J14" s="141"/>
    </row>
    <row r="15" spans="1:7" ht="12.75">
      <c r="A15" s="19" t="s">
        <v>176</v>
      </c>
      <c r="B15" s="205">
        <v>192</v>
      </c>
      <c r="C15" s="205">
        <v>191</v>
      </c>
      <c r="D15" s="123" t="s">
        <v>30</v>
      </c>
      <c r="E15" s="205">
        <v>22262</v>
      </c>
      <c r="F15" s="205" t="s">
        <v>30</v>
      </c>
      <c r="G15" s="142">
        <v>4252</v>
      </c>
    </row>
    <row r="16" spans="1:7" ht="12.75">
      <c r="A16" s="19" t="s">
        <v>177</v>
      </c>
      <c r="B16" s="205">
        <v>7</v>
      </c>
      <c r="C16" s="205">
        <v>7</v>
      </c>
      <c r="D16" s="123" t="s">
        <v>30</v>
      </c>
      <c r="E16" s="205">
        <v>8571</v>
      </c>
      <c r="F16" s="205" t="s">
        <v>30</v>
      </c>
      <c r="G16" s="142">
        <v>60</v>
      </c>
    </row>
    <row r="17" spans="1:7" ht="12.75">
      <c r="A17" s="19" t="s">
        <v>178</v>
      </c>
      <c r="B17" s="128">
        <v>124</v>
      </c>
      <c r="C17" s="128">
        <v>102</v>
      </c>
      <c r="D17" s="123" t="s">
        <v>30</v>
      </c>
      <c r="E17" s="128">
        <v>17627</v>
      </c>
      <c r="F17" s="123" t="s">
        <v>30</v>
      </c>
      <c r="G17" s="128">
        <v>1798</v>
      </c>
    </row>
    <row r="18" spans="1:7" ht="12.75">
      <c r="A18" s="124" t="s">
        <v>179</v>
      </c>
      <c r="B18" s="201">
        <v>323</v>
      </c>
      <c r="C18" s="201">
        <v>300</v>
      </c>
      <c r="D18" s="201" t="s">
        <v>30</v>
      </c>
      <c r="E18" s="202">
        <v>20367</v>
      </c>
      <c r="F18" s="202" t="s">
        <v>30</v>
      </c>
      <c r="G18" s="201">
        <v>6110</v>
      </c>
    </row>
    <row r="19" spans="1:7" ht="12.75">
      <c r="A19" s="124"/>
      <c r="B19" s="201"/>
      <c r="C19" s="201"/>
      <c r="D19" s="201"/>
      <c r="E19" s="202"/>
      <c r="F19" s="202"/>
      <c r="G19" s="201"/>
    </row>
    <row r="20" spans="1:7" ht="12.75">
      <c r="A20" s="124" t="s">
        <v>180</v>
      </c>
      <c r="B20" s="206">
        <v>284</v>
      </c>
      <c r="C20" s="202">
        <v>254</v>
      </c>
      <c r="D20" s="201">
        <v>58</v>
      </c>
      <c r="E20" s="206">
        <v>51762</v>
      </c>
      <c r="F20" s="202" t="s">
        <v>30</v>
      </c>
      <c r="G20" s="202">
        <v>13148</v>
      </c>
    </row>
    <row r="21" spans="2:7" ht="12.75">
      <c r="B21" s="123"/>
      <c r="C21" s="123"/>
      <c r="D21" s="123"/>
      <c r="E21" s="142"/>
      <c r="F21" s="142"/>
      <c r="G21" s="123"/>
    </row>
    <row r="22" spans="1:7" ht="12.75">
      <c r="A22" s="19" t="s">
        <v>182</v>
      </c>
      <c r="B22" s="123" t="s">
        <v>30</v>
      </c>
      <c r="C22" s="142" t="s">
        <v>30</v>
      </c>
      <c r="D22" s="123">
        <v>100</v>
      </c>
      <c r="E22" s="123" t="s">
        <v>30</v>
      </c>
      <c r="F22" s="142">
        <v>10</v>
      </c>
      <c r="G22" s="142">
        <v>1</v>
      </c>
    </row>
    <row r="23" spans="1:7" ht="12.75">
      <c r="A23" s="124" t="s">
        <v>183</v>
      </c>
      <c r="B23" s="201" t="s">
        <v>30</v>
      </c>
      <c r="C23" s="201" t="s">
        <v>30</v>
      </c>
      <c r="D23" s="201">
        <v>100</v>
      </c>
      <c r="E23" s="201" t="s">
        <v>30</v>
      </c>
      <c r="F23" s="202">
        <v>10</v>
      </c>
      <c r="G23" s="201">
        <v>1</v>
      </c>
    </row>
    <row r="24" spans="2:7" ht="12.75">
      <c r="B24" s="123"/>
      <c r="C24" s="123"/>
      <c r="D24" s="123"/>
      <c r="E24" s="142"/>
      <c r="F24" s="142"/>
      <c r="G24" s="123"/>
    </row>
    <row r="25" spans="1:7" ht="12.75">
      <c r="A25" s="19" t="s">
        <v>184</v>
      </c>
      <c r="B25" s="128">
        <v>17</v>
      </c>
      <c r="C25" s="123">
        <v>7</v>
      </c>
      <c r="D25" s="123" t="s">
        <v>30</v>
      </c>
      <c r="E25" s="128">
        <v>39000</v>
      </c>
      <c r="F25" s="142" t="s">
        <v>30</v>
      </c>
      <c r="G25" s="123">
        <v>273</v>
      </c>
    </row>
    <row r="26" spans="1:7" ht="12.75">
      <c r="A26" s="19" t="s">
        <v>185</v>
      </c>
      <c r="B26" s="128">
        <v>23</v>
      </c>
      <c r="C26" s="123">
        <v>23</v>
      </c>
      <c r="D26" s="123" t="s">
        <v>30</v>
      </c>
      <c r="E26" s="128">
        <v>24000</v>
      </c>
      <c r="F26" s="142" t="s">
        <v>30</v>
      </c>
      <c r="G26" s="123">
        <v>552</v>
      </c>
    </row>
    <row r="27" spans="1:7" ht="12.75">
      <c r="A27" s="19" t="s">
        <v>186</v>
      </c>
      <c r="B27" s="142">
        <v>6</v>
      </c>
      <c r="C27" s="142">
        <v>4</v>
      </c>
      <c r="D27" s="123">
        <v>241</v>
      </c>
      <c r="E27" s="142">
        <v>25000</v>
      </c>
      <c r="F27" s="142" t="s">
        <v>30</v>
      </c>
      <c r="G27" s="142">
        <v>100</v>
      </c>
    </row>
    <row r="28" spans="1:7" ht="12.75">
      <c r="A28" s="19" t="s">
        <v>187</v>
      </c>
      <c r="B28" s="128">
        <v>1</v>
      </c>
      <c r="C28" s="123">
        <v>1</v>
      </c>
      <c r="D28" s="123" t="s">
        <v>30</v>
      </c>
      <c r="E28" s="128">
        <v>12000</v>
      </c>
      <c r="F28" s="142" t="s">
        <v>30</v>
      </c>
      <c r="G28" s="123">
        <v>12</v>
      </c>
    </row>
    <row r="29" spans="1:7" ht="12.75">
      <c r="A29" s="19" t="s">
        <v>188</v>
      </c>
      <c r="B29" s="123">
        <v>134</v>
      </c>
      <c r="C29" s="123">
        <v>134</v>
      </c>
      <c r="D29" s="123">
        <v>82</v>
      </c>
      <c r="E29" s="142">
        <v>25330</v>
      </c>
      <c r="F29" s="142">
        <v>15</v>
      </c>
      <c r="G29" s="123">
        <v>3395</v>
      </c>
    </row>
    <row r="30" spans="1:7" ht="12.75">
      <c r="A30" s="19" t="s">
        <v>190</v>
      </c>
      <c r="B30" s="128">
        <v>62</v>
      </c>
      <c r="C30" s="123">
        <v>60</v>
      </c>
      <c r="D30" s="123" t="s">
        <v>30</v>
      </c>
      <c r="E30" s="128">
        <v>22000</v>
      </c>
      <c r="F30" s="142" t="s">
        <v>30</v>
      </c>
      <c r="G30" s="123">
        <v>1320</v>
      </c>
    </row>
    <row r="31" spans="1:7" ht="12.75">
      <c r="A31" s="19" t="s">
        <v>191</v>
      </c>
      <c r="B31" s="128">
        <v>172</v>
      </c>
      <c r="C31" s="142">
        <v>157</v>
      </c>
      <c r="D31" s="123" t="s">
        <v>30</v>
      </c>
      <c r="E31" s="128">
        <v>35900</v>
      </c>
      <c r="F31" s="142" t="s">
        <v>30</v>
      </c>
      <c r="G31" s="142">
        <v>5636</v>
      </c>
    </row>
    <row r="32" spans="1:7" ht="12.75">
      <c r="A32" s="124" t="s">
        <v>247</v>
      </c>
      <c r="B32" s="201">
        <v>415</v>
      </c>
      <c r="C32" s="201">
        <v>386</v>
      </c>
      <c r="D32" s="201">
        <v>323</v>
      </c>
      <c r="E32" s="202">
        <v>29242</v>
      </c>
      <c r="F32" s="202">
        <v>4</v>
      </c>
      <c r="G32" s="201">
        <v>11288</v>
      </c>
    </row>
    <row r="33" spans="2:7" ht="12.75">
      <c r="B33" s="123"/>
      <c r="C33" s="123"/>
      <c r="D33" s="123"/>
      <c r="E33" s="142"/>
      <c r="F33" s="142"/>
      <c r="G33" s="123"/>
    </row>
    <row r="34" spans="1:7" ht="12.75">
      <c r="A34" s="19" t="s">
        <v>192</v>
      </c>
      <c r="B34" s="123">
        <v>2</v>
      </c>
      <c r="C34" s="123">
        <v>2</v>
      </c>
      <c r="D34" s="123">
        <v>160</v>
      </c>
      <c r="E34" s="142">
        <v>15000</v>
      </c>
      <c r="F34" s="142">
        <v>28</v>
      </c>
      <c r="G34" s="123">
        <v>35</v>
      </c>
    </row>
    <row r="35" spans="1:7" ht="12.75">
      <c r="A35" s="19" t="s">
        <v>193</v>
      </c>
      <c r="B35" s="142" t="s">
        <v>30</v>
      </c>
      <c r="C35" s="142" t="s">
        <v>30</v>
      </c>
      <c r="D35" s="123">
        <v>1050</v>
      </c>
      <c r="E35" s="142" t="s">
        <v>30</v>
      </c>
      <c r="F35" s="142">
        <v>20</v>
      </c>
      <c r="G35" s="142">
        <v>21</v>
      </c>
    </row>
    <row r="36" spans="1:7" ht="12.75">
      <c r="A36" s="124" t="s">
        <v>194</v>
      </c>
      <c r="B36" s="201">
        <v>2</v>
      </c>
      <c r="C36" s="201">
        <v>2</v>
      </c>
      <c r="D36" s="201">
        <v>1210</v>
      </c>
      <c r="E36" s="202">
        <v>15000</v>
      </c>
      <c r="F36" s="202">
        <v>21</v>
      </c>
      <c r="G36" s="201">
        <v>56</v>
      </c>
    </row>
    <row r="37" spans="1:7" ht="12.75">
      <c r="A37" s="124"/>
      <c r="B37" s="201"/>
      <c r="C37" s="201"/>
      <c r="D37" s="201"/>
      <c r="E37" s="202"/>
      <c r="F37" s="202"/>
      <c r="G37" s="201"/>
    </row>
    <row r="38" spans="1:7" ht="13.5" thickBot="1">
      <c r="A38" s="131" t="s">
        <v>195</v>
      </c>
      <c r="B38" s="132">
        <v>1037</v>
      </c>
      <c r="C38" s="132">
        <v>955</v>
      </c>
      <c r="D38" s="132">
        <v>4368</v>
      </c>
      <c r="E38" s="207">
        <v>32222</v>
      </c>
      <c r="F38" s="207">
        <v>19</v>
      </c>
      <c r="G38" s="132">
        <v>30855</v>
      </c>
    </row>
  </sheetData>
  <mergeCells count="9">
    <mergeCell ref="B6:C6"/>
    <mergeCell ref="B7:B8"/>
    <mergeCell ref="C7:C8"/>
    <mergeCell ref="D7:D8"/>
    <mergeCell ref="A1:G1"/>
    <mergeCell ref="A2:G2"/>
    <mergeCell ref="A4:G4"/>
    <mergeCell ref="B5:C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H27"/>
  <sheetViews>
    <sheetView showGridLines="0" zoomScale="75" zoomScaleNormal="75" workbookViewId="0" topLeftCell="A1">
      <selection activeCell="L14" sqref="L14"/>
    </sheetView>
  </sheetViews>
  <sheetFormatPr defaultColWidth="11.421875" defaultRowHeight="12.75"/>
  <cols>
    <col min="1" max="8" width="14.7109375" style="14" customWidth="1"/>
    <col min="9" max="16384" width="11.421875" style="14" customWidth="1"/>
  </cols>
  <sheetData>
    <row r="1" spans="1:8" s="2" customFormat="1" ht="18">
      <c r="A1" s="253" t="s">
        <v>0</v>
      </c>
      <c r="B1" s="253"/>
      <c r="C1" s="253"/>
      <c r="D1" s="253"/>
      <c r="E1" s="253"/>
      <c r="F1" s="253"/>
      <c r="G1" s="253"/>
      <c r="H1" s="253"/>
    </row>
    <row r="3" spans="1:8" s="3" customFormat="1" ht="13.5" customHeight="1">
      <c r="A3" s="254" t="s">
        <v>37</v>
      </c>
      <c r="B3" s="254"/>
      <c r="C3" s="254"/>
      <c r="D3" s="254"/>
      <c r="E3" s="254"/>
      <c r="F3" s="254"/>
      <c r="G3" s="254"/>
      <c r="H3" s="254"/>
    </row>
    <row r="4" spans="1:8" s="3" customFormat="1" ht="15">
      <c r="A4" s="4"/>
      <c r="B4" s="5"/>
      <c r="C4" s="5"/>
      <c r="D4" s="5"/>
      <c r="E4" s="5"/>
      <c r="F4" s="5"/>
      <c r="G4" s="5"/>
      <c r="H4" s="5"/>
    </row>
    <row r="5" spans="1:8" ht="12.75">
      <c r="A5" s="6"/>
      <c r="B5" s="7" t="s">
        <v>2</v>
      </c>
      <c r="C5" s="8"/>
      <c r="D5" s="9" t="s">
        <v>3</v>
      </c>
      <c r="E5" s="9" t="s">
        <v>4</v>
      </c>
      <c r="F5" s="10"/>
      <c r="G5" s="12" t="s">
        <v>6</v>
      </c>
      <c r="H5" s="13"/>
    </row>
    <row r="6" spans="1:8" ht="12.75">
      <c r="A6" s="15" t="s">
        <v>7</v>
      </c>
      <c r="B6" s="16" t="s">
        <v>8</v>
      </c>
      <c r="C6" s="17"/>
      <c r="D6" s="9" t="s">
        <v>9</v>
      </c>
      <c r="E6" s="9" t="s">
        <v>10</v>
      </c>
      <c r="F6" s="11" t="s">
        <v>11</v>
      </c>
      <c r="G6" s="18" t="s">
        <v>14</v>
      </c>
      <c r="H6" s="17"/>
    </row>
    <row r="7" spans="1:8" ht="12.75">
      <c r="A7" s="6"/>
      <c r="B7" s="9" t="s">
        <v>15</v>
      </c>
      <c r="C7" s="9" t="s">
        <v>16</v>
      </c>
      <c r="D7" s="9" t="s">
        <v>35</v>
      </c>
      <c r="E7" s="9" t="s">
        <v>17</v>
      </c>
      <c r="F7" s="9" t="s">
        <v>14</v>
      </c>
      <c r="G7" s="11" t="s">
        <v>21</v>
      </c>
      <c r="H7" s="11" t="s">
        <v>22</v>
      </c>
    </row>
    <row r="8" spans="1:8" ht="13.5" thickBot="1">
      <c r="A8" s="19"/>
      <c r="B8" s="11" t="s">
        <v>36</v>
      </c>
      <c r="C8" s="11" t="s">
        <v>36</v>
      </c>
      <c r="D8" s="11"/>
      <c r="E8" s="9" t="s">
        <v>25</v>
      </c>
      <c r="F8" s="10"/>
      <c r="G8" s="10"/>
      <c r="H8" s="10"/>
    </row>
    <row r="9" spans="1:8" ht="12.75">
      <c r="A9" s="20">
        <v>1985</v>
      </c>
      <c r="B9" s="22">
        <v>38</v>
      </c>
      <c r="C9" s="22">
        <v>33</v>
      </c>
      <c r="D9" s="22">
        <v>15294</v>
      </c>
      <c r="E9" s="22">
        <v>96.96969696969697</v>
      </c>
      <c r="F9" s="22">
        <v>320</v>
      </c>
      <c r="G9" s="22" t="s">
        <v>30</v>
      </c>
      <c r="H9" s="22">
        <v>5041</v>
      </c>
    </row>
    <row r="10" spans="1:8" ht="12.75">
      <c r="A10" s="25">
        <v>1986</v>
      </c>
      <c r="B10" s="27">
        <v>55</v>
      </c>
      <c r="C10" s="27">
        <v>35</v>
      </c>
      <c r="D10" s="27">
        <v>20062</v>
      </c>
      <c r="E10" s="27">
        <v>64.85714285714286</v>
      </c>
      <c r="F10" s="27">
        <v>227</v>
      </c>
      <c r="G10" s="27" t="s">
        <v>30</v>
      </c>
      <c r="H10" s="27">
        <v>4652</v>
      </c>
    </row>
    <row r="11" spans="1:8" ht="12.75">
      <c r="A11" s="25">
        <v>1987</v>
      </c>
      <c r="B11" s="27">
        <v>30</v>
      </c>
      <c r="C11" s="27">
        <v>21</v>
      </c>
      <c r="D11" s="27">
        <v>18036</v>
      </c>
      <c r="E11" s="27">
        <v>140</v>
      </c>
      <c r="F11" s="27">
        <v>294</v>
      </c>
      <c r="G11" s="27" t="s">
        <v>30</v>
      </c>
      <c r="H11" s="27">
        <v>4564</v>
      </c>
    </row>
    <row r="12" spans="1:8" ht="12.75">
      <c r="A12" s="25">
        <v>1988</v>
      </c>
      <c r="B12" s="27">
        <v>38</v>
      </c>
      <c r="C12" s="27">
        <v>29</v>
      </c>
      <c r="D12" s="27">
        <v>17862</v>
      </c>
      <c r="E12" s="27">
        <v>159.65517241379308</v>
      </c>
      <c r="F12" s="27">
        <v>463</v>
      </c>
      <c r="G12" s="27" t="s">
        <v>30</v>
      </c>
      <c r="H12" s="27">
        <v>4327</v>
      </c>
    </row>
    <row r="13" spans="1:8" ht="12.75">
      <c r="A13" s="30">
        <v>1989</v>
      </c>
      <c r="B13" s="32">
        <v>72</v>
      </c>
      <c r="C13" s="32">
        <v>61</v>
      </c>
      <c r="D13" s="32">
        <v>16547</v>
      </c>
      <c r="E13" s="32">
        <v>67.70491803278689</v>
      </c>
      <c r="F13" s="32">
        <v>413</v>
      </c>
      <c r="G13" s="32">
        <v>2</v>
      </c>
      <c r="H13" s="27">
        <v>7093</v>
      </c>
    </row>
    <row r="14" spans="1:8" ht="12.75">
      <c r="A14" s="30">
        <v>1990</v>
      </c>
      <c r="B14" s="32">
        <v>31</v>
      </c>
      <c r="C14" s="32">
        <v>14</v>
      </c>
      <c r="D14" s="32">
        <v>14238</v>
      </c>
      <c r="E14" s="32">
        <v>125</v>
      </c>
      <c r="F14" s="32">
        <v>175</v>
      </c>
      <c r="G14" s="32" t="s">
        <v>30</v>
      </c>
      <c r="H14" s="27">
        <v>65</v>
      </c>
    </row>
    <row r="15" spans="1:8" ht="12.75">
      <c r="A15" s="30">
        <v>1991</v>
      </c>
      <c r="B15" s="32">
        <v>363</v>
      </c>
      <c r="C15" s="32">
        <v>160</v>
      </c>
      <c r="D15" s="32">
        <v>18335</v>
      </c>
      <c r="E15" s="32">
        <v>76</v>
      </c>
      <c r="F15" s="32">
        <v>1209</v>
      </c>
      <c r="G15" s="32" t="s">
        <v>30</v>
      </c>
      <c r="H15" s="27">
        <v>99</v>
      </c>
    </row>
    <row r="16" spans="1:8" ht="12.75">
      <c r="A16" s="30">
        <v>1992</v>
      </c>
      <c r="B16" s="32">
        <v>223</v>
      </c>
      <c r="C16" s="32">
        <v>178</v>
      </c>
      <c r="D16" s="32">
        <v>13573</v>
      </c>
      <c r="E16" s="32">
        <v>72</v>
      </c>
      <c r="F16" s="32">
        <v>1397</v>
      </c>
      <c r="G16" s="32" t="s">
        <v>30</v>
      </c>
      <c r="H16" s="27">
        <v>188</v>
      </c>
    </row>
    <row r="17" spans="1:8" ht="12.75">
      <c r="A17" s="30">
        <v>1993</v>
      </c>
      <c r="B17" s="32">
        <v>364</v>
      </c>
      <c r="C17" s="32">
        <v>338</v>
      </c>
      <c r="D17" s="32">
        <v>8056</v>
      </c>
      <c r="E17" s="32">
        <v>133</v>
      </c>
      <c r="F17" s="32">
        <v>4568</v>
      </c>
      <c r="G17" s="32">
        <v>24</v>
      </c>
      <c r="H17" s="27">
        <v>208</v>
      </c>
    </row>
    <row r="18" spans="1:8" ht="12.75">
      <c r="A18" s="30">
        <v>1994</v>
      </c>
      <c r="B18" s="32">
        <v>461</v>
      </c>
      <c r="C18" s="32">
        <v>346</v>
      </c>
      <c r="D18" s="32">
        <v>9149</v>
      </c>
      <c r="E18" s="32">
        <v>168</v>
      </c>
      <c r="F18" s="32">
        <v>5971</v>
      </c>
      <c r="G18" s="32">
        <v>625</v>
      </c>
      <c r="H18" s="27">
        <v>682</v>
      </c>
    </row>
    <row r="19" spans="1:8" ht="12.75">
      <c r="A19" s="30">
        <v>1995</v>
      </c>
      <c r="B19" s="32">
        <v>489</v>
      </c>
      <c r="C19" s="32">
        <v>451</v>
      </c>
      <c r="D19" s="32">
        <v>20746</v>
      </c>
      <c r="E19" s="32">
        <v>150</v>
      </c>
      <c r="F19" s="32">
        <v>7009</v>
      </c>
      <c r="G19" s="32">
        <v>207</v>
      </c>
      <c r="H19" s="27">
        <v>513</v>
      </c>
    </row>
    <row r="20" spans="1:8" ht="12.75">
      <c r="A20" s="30">
        <v>1996</v>
      </c>
      <c r="B20" s="32">
        <v>478</v>
      </c>
      <c r="C20" s="32">
        <v>449</v>
      </c>
      <c r="D20" s="34">
        <v>12602</v>
      </c>
      <c r="E20" s="34">
        <v>104</v>
      </c>
      <c r="F20" s="32">
        <v>4846</v>
      </c>
      <c r="G20" s="32">
        <v>213</v>
      </c>
      <c r="H20" s="27">
        <v>120</v>
      </c>
    </row>
    <row r="21" spans="1:8" ht="12.75">
      <c r="A21" s="30">
        <v>1997</v>
      </c>
      <c r="B21" s="32">
        <v>508</v>
      </c>
      <c r="C21" s="32">
        <v>460</v>
      </c>
      <c r="D21" s="32">
        <v>12737</v>
      </c>
      <c r="E21" s="32">
        <v>198</v>
      </c>
      <c r="F21" s="32">
        <v>9296</v>
      </c>
      <c r="G21" s="32">
        <v>159</v>
      </c>
      <c r="H21" s="27">
        <v>168</v>
      </c>
    </row>
    <row r="22" spans="1:8" ht="12.75">
      <c r="A22" s="30">
        <v>1998</v>
      </c>
      <c r="B22" s="32">
        <v>1619</v>
      </c>
      <c r="C22" s="32">
        <v>686</v>
      </c>
      <c r="D22" s="32">
        <v>12488</v>
      </c>
      <c r="E22" s="32">
        <v>99</v>
      </c>
      <c r="F22" s="32">
        <v>6984</v>
      </c>
      <c r="G22" s="32">
        <v>560</v>
      </c>
      <c r="H22" s="27">
        <v>385</v>
      </c>
    </row>
    <row r="23" spans="1:8" ht="12.75">
      <c r="A23" s="30">
        <v>1999</v>
      </c>
      <c r="B23" s="32">
        <v>1481</v>
      </c>
      <c r="C23" s="32">
        <v>416</v>
      </c>
      <c r="D23" s="32">
        <v>12505</v>
      </c>
      <c r="E23" s="32">
        <v>168</v>
      </c>
      <c r="F23" s="32">
        <v>7298</v>
      </c>
      <c r="G23" s="76">
        <v>333</v>
      </c>
      <c r="H23" s="77">
        <v>414</v>
      </c>
    </row>
    <row r="24" spans="1:8" ht="12.75">
      <c r="A24" s="30">
        <v>2000</v>
      </c>
      <c r="B24" s="32">
        <v>2200</v>
      </c>
      <c r="C24" s="32">
        <v>428</v>
      </c>
      <c r="D24" s="32">
        <v>75427</v>
      </c>
      <c r="E24" s="32">
        <v>182</v>
      </c>
      <c r="F24" s="32">
        <v>10660</v>
      </c>
      <c r="G24" s="76">
        <v>280.476</v>
      </c>
      <c r="H24" s="77">
        <v>237.319</v>
      </c>
    </row>
    <row r="25" spans="1:8" ht="12.75">
      <c r="A25" s="30">
        <v>2001</v>
      </c>
      <c r="B25" s="32">
        <v>2165</v>
      </c>
      <c r="C25" s="32">
        <v>552</v>
      </c>
      <c r="D25" s="32">
        <v>7717</v>
      </c>
      <c r="E25" s="32">
        <v>166.64</v>
      </c>
      <c r="F25" s="32">
        <v>9371</v>
      </c>
      <c r="G25" s="76">
        <v>210.537</v>
      </c>
      <c r="H25" s="77">
        <v>862.654</v>
      </c>
    </row>
    <row r="26" spans="1:8" ht="13.5" thickBot="1">
      <c r="A26" s="37">
        <v>2002</v>
      </c>
      <c r="B26" s="39">
        <v>2296</v>
      </c>
      <c r="C26" s="39">
        <v>919</v>
      </c>
      <c r="D26" s="39">
        <v>7720</v>
      </c>
      <c r="E26" s="39">
        <v>19694</v>
      </c>
      <c r="F26" s="39">
        <v>18245</v>
      </c>
      <c r="G26" s="78">
        <v>643.403</v>
      </c>
      <c r="H26" s="79">
        <v>1066.88</v>
      </c>
    </row>
    <row r="27" spans="1:8" ht="12.75">
      <c r="A27" s="6" t="s">
        <v>27</v>
      </c>
      <c r="B27" s="6"/>
      <c r="C27" s="6"/>
      <c r="D27" s="6"/>
      <c r="E27" s="6"/>
      <c r="F27" s="6"/>
      <c r="G27" s="6"/>
      <c r="H27" s="6"/>
    </row>
  </sheetData>
  <mergeCells count="2">
    <mergeCell ref="A1:H1"/>
    <mergeCell ref="A3:H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621">
    <pageSetUpPr fitToPage="1"/>
  </sheetPr>
  <dimension ref="A1:J34"/>
  <sheetViews>
    <sheetView zoomScale="75" zoomScaleNormal="75" workbookViewId="0" topLeftCell="A1">
      <selection activeCell="K14" sqref="K14"/>
    </sheetView>
  </sheetViews>
  <sheetFormatPr defaultColWidth="11.421875" defaultRowHeight="12.75"/>
  <cols>
    <col min="1" max="1" width="23.28125" style="19" customWidth="1"/>
    <col min="2" max="7" width="14.7109375" style="19" customWidth="1"/>
    <col min="8" max="16384" width="11.421875" style="6" customWidth="1"/>
  </cols>
  <sheetData>
    <row r="1" spans="1:7" s="134" customFormat="1" ht="18">
      <c r="A1" s="242" t="s">
        <v>0</v>
      </c>
      <c r="B1" s="242"/>
      <c r="C1" s="242"/>
      <c r="D1" s="242"/>
      <c r="E1" s="242"/>
      <c r="F1" s="242"/>
      <c r="G1" s="242"/>
    </row>
    <row r="2" spans="1:7" ht="12.75">
      <c r="A2" s="243"/>
      <c r="B2" s="243"/>
      <c r="C2" s="243"/>
      <c r="D2" s="243"/>
      <c r="E2" s="243"/>
      <c r="F2" s="243"/>
      <c r="G2" s="243"/>
    </row>
    <row r="3" spans="1:7" s="114" customFormat="1" ht="13.5" customHeight="1">
      <c r="A3" s="237" t="s">
        <v>243</v>
      </c>
      <c r="B3" s="234"/>
      <c r="C3" s="234"/>
      <c r="D3" s="234"/>
      <c r="E3" s="234"/>
      <c r="F3" s="234"/>
      <c r="G3" s="234"/>
    </row>
    <row r="4" spans="1:7" s="114" customFormat="1" ht="14.25">
      <c r="A4" s="244"/>
      <c r="B4" s="244"/>
      <c r="C4" s="244"/>
      <c r="D4" s="244"/>
      <c r="E4" s="244"/>
      <c r="F4" s="244"/>
      <c r="G4" s="244"/>
    </row>
    <row r="5" spans="1:7" ht="12.75">
      <c r="A5" s="240"/>
      <c r="B5" s="248" t="s">
        <v>79</v>
      </c>
      <c r="C5" s="263"/>
      <c r="D5" s="239" t="s">
        <v>3</v>
      </c>
      <c r="E5" s="264" t="s">
        <v>4</v>
      </c>
      <c r="F5" s="265"/>
      <c r="G5" s="239"/>
    </row>
    <row r="6" spans="1:7" ht="12.75">
      <c r="A6" s="193" t="s">
        <v>158</v>
      </c>
      <c r="B6" s="250" t="s">
        <v>159</v>
      </c>
      <c r="C6" s="266"/>
      <c r="D6" s="117" t="s">
        <v>9</v>
      </c>
      <c r="E6" s="117" t="s">
        <v>160</v>
      </c>
      <c r="F6" s="194" t="s">
        <v>161</v>
      </c>
      <c r="G6" s="117" t="s">
        <v>11</v>
      </c>
    </row>
    <row r="7" spans="1:7" ht="12.75">
      <c r="A7" s="193" t="s">
        <v>162</v>
      </c>
      <c r="B7" s="267" t="s">
        <v>15</v>
      </c>
      <c r="C7" s="267" t="s">
        <v>16</v>
      </c>
      <c r="D7" s="269" t="s">
        <v>85</v>
      </c>
      <c r="E7" s="117" t="s">
        <v>17</v>
      </c>
      <c r="F7" s="195" t="s">
        <v>9</v>
      </c>
      <c r="G7" s="117" t="s">
        <v>14</v>
      </c>
    </row>
    <row r="8" spans="1:7" ht="13.5" thickBot="1">
      <c r="A8" s="196"/>
      <c r="B8" s="268"/>
      <c r="C8" s="268"/>
      <c r="D8" s="268"/>
      <c r="E8" s="119" t="s">
        <v>116</v>
      </c>
      <c r="F8" s="197" t="s">
        <v>117</v>
      </c>
      <c r="G8" s="198"/>
    </row>
    <row r="9" spans="1:10" ht="12.75">
      <c r="A9" s="19" t="s">
        <v>170</v>
      </c>
      <c r="B9" s="205" t="s">
        <v>30</v>
      </c>
      <c r="C9" s="205" t="s">
        <v>30</v>
      </c>
      <c r="D9" s="123">
        <v>294</v>
      </c>
      <c r="E9" s="205" t="s">
        <v>30</v>
      </c>
      <c r="F9" s="205">
        <v>30</v>
      </c>
      <c r="G9" s="205">
        <v>9</v>
      </c>
      <c r="H9" s="141"/>
      <c r="I9" s="141"/>
      <c r="J9" s="141"/>
    </row>
    <row r="10" spans="1:10" ht="12.75">
      <c r="A10" s="124" t="s">
        <v>172</v>
      </c>
      <c r="B10" s="201" t="s">
        <v>30</v>
      </c>
      <c r="C10" s="201" t="s">
        <v>30</v>
      </c>
      <c r="D10" s="201">
        <v>294</v>
      </c>
      <c r="E10" s="202" t="s">
        <v>30</v>
      </c>
      <c r="F10" s="202">
        <v>30</v>
      </c>
      <c r="G10" s="201">
        <v>9</v>
      </c>
      <c r="H10" s="141"/>
      <c r="I10" s="141"/>
      <c r="J10" s="141"/>
    </row>
    <row r="11" spans="1:10" ht="12.75">
      <c r="A11" s="124"/>
      <c r="B11" s="201"/>
      <c r="C11" s="201"/>
      <c r="D11" s="201"/>
      <c r="E11" s="202"/>
      <c r="F11" s="202"/>
      <c r="G11" s="201"/>
      <c r="H11" s="141"/>
      <c r="I11" s="141"/>
      <c r="J11" s="141"/>
    </row>
    <row r="12" spans="1:7" ht="12.75">
      <c r="A12" s="19" t="s">
        <v>176</v>
      </c>
      <c r="B12" s="205">
        <v>226</v>
      </c>
      <c r="C12" s="205" t="s">
        <v>30</v>
      </c>
      <c r="D12" s="123" t="s">
        <v>30</v>
      </c>
      <c r="E12" s="205" t="s">
        <v>30</v>
      </c>
      <c r="F12" s="205" t="s">
        <v>30</v>
      </c>
      <c r="G12" s="142" t="s">
        <v>30</v>
      </c>
    </row>
    <row r="13" spans="1:7" ht="12.75">
      <c r="A13" s="19" t="s">
        <v>177</v>
      </c>
      <c r="B13" s="205">
        <v>451</v>
      </c>
      <c r="C13" s="205" t="s">
        <v>30</v>
      </c>
      <c r="D13" s="123" t="s">
        <v>30</v>
      </c>
      <c r="E13" s="205" t="s">
        <v>30</v>
      </c>
      <c r="F13" s="205" t="s">
        <v>30</v>
      </c>
      <c r="G13" s="142" t="s">
        <v>30</v>
      </c>
    </row>
    <row r="14" spans="1:7" ht="12.75">
      <c r="A14" s="19" t="s">
        <v>178</v>
      </c>
      <c r="B14" s="128">
        <v>647</v>
      </c>
      <c r="C14" s="123" t="s">
        <v>30</v>
      </c>
      <c r="D14" s="123" t="s">
        <v>30</v>
      </c>
      <c r="E14" s="123" t="s">
        <v>30</v>
      </c>
      <c r="F14" s="123" t="s">
        <v>30</v>
      </c>
      <c r="G14" s="123" t="s">
        <v>30</v>
      </c>
    </row>
    <row r="15" spans="1:7" ht="12.75">
      <c r="A15" s="124" t="s">
        <v>179</v>
      </c>
      <c r="B15" s="201">
        <v>1324</v>
      </c>
      <c r="C15" s="201" t="s">
        <v>30</v>
      </c>
      <c r="D15" s="201" t="s">
        <v>30</v>
      </c>
      <c r="E15" s="202" t="s">
        <v>30</v>
      </c>
      <c r="F15" s="202" t="s">
        <v>30</v>
      </c>
      <c r="G15" s="201" t="s">
        <v>30</v>
      </c>
    </row>
    <row r="16" spans="1:7" ht="12.75">
      <c r="A16" s="124"/>
      <c r="B16" s="201"/>
      <c r="C16" s="201"/>
      <c r="D16" s="201"/>
      <c r="E16" s="202"/>
      <c r="F16" s="202"/>
      <c r="G16" s="201"/>
    </row>
    <row r="17" spans="1:7" ht="12.75">
      <c r="A17" s="124" t="s">
        <v>180</v>
      </c>
      <c r="B17" s="206">
        <v>2</v>
      </c>
      <c r="C17" s="202">
        <v>2</v>
      </c>
      <c r="D17" s="201">
        <v>16</v>
      </c>
      <c r="E17" s="206">
        <v>22355</v>
      </c>
      <c r="F17" s="202" t="s">
        <v>30</v>
      </c>
      <c r="G17" s="202">
        <v>45</v>
      </c>
    </row>
    <row r="18" spans="2:7" ht="12.75">
      <c r="B18" s="123"/>
      <c r="C18" s="123"/>
      <c r="D18" s="123"/>
      <c r="E18" s="142"/>
      <c r="F18" s="142"/>
      <c r="G18" s="123"/>
    </row>
    <row r="19" spans="1:7" ht="12.75">
      <c r="A19" s="19" t="s">
        <v>182</v>
      </c>
      <c r="B19" s="123" t="s">
        <v>30</v>
      </c>
      <c r="C19" s="142" t="s">
        <v>30</v>
      </c>
      <c r="D19" s="123">
        <v>100</v>
      </c>
      <c r="E19" s="123" t="s">
        <v>30</v>
      </c>
      <c r="F19" s="142">
        <v>10</v>
      </c>
      <c r="G19" s="142">
        <v>1</v>
      </c>
    </row>
    <row r="20" spans="1:7" ht="12.75">
      <c r="A20" s="124" t="s">
        <v>183</v>
      </c>
      <c r="B20" s="201" t="s">
        <v>30</v>
      </c>
      <c r="C20" s="201" t="s">
        <v>30</v>
      </c>
      <c r="D20" s="201">
        <v>100</v>
      </c>
      <c r="E20" s="201" t="s">
        <v>30</v>
      </c>
      <c r="F20" s="202">
        <v>10</v>
      </c>
      <c r="G20" s="201">
        <v>1</v>
      </c>
    </row>
    <row r="21" spans="2:7" ht="12.75">
      <c r="B21" s="123"/>
      <c r="C21" s="123"/>
      <c r="D21" s="123"/>
      <c r="E21" s="142"/>
      <c r="F21" s="142"/>
      <c r="G21" s="123"/>
    </row>
    <row r="22" spans="1:7" ht="12.75">
      <c r="A22" s="19" t="s">
        <v>185</v>
      </c>
      <c r="B22" s="128">
        <v>331</v>
      </c>
      <c r="C22" s="123">
        <v>331</v>
      </c>
      <c r="D22" s="123" t="s">
        <v>30</v>
      </c>
      <c r="E22" s="128">
        <v>25000</v>
      </c>
      <c r="F22" s="142" t="s">
        <v>30</v>
      </c>
      <c r="G22" s="123">
        <v>8275</v>
      </c>
    </row>
    <row r="23" spans="1:7" ht="12.75">
      <c r="A23" s="19" t="s">
        <v>186</v>
      </c>
      <c r="B23" s="142" t="s">
        <v>30</v>
      </c>
      <c r="C23" s="142" t="s">
        <v>30</v>
      </c>
      <c r="D23" s="123">
        <v>1173</v>
      </c>
      <c r="E23" s="142" t="s">
        <v>30</v>
      </c>
      <c r="F23" s="142" t="s">
        <v>30</v>
      </c>
      <c r="G23" s="142" t="s">
        <v>30</v>
      </c>
    </row>
    <row r="24" spans="1:7" ht="12.75">
      <c r="A24" s="19" t="s">
        <v>187</v>
      </c>
      <c r="B24" s="123" t="s">
        <v>30</v>
      </c>
      <c r="C24" s="123" t="s">
        <v>30</v>
      </c>
      <c r="D24" s="123">
        <v>5000</v>
      </c>
      <c r="E24" s="123" t="s">
        <v>30</v>
      </c>
      <c r="F24" s="142">
        <v>25</v>
      </c>
      <c r="G24" s="123">
        <v>125</v>
      </c>
    </row>
    <row r="25" spans="1:7" ht="12.75">
      <c r="A25" s="19" t="s">
        <v>188</v>
      </c>
      <c r="B25" s="123" t="s">
        <v>30</v>
      </c>
      <c r="C25" s="123" t="s">
        <v>30</v>
      </c>
      <c r="D25" s="123">
        <v>197</v>
      </c>
      <c r="E25" s="142" t="s">
        <v>30</v>
      </c>
      <c r="F25" s="142">
        <v>12</v>
      </c>
      <c r="G25" s="123">
        <v>2</v>
      </c>
    </row>
    <row r="26" spans="1:7" ht="12.75">
      <c r="A26" s="19" t="s">
        <v>190</v>
      </c>
      <c r="B26" s="128">
        <v>5</v>
      </c>
      <c r="C26" s="123">
        <v>5</v>
      </c>
      <c r="D26" s="123" t="s">
        <v>30</v>
      </c>
      <c r="E26" s="128">
        <v>10500</v>
      </c>
      <c r="F26" s="142" t="s">
        <v>30</v>
      </c>
      <c r="G26" s="123">
        <v>53</v>
      </c>
    </row>
    <row r="27" spans="1:7" ht="12.75">
      <c r="A27" s="19" t="s">
        <v>191</v>
      </c>
      <c r="B27" s="128">
        <v>631</v>
      </c>
      <c r="C27" s="142">
        <v>578</v>
      </c>
      <c r="D27" s="123" t="s">
        <v>30</v>
      </c>
      <c r="E27" s="128">
        <v>16724</v>
      </c>
      <c r="F27" s="142" t="s">
        <v>30</v>
      </c>
      <c r="G27" s="142">
        <v>9666</v>
      </c>
    </row>
    <row r="28" spans="1:7" ht="12.75">
      <c r="A28" s="124" t="s">
        <v>247</v>
      </c>
      <c r="B28" s="201">
        <v>967</v>
      </c>
      <c r="C28" s="201">
        <v>914</v>
      </c>
      <c r="D28" s="201">
        <v>6370</v>
      </c>
      <c r="E28" s="202">
        <v>19687</v>
      </c>
      <c r="F28" s="202">
        <v>20</v>
      </c>
      <c r="G28" s="201">
        <v>18121</v>
      </c>
    </row>
    <row r="29" spans="2:7" ht="12.75">
      <c r="B29" s="123"/>
      <c r="C29" s="123"/>
      <c r="D29" s="123"/>
      <c r="E29" s="142"/>
      <c r="F29" s="142"/>
      <c r="G29" s="123"/>
    </row>
    <row r="30" spans="1:7" ht="12.75">
      <c r="A30" s="19" t="s">
        <v>192</v>
      </c>
      <c r="B30" s="123" t="s">
        <v>30</v>
      </c>
      <c r="C30" s="123" t="s">
        <v>30</v>
      </c>
      <c r="D30" s="123">
        <v>10</v>
      </c>
      <c r="E30" s="142" t="s">
        <v>30</v>
      </c>
      <c r="F30" s="142">
        <v>30</v>
      </c>
      <c r="G30" s="123" t="s">
        <v>30</v>
      </c>
    </row>
    <row r="31" spans="1:7" ht="12.75">
      <c r="A31" s="19" t="s">
        <v>193</v>
      </c>
      <c r="B31" s="142">
        <v>3</v>
      </c>
      <c r="C31" s="142">
        <v>3</v>
      </c>
      <c r="D31" s="123">
        <v>930</v>
      </c>
      <c r="E31" s="142">
        <v>20000</v>
      </c>
      <c r="F31" s="142">
        <v>10</v>
      </c>
      <c r="G31" s="142">
        <v>69</v>
      </c>
    </row>
    <row r="32" spans="1:7" ht="12.75">
      <c r="A32" s="124" t="s">
        <v>194</v>
      </c>
      <c r="B32" s="201">
        <v>3</v>
      </c>
      <c r="C32" s="201">
        <v>3</v>
      </c>
      <c r="D32" s="201">
        <v>940</v>
      </c>
      <c r="E32" s="202">
        <v>20000</v>
      </c>
      <c r="F32" s="202">
        <v>10</v>
      </c>
      <c r="G32" s="201">
        <v>69</v>
      </c>
    </row>
    <row r="33" spans="1:7" ht="12.75">
      <c r="A33" s="124"/>
      <c r="B33" s="201"/>
      <c r="C33" s="201"/>
      <c r="D33" s="201"/>
      <c r="E33" s="202"/>
      <c r="F33" s="202"/>
      <c r="G33" s="201"/>
    </row>
    <row r="34" spans="1:7" ht="13.5" thickBot="1">
      <c r="A34" s="131" t="s">
        <v>195</v>
      </c>
      <c r="B34" s="132">
        <v>2296</v>
      </c>
      <c r="C34" s="132">
        <v>919</v>
      </c>
      <c r="D34" s="132">
        <v>7720</v>
      </c>
      <c r="E34" s="207">
        <v>19694</v>
      </c>
      <c r="F34" s="207">
        <v>19</v>
      </c>
      <c r="G34" s="132">
        <v>18245</v>
      </c>
    </row>
  </sheetData>
  <mergeCells count="9">
    <mergeCell ref="B6:C6"/>
    <mergeCell ref="B7:B8"/>
    <mergeCell ref="C7:C8"/>
    <mergeCell ref="D7:D8"/>
    <mergeCell ref="A1:G1"/>
    <mergeCell ref="A2:G2"/>
    <mergeCell ref="A4:G4"/>
    <mergeCell ref="B5:C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14"/>
  <dimension ref="A1:L29"/>
  <sheetViews>
    <sheetView showGridLines="0" showZeros="0" zoomScale="75" zoomScaleNormal="75" workbookViewId="0" topLeftCell="A1">
      <selection activeCell="D14" sqref="D14"/>
    </sheetView>
  </sheetViews>
  <sheetFormatPr defaultColWidth="11.421875" defaultRowHeight="12.75"/>
  <cols>
    <col min="1" max="1" width="44.28125" style="14" customWidth="1"/>
    <col min="2" max="2" width="46.57421875" style="14" customWidth="1"/>
    <col min="3" max="4" width="26.7109375" style="14" customWidth="1"/>
    <col min="5" max="9" width="11.421875" style="14" customWidth="1"/>
    <col min="10" max="10" width="12.28125" style="14" customWidth="1"/>
    <col min="11" max="16384" width="11.421875" style="14" customWidth="1"/>
  </cols>
  <sheetData>
    <row r="1" spans="1:7" s="2" customFormat="1" ht="18">
      <c r="A1" s="253" t="s">
        <v>0</v>
      </c>
      <c r="B1" s="253"/>
      <c r="C1" s="1"/>
      <c r="D1" s="1"/>
      <c r="E1" s="1"/>
      <c r="F1" s="1"/>
      <c r="G1" s="1"/>
    </row>
    <row r="2" spans="3:7" s="3" customFormat="1" ht="13.5" customHeight="1">
      <c r="C2" s="143"/>
      <c r="D2" s="143"/>
      <c r="E2" s="143"/>
      <c r="F2" s="143"/>
      <c r="G2" s="143"/>
    </row>
    <row r="3" spans="1:7" s="3" customFormat="1" ht="14.25" customHeight="1">
      <c r="A3" s="254" t="s">
        <v>121</v>
      </c>
      <c r="B3" s="254"/>
      <c r="C3" s="144"/>
      <c r="D3" s="144"/>
      <c r="E3" s="144"/>
      <c r="F3" s="144"/>
      <c r="G3" s="144"/>
    </row>
    <row r="4" spans="1:2" s="3" customFormat="1" ht="14.25">
      <c r="A4" s="256" t="s">
        <v>122</v>
      </c>
      <c r="B4" s="256"/>
    </row>
    <row r="5" spans="1:2" ht="15">
      <c r="A5" s="255" t="s">
        <v>235</v>
      </c>
      <c r="B5" s="255"/>
    </row>
    <row r="6" spans="1:2" ht="12.75" customHeight="1">
      <c r="A6" s="257"/>
      <c r="B6" s="257"/>
    </row>
    <row r="7" spans="1:2" ht="12.75">
      <c r="A7" s="222"/>
      <c r="B7" s="223"/>
    </row>
    <row r="8" spans="1:2" ht="12.75">
      <c r="A8" s="145" t="s">
        <v>123</v>
      </c>
      <c r="B8" s="146" t="s">
        <v>124</v>
      </c>
    </row>
    <row r="9" spans="1:2" ht="13.5" thickBot="1">
      <c r="A9" s="147"/>
      <c r="B9" s="148"/>
    </row>
    <row r="10" spans="1:2" ht="12.75">
      <c r="A10" s="149" t="s">
        <v>223</v>
      </c>
      <c r="B10" s="150">
        <v>5738.7</v>
      </c>
    </row>
    <row r="11" spans="1:2" ht="12.75">
      <c r="A11" s="151"/>
      <c r="B11" s="152"/>
    </row>
    <row r="12" spans="1:2" s="154" customFormat="1" ht="12.75">
      <c r="A12" s="151" t="s">
        <v>125</v>
      </c>
      <c r="B12" s="153">
        <v>375.7</v>
      </c>
    </row>
    <row r="13" spans="1:2" ht="12.75">
      <c r="A13" s="155" t="s">
        <v>126</v>
      </c>
      <c r="B13" s="152">
        <v>141.8</v>
      </c>
    </row>
    <row r="14" spans="1:2" ht="12.75">
      <c r="A14" s="156"/>
      <c r="B14" s="152"/>
    </row>
    <row r="15" spans="1:2" ht="12.75">
      <c r="A15" s="151" t="s">
        <v>127</v>
      </c>
      <c r="B15" s="153">
        <v>3756.5</v>
      </c>
    </row>
    <row r="16" spans="1:2" ht="12.75">
      <c r="A16" s="155" t="s">
        <v>128</v>
      </c>
      <c r="B16" s="152">
        <v>3049.7</v>
      </c>
    </row>
    <row r="17" spans="1:2" ht="12.75">
      <c r="A17" s="155"/>
      <c r="B17" s="152"/>
    </row>
    <row r="18" spans="1:2" ht="12.75">
      <c r="A18" s="151" t="s">
        <v>224</v>
      </c>
      <c r="B18" s="152">
        <v>0</v>
      </c>
    </row>
    <row r="19" spans="1:2" ht="12.75">
      <c r="A19" s="151"/>
      <c r="B19" s="152"/>
    </row>
    <row r="20" spans="1:2" ht="12.75">
      <c r="A20" s="151" t="s">
        <v>225</v>
      </c>
      <c r="B20" s="153">
        <v>2357.9</v>
      </c>
    </row>
    <row r="21" spans="1:2" ht="12.75">
      <c r="A21" s="155" t="s">
        <v>129</v>
      </c>
      <c r="B21" s="152">
        <v>176.1</v>
      </c>
    </row>
    <row r="22" spans="1:2" ht="12.75">
      <c r="A22" s="155" t="s">
        <v>130</v>
      </c>
      <c r="B22" s="152">
        <v>44.6</v>
      </c>
    </row>
    <row r="23" spans="1:2" ht="12.75">
      <c r="A23" s="155" t="s">
        <v>131</v>
      </c>
      <c r="B23" s="152">
        <v>0</v>
      </c>
    </row>
    <row r="24" spans="1:2" ht="12.75">
      <c r="A24" s="155" t="s">
        <v>132</v>
      </c>
      <c r="B24" s="152">
        <v>8.2</v>
      </c>
    </row>
    <row r="25" spans="1:2" ht="13.5" thickBot="1">
      <c r="A25" s="157" t="s">
        <v>133</v>
      </c>
      <c r="B25" s="158">
        <v>2129.1</v>
      </c>
    </row>
    <row r="28" spans="2:12" ht="15"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</row>
    <row r="29" spans="1:11" s="3" customFormat="1" ht="15">
      <c r="A29" s="254"/>
      <c r="B29" s="254"/>
      <c r="C29" s="254"/>
      <c r="D29" s="254"/>
      <c r="E29" s="254"/>
      <c r="F29" s="254"/>
      <c r="G29" s="254"/>
      <c r="H29" s="254"/>
      <c r="I29" s="254"/>
      <c r="J29" s="254"/>
      <c r="K29" s="254"/>
    </row>
  </sheetData>
  <mergeCells count="7">
    <mergeCell ref="A1:B1"/>
    <mergeCell ref="A3:B3"/>
    <mergeCell ref="A5:B5"/>
    <mergeCell ref="A29:K29"/>
    <mergeCell ref="B28:L28"/>
    <mergeCell ref="A4:B4"/>
    <mergeCell ref="A6:B6"/>
  </mergeCells>
  <printOptions horizontalCentered="1"/>
  <pageMargins left="0.75" right="0.75" top="0.5905511811023623" bottom="1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6" transitionEvaluation="1"/>
  <dimension ref="A1:I56"/>
  <sheetViews>
    <sheetView showGridLines="0" zoomScale="75" zoomScaleNormal="75" workbookViewId="0" topLeftCell="A1">
      <selection activeCell="J14" sqref="J14"/>
    </sheetView>
  </sheetViews>
  <sheetFormatPr defaultColWidth="11.00390625" defaultRowHeight="12.75"/>
  <cols>
    <col min="1" max="1" width="34.8515625" style="161" customWidth="1"/>
    <col min="2" max="4" width="16.57421875" style="161" customWidth="1"/>
    <col min="5" max="5" width="13.140625" style="161" customWidth="1"/>
    <col min="6" max="6" width="13.421875" style="161" customWidth="1"/>
    <col min="7" max="7" width="13.140625" style="161" customWidth="1"/>
    <col min="8" max="8" width="13.421875" style="161" customWidth="1"/>
    <col min="9" max="9" width="13.28125" style="161" customWidth="1"/>
    <col min="10" max="16384" width="11.00390625" style="161" customWidth="1"/>
  </cols>
  <sheetData>
    <row r="1" spans="1:9" s="160" customFormat="1" ht="18">
      <c r="A1" s="261" t="s">
        <v>0</v>
      </c>
      <c r="B1" s="261"/>
      <c r="C1" s="261"/>
      <c r="D1" s="261"/>
      <c r="E1" s="261"/>
      <c r="F1" s="261"/>
      <c r="G1" s="261"/>
      <c r="H1" s="261"/>
      <c r="I1" s="159"/>
    </row>
    <row r="2" spans="6:9" ht="12.75">
      <c r="F2" s="162"/>
      <c r="G2" s="162"/>
      <c r="H2" s="162"/>
      <c r="I2" s="162"/>
    </row>
    <row r="3" spans="1:9" s="164" customFormat="1" ht="13.5" customHeight="1">
      <c r="A3" s="262" t="s">
        <v>232</v>
      </c>
      <c r="B3" s="262"/>
      <c r="C3" s="262"/>
      <c r="D3" s="262"/>
      <c r="E3" s="262"/>
      <c r="F3" s="262"/>
      <c r="G3" s="262"/>
      <c r="H3" s="262"/>
      <c r="I3" s="163"/>
    </row>
    <row r="4" spans="6:9" s="164" customFormat="1" ht="14.25">
      <c r="F4" s="163"/>
      <c r="G4" s="163"/>
      <c r="H4" s="163"/>
      <c r="I4" s="163"/>
    </row>
    <row r="5" spans="1:9" ht="12.75">
      <c r="A5" s="165"/>
      <c r="B5" s="166"/>
      <c r="C5" s="167"/>
      <c r="D5" s="165"/>
      <c r="E5" s="166"/>
      <c r="F5" s="168"/>
      <c r="G5" s="169"/>
      <c r="H5" s="170"/>
      <c r="I5" s="162"/>
    </row>
    <row r="6" spans="1:8" ht="12.75">
      <c r="A6" s="171"/>
      <c r="B6" s="258" t="s">
        <v>134</v>
      </c>
      <c r="C6" s="259"/>
      <c r="D6" s="260"/>
      <c r="E6" s="258" t="s">
        <v>135</v>
      </c>
      <c r="F6" s="260"/>
      <c r="G6" s="258" t="s">
        <v>136</v>
      </c>
      <c r="H6" s="259"/>
    </row>
    <row r="7" spans="1:8" ht="12.75">
      <c r="A7" s="173" t="s">
        <v>137</v>
      </c>
      <c r="B7" s="174"/>
      <c r="C7" s="175"/>
      <c r="D7" s="176"/>
      <c r="E7" s="174"/>
      <c r="F7" s="176"/>
      <c r="G7" s="174"/>
      <c r="H7" s="175"/>
    </row>
    <row r="8" spans="1:8" ht="12.75">
      <c r="A8" s="171"/>
      <c r="B8" s="177" t="s">
        <v>138</v>
      </c>
      <c r="C8" s="177" t="s">
        <v>139</v>
      </c>
      <c r="D8" s="177" t="s">
        <v>140</v>
      </c>
      <c r="E8" s="178"/>
      <c r="F8" s="178"/>
      <c r="G8" s="178"/>
      <c r="H8" s="179"/>
    </row>
    <row r="9" spans="1:8" ht="13.5" thickBot="1">
      <c r="A9" s="171"/>
      <c r="B9" s="180" t="s">
        <v>141</v>
      </c>
      <c r="C9" s="180" t="s">
        <v>141</v>
      </c>
      <c r="D9" s="180" t="s">
        <v>141</v>
      </c>
      <c r="E9" s="180" t="s">
        <v>142</v>
      </c>
      <c r="F9" s="180" t="s">
        <v>143</v>
      </c>
      <c r="G9" s="180" t="s">
        <v>142</v>
      </c>
      <c r="H9" s="172" t="s">
        <v>143</v>
      </c>
    </row>
    <row r="10" spans="1:8" ht="12.75">
      <c r="A10" s="181" t="s">
        <v>144</v>
      </c>
      <c r="B10" s="182">
        <v>63090.557</v>
      </c>
      <c r="C10" s="182">
        <v>18497.011</v>
      </c>
      <c r="D10" s="182">
        <v>11136.102</v>
      </c>
      <c r="E10" s="182">
        <v>7382.082</v>
      </c>
      <c r="F10" s="182">
        <v>7280.226</v>
      </c>
      <c r="G10" s="182">
        <v>1667.507</v>
      </c>
      <c r="H10" s="183">
        <v>1723.603</v>
      </c>
    </row>
    <row r="11" spans="1:8" ht="12.75">
      <c r="A11" s="171"/>
      <c r="B11" s="184"/>
      <c r="C11" s="184"/>
      <c r="D11" s="184"/>
      <c r="E11" s="184"/>
      <c r="F11" s="184"/>
      <c r="G11" s="184"/>
      <c r="H11" s="185"/>
    </row>
    <row r="12" spans="1:8" ht="12.75">
      <c r="A12" s="224" t="s">
        <v>230</v>
      </c>
      <c r="B12" s="184"/>
      <c r="C12" s="184"/>
      <c r="D12" s="184"/>
      <c r="E12" s="184"/>
      <c r="F12" s="184"/>
      <c r="G12" s="184"/>
      <c r="H12" s="185"/>
    </row>
    <row r="13" spans="1:8" ht="12.75">
      <c r="A13" s="224" t="s">
        <v>40</v>
      </c>
      <c r="B13" s="225">
        <f>SUM(B14:B27)</f>
        <v>6033.61</v>
      </c>
      <c r="C13" s="225">
        <f aca="true" t="shared" si="0" ref="C13:H13">SUM(C14:C27)</f>
        <v>2697.207</v>
      </c>
      <c r="D13" s="225">
        <f t="shared" si="0"/>
        <v>1569.344</v>
      </c>
      <c r="E13" s="225">
        <f t="shared" si="0"/>
        <v>3653.0560000000005</v>
      </c>
      <c r="F13" s="225">
        <f t="shared" si="0"/>
        <v>3725.7969999999996</v>
      </c>
      <c r="G13" s="225">
        <f t="shared" si="0"/>
        <v>681.2660000000001</v>
      </c>
      <c r="H13" s="226">
        <f t="shared" si="0"/>
        <v>641.6959999999999</v>
      </c>
    </row>
    <row r="14" spans="1:8" ht="12.75">
      <c r="A14" s="171" t="s">
        <v>145</v>
      </c>
      <c r="B14" s="186" t="s">
        <v>30</v>
      </c>
      <c r="C14" s="186" t="s">
        <v>30</v>
      </c>
      <c r="D14" s="186" t="s">
        <v>30</v>
      </c>
      <c r="E14" s="191">
        <v>894.251</v>
      </c>
      <c r="F14" s="191">
        <v>20.879</v>
      </c>
      <c r="G14" s="191">
        <v>142.693</v>
      </c>
      <c r="H14" s="192">
        <v>4.939</v>
      </c>
    </row>
    <row r="15" spans="1:8" ht="12.75">
      <c r="A15" s="171" t="s">
        <v>42</v>
      </c>
      <c r="B15" s="186" t="s">
        <v>30</v>
      </c>
      <c r="C15" s="186" t="s">
        <v>30</v>
      </c>
      <c r="D15" s="186" t="s">
        <v>30</v>
      </c>
      <c r="E15" s="191">
        <v>91.894</v>
      </c>
      <c r="F15" s="191">
        <v>15.799</v>
      </c>
      <c r="G15" s="191">
        <v>22.963</v>
      </c>
      <c r="H15" s="192">
        <v>1.849</v>
      </c>
    </row>
    <row r="16" spans="1:8" ht="12.75">
      <c r="A16" s="171" t="s">
        <v>146</v>
      </c>
      <c r="B16" s="186" t="s">
        <v>30</v>
      </c>
      <c r="C16" s="186" t="s">
        <v>30</v>
      </c>
      <c r="D16" s="186" t="s">
        <v>30</v>
      </c>
      <c r="E16" s="191">
        <v>273.737</v>
      </c>
      <c r="F16" s="191">
        <v>107.552</v>
      </c>
      <c r="G16" s="191">
        <v>50.052</v>
      </c>
      <c r="H16" s="192">
        <v>22.327</v>
      </c>
    </row>
    <row r="17" spans="1:8" ht="12.75">
      <c r="A17" s="171" t="s">
        <v>147</v>
      </c>
      <c r="B17" s="186" t="s">
        <v>30</v>
      </c>
      <c r="C17" s="186" t="s">
        <v>30</v>
      </c>
      <c r="D17" s="186" t="s">
        <v>30</v>
      </c>
      <c r="E17" s="191">
        <v>62.67</v>
      </c>
      <c r="F17" s="191">
        <v>1.321</v>
      </c>
      <c r="G17" s="191">
        <v>10.696</v>
      </c>
      <c r="H17" s="185" t="s">
        <v>30</v>
      </c>
    </row>
    <row r="18" spans="1:8" ht="12.75">
      <c r="A18" s="171" t="s">
        <v>148</v>
      </c>
      <c r="B18" s="191">
        <v>2867.1</v>
      </c>
      <c r="C18" s="191">
        <v>1952.1</v>
      </c>
      <c r="D18" s="191">
        <v>919.7</v>
      </c>
      <c r="E18" s="191">
        <v>101.22</v>
      </c>
      <c r="F18" s="191">
        <v>2745.141</v>
      </c>
      <c r="G18" s="191">
        <v>40.567</v>
      </c>
      <c r="H18" s="192">
        <v>501.944</v>
      </c>
    </row>
    <row r="19" spans="1:8" ht="12.75">
      <c r="A19" s="171" t="s">
        <v>45</v>
      </c>
      <c r="B19" s="184" t="s">
        <v>30</v>
      </c>
      <c r="C19" s="184" t="s">
        <v>30</v>
      </c>
      <c r="D19" s="184" t="s">
        <v>30</v>
      </c>
      <c r="E19" s="191">
        <v>63.931</v>
      </c>
      <c r="F19" s="184" t="s">
        <v>30</v>
      </c>
      <c r="G19" s="191">
        <v>3.886</v>
      </c>
      <c r="H19" s="185" t="s">
        <v>30</v>
      </c>
    </row>
    <row r="20" spans="1:8" ht="12.75">
      <c r="A20" s="171" t="s">
        <v>149</v>
      </c>
      <c r="B20" s="191">
        <v>0.556</v>
      </c>
      <c r="C20" s="191">
        <v>22.768</v>
      </c>
      <c r="D20" s="191">
        <v>0.6</v>
      </c>
      <c r="E20" s="191">
        <v>805.649</v>
      </c>
      <c r="F20" s="191">
        <v>71.886</v>
      </c>
      <c r="G20" s="191">
        <v>121.918</v>
      </c>
      <c r="H20" s="192">
        <v>13.208</v>
      </c>
    </row>
    <row r="21" spans="1:8" ht="12.75">
      <c r="A21" s="171" t="s">
        <v>150</v>
      </c>
      <c r="B21" s="191">
        <v>1164.508</v>
      </c>
      <c r="C21" s="191">
        <v>119.335</v>
      </c>
      <c r="D21" s="191">
        <v>151.452</v>
      </c>
      <c r="E21" s="191">
        <v>5.302</v>
      </c>
      <c r="F21" s="191">
        <v>308.257</v>
      </c>
      <c r="G21" s="191">
        <v>24.617</v>
      </c>
      <c r="H21" s="192">
        <v>11.459</v>
      </c>
    </row>
    <row r="22" spans="1:8" ht="12.75">
      <c r="A22" s="171" t="s">
        <v>151</v>
      </c>
      <c r="B22" s="184" t="s">
        <v>30</v>
      </c>
      <c r="C22" s="184" t="s">
        <v>30</v>
      </c>
      <c r="D22" s="184" t="s">
        <v>30</v>
      </c>
      <c r="E22" s="191">
        <v>438.25</v>
      </c>
      <c r="F22" s="191">
        <v>250.046</v>
      </c>
      <c r="G22" s="191">
        <v>73.053</v>
      </c>
      <c r="H22" s="192">
        <v>58.172</v>
      </c>
    </row>
    <row r="23" spans="1:8" ht="12.75">
      <c r="A23" s="171" t="s">
        <v>152</v>
      </c>
      <c r="B23" s="184" t="s">
        <v>30</v>
      </c>
      <c r="C23" s="184" t="s">
        <v>30</v>
      </c>
      <c r="D23" s="184" t="s">
        <v>30</v>
      </c>
      <c r="E23" s="191">
        <v>37.967</v>
      </c>
      <c r="F23" s="191">
        <v>1.167</v>
      </c>
      <c r="G23" s="191">
        <v>2.284</v>
      </c>
      <c r="H23" s="185" t="s">
        <v>30</v>
      </c>
    </row>
    <row r="24" spans="1:8" ht="12.75">
      <c r="A24" s="171" t="s">
        <v>49</v>
      </c>
      <c r="B24" s="191">
        <v>1723.63</v>
      </c>
      <c r="C24" s="191">
        <v>548.35</v>
      </c>
      <c r="D24" s="191">
        <v>486.41</v>
      </c>
      <c r="E24" s="191">
        <v>164.125</v>
      </c>
      <c r="F24" s="191">
        <v>183.811</v>
      </c>
      <c r="G24" s="191">
        <v>94.246</v>
      </c>
      <c r="H24" s="192">
        <v>25.13</v>
      </c>
    </row>
    <row r="25" spans="1:8" ht="12.75">
      <c r="A25" s="171" t="s">
        <v>153</v>
      </c>
      <c r="B25" s="191">
        <v>277.816</v>
      </c>
      <c r="C25" s="191">
        <v>54.654</v>
      </c>
      <c r="D25" s="191">
        <v>11.182</v>
      </c>
      <c r="E25" s="191">
        <v>25.591</v>
      </c>
      <c r="F25" s="191">
        <v>1.207</v>
      </c>
      <c r="G25" s="191">
        <v>5.658</v>
      </c>
      <c r="H25" s="185" t="s">
        <v>30</v>
      </c>
    </row>
    <row r="26" spans="1:8" ht="12.75">
      <c r="A26" s="171" t="s">
        <v>154</v>
      </c>
      <c r="B26" s="184" t="s">
        <v>30</v>
      </c>
      <c r="C26" s="184" t="s">
        <v>30</v>
      </c>
      <c r="D26" s="184" t="s">
        <v>30</v>
      </c>
      <c r="E26" s="191">
        <v>567.976</v>
      </c>
      <c r="F26" s="191">
        <v>14.7</v>
      </c>
      <c r="G26" s="191">
        <v>78.555</v>
      </c>
      <c r="H26" s="192">
        <v>2.668</v>
      </c>
    </row>
    <row r="27" spans="1:8" ht="12.75">
      <c r="A27" s="171" t="s">
        <v>53</v>
      </c>
      <c r="B27" s="184" t="s">
        <v>30</v>
      </c>
      <c r="C27" s="184" t="s">
        <v>30</v>
      </c>
      <c r="D27" s="184" t="s">
        <v>30</v>
      </c>
      <c r="E27" s="191">
        <v>120.493</v>
      </c>
      <c r="F27" s="191">
        <v>4.031</v>
      </c>
      <c r="G27" s="191">
        <v>10.078</v>
      </c>
      <c r="H27" s="185" t="s">
        <v>30</v>
      </c>
    </row>
    <row r="28" spans="1:8" ht="12.75">
      <c r="A28" s="171"/>
      <c r="B28" s="184"/>
      <c r="C28" s="184"/>
      <c r="D28" s="184"/>
      <c r="E28" s="184"/>
      <c r="F28" s="184"/>
      <c r="G28" s="184"/>
      <c r="H28" s="185"/>
    </row>
    <row r="29" spans="1:8" ht="12.75">
      <c r="A29" s="224" t="s">
        <v>55</v>
      </c>
      <c r="B29" s="184"/>
      <c r="C29" s="184"/>
      <c r="D29" s="184"/>
      <c r="E29" s="184"/>
      <c r="F29" s="184"/>
      <c r="G29" s="184"/>
      <c r="H29" s="185"/>
    </row>
    <row r="30" spans="1:8" ht="12.75">
      <c r="A30" s="171" t="s">
        <v>56</v>
      </c>
      <c r="B30" s="184" t="s">
        <v>30</v>
      </c>
      <c r="C30" s="184" t="s">
        <v>30</v>
      </c>
      <c r="D30" s="184" t="s">
        <v>30</v>
      </c>
      <c r="E30" s="191">
        <v>27.316</v>
      </c>
      <c r="F30" s="187" t="s">
        <v>30</v>
      </c>
      <c r="G30" s="191">
        <v>6.869</v>
      </c>
      <c r="H30" s="185" t="s">
        <v>30</v>
      </c>
    </row>
    <row r="31" spans="1:8" ht="12.75">
      <c r="A31" s="171" t="s">
        <v>57</v>
      </c>
      <c r="B31" s="191">
        <v>50</v>
      </c>
      <c r="C31" s="191">
        <v>35.5</v>
      </c>
      <c r="D31" s="191">
        <v>25</v>
      </c>
      <c r="E31" s="184" t="s">
        <v>30</v>
      </c>
      <c r="F31" s="191">
        <v>33.512</v>
      </c>
      <c r="G31" s="184" t="s">
        <v>30</v>
      </c>
      <c r="H31" s="192">
        <v>10.486</v>
      </c>
    </row>
    <row r="32" spans="1:8" ht="12.75">
      <c r="A32" s="171" t="s">
        <v>58</v>
      </c>
      <c r="B32" s="184" t="s">
        <v>30</v>
      </c>
      <c r="C32" s="184" t="s">
        <v>30</v>
      </c>
      <c r="D32" s="184" t="s">
        <v>30</v>
      </c>
      <c r="E32" s="191">
        <v>43.291</v>
      </c>
      <c r="F32" s="191">
        <v>0.512</v>
      </c>
      <c r="G32" s="184" t="s">
        <v>30</v>
      </c>
      <c r="H32" s="185" t="s">
        <v>30</v>
      </c>
    </row>
    <row r="33" spans="1:8" ht="12.75">
      <c r="A33" s="171" t="s">
        <v>59</v>
      </c>
      <c r="B33" s="184" t="s">
        <v>30</v>
      </c>
      <c r="C33" s="184" t="s">
        <v>30</v>
      </c>
      <c r="D33" s="184" t="s">
        <v>30</v>
      </c>
      <c r="E33" s="191">
        <v>26.639</v>
      </c>
      <c r="F33" s="187" t="s">
        <v>30</v>
      </c>
      <c r="G33" s="191">
        <v>6.111</v>
      </c>
      <c r="H33" s="185" t="s">
        <v>30</v>
      </c>
    </row>
    <row r="34" spans="1:8" ht="12.75">
      <c r="A34" s="171" t="s">
        <v>60</v>
      </c>
      <c r="B34" s="184" t="s">
        <v>30</v>
      </c>
      <c r="C34" s="184" t="s">
        <v>30</v>
      </c>
      <c r="D34" s="184" t="s">
        <v>30</v>
      </c>
      <c r="E34" s="191">
        <v>10.099</v>
      </c>
      <c r="F34" s="187" t="s">
        <v>30</v>
      </c>
      <c r="G34" s="191">
        <v>1.346</v>
      </c>
      <c r="H34" s="185" t="s">
        <v>30</v>
      </c>
    </row>
    <row r="35" spans="1:8" ht="12.75">
      <c r="A35" s="171" t="s">
        <v>61</v>
      </c>
      <c r="B35" s="184" t="s">
        <v>30</v>
      </c>
      <c r="C35" s="184" t="s">
        <v>30</v>
      </c>
      <c r="D35" s="184" t="s">
        <v>30</v>
      </c>
      <c r="E35" s="191">
        <v>103.009</v>
      </c>
      <c r="F35" s="187" t="s">
        <v>30</v>
      </c>
      <c r="G35" s="191">
        <v>14.884</v>
      </c>
      <c r="H35" s="185" t="s">
        <v>30</v>
      </c>
    </row>
    <row r="36" spans="1:8" ht="12.75">
      <c r="A36" s="171" t="s">
        <v>62</v>
      </c>
      <c r="B36" s="184" t="s">
        <v>30</v>
      </c>
      <c r="C36" s="184" t="s">
        <v>30</v>
      </c>
      <c r="D36" s="184" t="s">
        <v>30</v>
      </c>
      <c r="E36" s="191">
        <v>19.643</v>
      </c>
      <c r="F36" s="187" t="s">
        <v>30</v>
      </c>
      <c r="G36" s="191">
        <v>3.187</v>
      </c>
      <c r="H36" s="185" t="s">
        <v>30</v>
      </c>
    </row>
    <row r="37" spans="1:8" ht="12.75">
      <c r="A37" s="171" t="s">
        <v>63</v>
      </c>
      <c r="B37" s="184" t="s">
        <v>30</v>
      </c>
      <c r="C37" s="184" t="s">
        <v>30</v>
      </c>
      <c r="D37" s="184" t="s">
        <v>30</v>
      </c>
      <c r="E37" s="191">
        <v>33.014</v>
      </c>
      <c r="F37" s="191">
        <v>11.92</v>
      </c>
      <c r="G37" s="191">
        <v>4.506</v>
      </c>
      <c r="H37" s="192">
        <v>0.648</v>
      </c>
    </row>
    <row r="38" spans="1:8" ht="12.75">
      <c r="A38" s="171" t="s">
        <v>64</v>
      </c>
      <c r="B38" s="184" t="s">
        <v>30</v>
      </c>
      <c r="C38" s="184" t="s">
        <v>30</v>
      </c>
      <c r="D38" s="184" t="s">
        <v>30</v>
      </c>
      <c r="E38" s="191">
        <v>253.646</v>
      </c>
      <c r="F38" s="191">
        <v>2.592</v>
      </c>
      <c r="G38" s="191">
        <v>102.291</v>
      </c>
      <c r="H38" s="192">
        <v>3.475</v>
      </c>
    </row>
    <row r="39" spans="1:8" ht="12.75">
      <c r="A39" s="171" t="s">
        <v>65</v>
      </c>
      <c r="B39" s="184" t="s">
        <v>30</v>
      </c>
      <c r="C39" s="184" t="s">
        <v>30</v>
      </c>
      <c r="D39" s="184" t="s">
        <v>30</v>
      </c>
      <c r="E39" s="191">
        <v>107.616</v>
      </c>
      <c r="F39" s="191">
        <v>1.387</v>
      </c>
      <c r="G39" s="191">
        <v>0.989</v>
      </c>
      <c r="H39" s="185" t="s">
        <v>30</v>
      </c>
    </row>
    <row r="40" spans="1:8" ht="12.75">
      <c r="A40" s="171" t="s">
        <v>226</v>
      </c>
      <c r="B40" s="184" t="s">
        <v>30</v>
      </c>
      <c r="C40" s="184" t="s">
        <v>30</v>
      </c>
      <c r="D40" s="184" t="s">
        <v>30</v>
      </c>
      <c r="E40" s="191">
        <v>65.456</v>
      </c>
      <c r="F40" s="187" t="s">
        <v>30</v>
      </c>
      <c r="G40" s="191">
        <v>21.048</v>
      </c>
      <c r="H40" s="185" t="s">
        <v>30</v>
      </c>
    </row>
    <row r="41" spans="1:8" ht="12.75">
      <c r="A41" s="171" t="s">
        <v>78</v>
      </c>
      <c r="B41" s="191">
        <v>1160</v>
      </c>
      <c r="C41" s="191">
        <v>450</v>
      </c>
      <c r="D41" s="191">
        <v>400</v>
      </c>
      <c r="E41" s="191">
        <v>39.212</v>
      </c>
      <c r="F41" s="191">
        <v>343.295</v>
      </c>
      <c r="G41" s="191">
        <v>3.659</v>
      </c>
      <c r="H41" s="192">
        <v>208.984</v>
      </c>
    </row>
    <row r="42" spans="1:8" ht="12.75">
      <c r="A42" s="171"/>
      <c r="B42" s="184"/>
      <c r="C42" s="184"/>
      <c r="D42" s="184"/>
      <c r="E42" s="184"/>
      <c r="F42" s="184"/>
      <c r="G42" s="184"/>
      <c r="H42" s="185"/>
    </row>
    <row r="43" spans="1:8" ht="12.75">
      <c r="A43" s="224" t="s">
        <v>231</v>
      </c>
      <c r="B43" s="184"/>
      <c r="C43" s="184"/>
      <c r="D43" s="184"/>
      <c r="E43" s="184"/>
      <c r="F43" s="184"/>
      <c r="G43" s="184"/>
      <c r="H43" s="185"/>
    </row>
    <row r="44" spans="1:8" ht="12.75">
      <c r="A44" s="171" t="s">
        <v>155</v>
      </c>
      <c r="B44" s="191">
        <v>780</v>
      </c>
      <c r="C44" s="191">
        <v>416</v>
      </c>
      <c r="D44" s="191">
        <v>1200</v>
      </c>
      <c r="E44" s="187" t="s">
        <v>30</v>
      </c>
      <c r="F44" s="191">
        <v>130.133</v>
      </c>
      <c r="G44" s="187" t="s">
        <v>30</v>
      </c>
      <c r="H44" s="192">
        <v>267.714</v>
      </c>
    </row>
    <row r="45" spans="1:8" ht="12.75">
      <c r="A45" s="171" t="s">
        <v>67</v>
      </c>
      <c r="B45" s="191">
        <v>437</v>
      </c>
      <c r="C45" s="191">
        <v>92</v>
      </c>
      <c r="D45" s="191">
        <v>31</v>
      </c>
      <c r="E45" s="191">
        <v>8.589</v>
      </c>
      <c r="F45" s="191">
        <v>164.609</v>
      </c>
      <c r="G45" s="191">
        <v>2.335</v>
      </c>
      <c r="H45" s="192">
        <v>3.945</v>
      </c>
    </row>
    <row r="46" spans="1:8" ht="12.75">
      <c r="A46" s="171" t="s">
        <v>68</v>
      </c>
      <c r="B46" s="191">
        <v>18446.9</v>
      </c>
      <c r="C46" s="191">
        <v>910</v>
      </c>
      <c r="D46" s="191">
        <v>580</v>
      </c>
      <c r="E46" s="191">
        <v>2.765</v>
      </c>
      <c r="F46" s="191">
        <v>59.928</v>
      </c>
      <c r="G46" s="187" t="s">
        <v>30</v>
      </c>
      <c r="H46" s="192">
        <v>21.826</v>
      </c>
    </row>
    <row r="47" spans="1:8" ht="12.75">
      <c r="A47" s="171" t="s">
        <v>69</v>
      </c>
      <c r="B47" s="184" t="s">
        <v>30</v>
      </c>
      <c r="C47" s="184" t="s">
        <v>30</v>
      </c>
      <c r="D47" s="184" t="s">
        <v>30</v>
      </c>
      <c r="E47" s="191">
        <v>300.907</v>
      </c>
      <c r="F47" s="187" t="s">
        <v>30</v>
      </c>
      <c r="G47" s="191">
        <v>51.159</v>
      </c>
      <c r="H47" s="185" t="s">
        <v>30</v>
      </c>
    </row>
    <row r="48" spans="1:8" ht="12.75">
      <c r="A48" s="171" t="s">
        <v>70</v>
      </c>
      <c r="B48" s="191">
        <v>11225.5</v>
      </c>
      <c r="C48" s="191">
        <v>532.52</v>
      </c>
      <c r="D48" s="191">
        <v>726.65</v>
      </c>
      <c r="E48" s="191">
        <v>120.741</v>
      </c>
      <c r="F48" s="191">
        <v>568.381</v>
      </c>
      <c r="G48" s="191">
        <v>270.297</v>
      </c>
      <c r="H48" s="192">
        <v>106.455</v>
      </c>
    </row>
    <row r="49" spans="1:8" ht="12.75">
      <c r="A49" s="171" t="s">
        <v>71</v>
      </c>
      <c r="B49" s="184" t="s">
        <v>30</v>
      </c>
      <c r="C49" s="184" t="s">
        <v>30</v>
      </c>
      <c r="D49" s="184" t="s">
        <v>30</v>
      </c>
      <c r="E49" s="191">
        <v>2.521</v>
      </c>
      <c r="F49" s="187" t="s">
        <v>30</v>
      </c>
      <c r="G49" s="187" t="s">
        <v>30</v>
      </c>
      <c r="H49" s="185" t="s">
        <v>30</v>
      </c>
    </row>
    <row r="50" spans="1:8" ht="12.75">
      <c r="A50" s="171" t="s">
        <v>72</v>
      </c>
      <c r="B50" s="191">
        <v>105</v>
      </c>
      <c r="C50" s="191">
        <v>1130</v>
      </c>
      <c r="D50" s="184" t="s">
        <v>30</v>
      </c>
      <c r="E50" s="191">
        <v>113.743</v>
      </c>
      <c r="F50" s="191">
        <v>5.127</v>
      </c>
      <c r="G50" s="191">
        <v>90.54</v>
      </c>
      <c r="H50" s="185" t="s">
        <v>30</v>
      </c>
    </row>
    <row r="51" spans="1:8" ht="12.75">
      <c r="A51" s="171" t="s">
        <v>156</v>
      </c>
      <c r="B51" s="191">
        <v>3843.96</v>
      </c>
      <c r="C51" s="191">
        <v>360</v>
      </c>
      <c r="D51" s="191">
        <v>1680.323</v>
      </c>
      <c r="E51" s="191">
        <v>30.324</v>
      </c>
      <c r="F51" s="191">
        <v>20.599</v>
      </c>
      <c r="G51" s="191">
        <v>1.48</v>
      </c>
      <c r="H51" s="192">
        <v>263.713</v>
      </c>
    </row>
    <row r="52" spans="1:8" ht="12.75">
      <c r="A52" s="171" t="s">
        <v>74</v>
      </c>
      <c r="B52" s="184" t="s">
        <v>30</v>
      </c>
      <c r="C52" s="184" t="s">
        <v>30</v>
      </c>
      <c r="D52" s="184" t="s">
        <v>30</v>
      </c>
      <c r="E52" s="191">
        <v>58.197</v>
      </c>
      <c r="F52" s="187" t="s">
        <v>30</v>
      </c>
      <c r="G52" s="191">
        <v>4.095</v>
      </c>
      <c r="H52" s="185" t="s">
        <v>30</v>
      </c>
    </row>
    <row r="53" spans="1:8" ht="12.75">
      <c r="A53" s="171" t="s">
        <v>75</v>
      </c>
      <c r="B53" s="191">
        <v>7.5</v>
      </c>
      <c r="C53" s="191">
        <v>8</v>
      </c>
      <c r="D53" s="191">
        <v>4</v>
      </c>
      <c r="E53" s="191">
        <v>11.272</v>
      </c>
      <c r="F53" s="191">
        <v>1.407</v>
      </c>
      <c r="G53" s="187" t="s">
        <v>30</v>
      </c>
      <c r="H53" s="192">
        <v>1.644</v>
      </c>
    </row>
    <row r="54" spans="1:8" ht="12.75">
      <c r="A54" s="171" t="s">
        <v>76</v>
      </c>
      <c r="B54" s="187" t="s">
        <v>30</v>
      </c>
      <c r="C54" s="187" t="s">
        <v>30</v>
      </c>
      <c r="D54" s="187" t="s">
        <v>30</v>
      </c>
      <c r="E54" s="191">
        <v>95.153</v>
      </c>
      <c r="F54" s="187" t="s">
        <v>30</v>
      </c>
      <c r="G54" s="191">
        <v>17.448</v>
      </c>
      <c r="H54" s="185" t="s">
        <v>30</v>
      </c>
    </row>
    <row r="55" spans="1:8" ht="13.5" thickBot="1">
      <c r="A55" s="188"/>
      <c r="B55" s="189"/>
      <c r="C55" s="189"/>
      <c r="D55" s="189"/>
      <c r="E55" s="189"/>
      <c r="F55" s="189"/>
      <c r="G55" s="189"/>
      <c r="H55" s="190"/>
    </row>
    <row r="56" ht="12.75">
      <c r="A56" s="161" t="s">
        <v>157</v>
      </c>
    </row>
  </sheetData>
  <mergeCells count="5">
    <mergeCell ref="B6:D6"/>
    <mergeCell ref="A1:H1"/>
    <mergeCell ref="A3:H3"/>
    <mergeCell ref="E6:F6"/>
    <mergeCell ref="G6:H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/>
  <dimension ref="A1:J29"/>
  <sheetViews>
    <sheetView showGridLines="0" zoomScale="75" zoomScaleNormal="75" workbookViewId="0" topLeftCell="A1">
      <selection activeCell="M14" sqref="M14"/>
    </sheetView>
  </sheetViews>
  <sheetFormatPr defaultColWidth="11.421875" defaultRowHeight="12.75"/>
  <cols>
    <col min="1" max="10" width="12.7109375" style="14" customWidth="1"/>
    <col min="11" max="11" width="11.140625" style="14" customWidth="1"/>
    <col min="12" max="12" width="12.00390625" style="14" customWidth="1"/>
    <col min="13" max="13" width="23.00390625" style="14" customWidth="1"/>
    <col min="14" max="19" width="14.8515625" style="14" customWidth="1"/>
    <col min="20" max="16384" width="11.421875" style="14" customWidth="1"/>
  </cols>
  <sheetData>
    <row r="1" spans="1:10" s="2" customFormat="1" ht="18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</row>
    <row r="3" spans="1:10" s="3" customFormat="1" ht="13.5" customHeight="1">
      <c r="A3" s="254" t="s">
        <v>1</v>
      </c>
      <c r="B3" s="254"/>
      <c r="C3" s="254"/>
      <c r="D3" s="254"/>
      <c r="E3" s="254"/>
      <c r="F3" s="254"/>
      <c r="G3" s="254"/>
      <c r="H3" s="254"/>
      <c r="I3" s="254"/>
      <c r="J3" s="254"/>
    </row>
    <row r="4" spans="1:10" s="3" customFormat="1" ht="1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/>
      <c r="B5" s="7" t="s">
        <v>2</v>
      </c>
      <c r="C5" s="8"/>
      <c r="D5" s="9" t="s">
        <v>3</v>
      </c>
      <c r="E5" s="9" t="s">
        <v>4</v>
      </c>
      <c r="F5" s="10"/>
      <c r="G5" s="11" t="s">
        <v>5</v>
      </c>
      <c r="H5" s="10"/>
      <c r="I5" s="12" t="s">
        <v>6</v>
      </c>
      <c r="J5" s="13"/>
    </row>
    <row r="6" spans="1:10" ht="12.75">
      <c r="A6" s="15" t="s">
        <v>7</v>
      </c>
      <c r="B6" s="16" t="s">
        <v>8</v>
      </c>
      <c r="C6" s="17"/>
      <c r="D6" s="9" t="s">
        <v>9</v>
      </c>
      <c r="E6" s="9" t="s">
        <v>10</v>
      </c>
      <c r="F6" s="11" t="s">
        <v>11</v>
      </c>
      <c r="G6" s="11" t="s">
        <v>12</v>
      </c>
      <c r="H6" s="11" t="s">
        <v>13</v>
      </c>
      <c r="I6" s="18" t="s">
        <v>14</v>
      </c>
      <c r="J6" s="17"/>
    </row>
    <row r="7" spans="1:10" ht="12.75">
      <c r="A7" s="6"/>
      <c r="B7" s="9" t="s">
        <v>15</v>
      </c>
      <c r="C7" s="9" t="s">
        <v>16</v>
      </c>
      <c r="D7" s="11"/>
      <c r="E7" s="9" t="s">
        <v>17</v>
      </c>
      <c r="F7" s="9" t="s">
        <v>18</v>
      </c>
      <c r="G7" s="11" t="s">
        <v>19</v>
      </c>
      <c r="H7" s="11" t="s">
        <v>20</v>
      </c>
      <c r="I7" s="11" t="s">
        <v>21</v>
      </c>
      <c r="J7" s="11" t="s">
        <v>22</v>
      </c>
    </row>
    <row r="8" spans="1:10" ht="13.5" thickBot="1">
      <c r="A8" s="19"/>
      <c r="B8" s="11" t="s">
        <v>23</v>
      </c>
      <c r="C8" s="11" t="s">
        <v>23</v>
      </c>
      <c r="D8" s="11" t="s">
        <v>24</v>
      </c>
      <c r="E8" s="9" t="s">
        <v>25</v>
      </c>
      <c r="F8" s="10"/>
      <c r="G8" s="11" t="s">
        <v>26</v>
      </c>
      <c r="H8" s="10"/>
      <c r="I8" s="10"/>
      <c r="J8" s="10"/>
    </row>
    <row r="9" spans="1:10" ht="12.75">
      <c r="A9" s="20">
        <v>1985</v>
      </c>
      <c r="B9" s="21">
        <v>131.6</v>
      </c>
      <c r="C9" s="21">
        <v>112.2</v>
      </c>
      <c r="D9" s="22">
        <v>581</v>
      </c>
      <c r="E9" s="22">
        <v>172</v>
      </c>
      <c r="F9" s="21">
        <v>1945.1</v>
      </c>
      <c r="G9" s="23">
        <v>21.17966655848449</v>
      </c>
      <c r="H9" s="24">
        <v>320802.2309569315</v>
      </c>
      <c r="I9" s="22">
        <v>45</v>
      </c>
      <c r="J9" s="22">
        <v>602254</v>
      </c>
    </row>
    <row r="10" spans="1:10" ht="12.75">
      <c r="A10" s="25">
        <v>1986</v>
      </c>
      <c r="B10" s="26">
        <v>133.9</v>
      </c>
      <c r="C10" s="26">
        <v>115.6</v>
      </c>
      <c r="D10" s="27">
        <v>617</v>
      </c>
      <c r="E10" s="27">
        <v>177</v>
      </c>
      <c r="F10" s="26">
        <v>2063.1</v>
      </c>
      <c r="G10" s="28">
        <v>16.31747863401969</v>
      </c>
      <c r="H10" s="29">
        <v>317797.17043501255</v>
      </c>
      <c r="I10" s="27">
        <v>4</v>
      </c>
      <c r="J10" s="27">
        <v>1297656</v>
      </c>
    </row>
    <row r="11" spans="1:10" ht="12.75">
      <c r="A11" s="25">
        <v>1987</v>
      </c>
      <c r="B11" s="26">
        <v>137.3</v>
      </c>
      <c r="C11" s="26">
        <v>124.5</v>
      </c>
      <c r="D11" s="27">
        <v>618</v>
      </c>
      <c r="E11" s="27">
        <v>195</v>
      </c>
      <c r="F11" s="26">
        <v>2437.7</v>
      </c>
      <c r="G11" s="28">
        <v>14.682725710095802</v>
      </c>
      <c r="H11" s="29">
        <v>313572.05534119456</v>
      </c>
      <c r="I11" s="27">
        <v>20</v>
      </c>
      <c r="J11" s="27">
        <v>1099088</v>
      </c>
    </row>
    <row r="12" spans="1:10" ht="12.75">
      <c r="A12" s="25">
        <v>1988</v>
      </c>
      <c r="B12" s="26">
        <v>133.5</v>
      </c>
      <c r="C12" s="26">
        <v>122</v>
      </c>
      <c r="D12" s="27">
        <v>635</v>
      </c>
      <c r="E12" s="27">
        <v>182</v>
      </c>
      <c r="F12" s="26">
        <v>2236.7</v>
      </c>
      <c r="G12" s="28">
        <v>14.778887646797207</v>
      </c>
      <c r="H12" s="29">
        <v>351946.6782060991</v>
      </c>
      <c r="I12" s="27">
        <v>73</v>
      </c>
      <c r="J12" s="27">
        <v>1138476</v>
      </c>
    </row>
    <row r="13" spans="1:10" ht="12.75">
      <c r="A13" s="25">
        <v>1989</v>
      </c>
      <c r="B13" s="26">
        <v>135.6</v>
      </c>
      <c r="C13" s="26">
        <v>123.7</v>
      </c>
      <c r="D13" s="27">
        <v>602</v>
      </c>
      <c r="E13" s="27">
        <v>197</v>
      </c>
      <c r="F13" s="26">
        <v>2676.1</v>
      </c>
      <c r="G13" s="28">
        <v>14.592573894438235</v>
      </c>
      <c r="H13" s="29">
        <v>377946.46184174146</v>
      </c>
      <c r="I13" s="27">
        <v>86</v>
      </c>
      <c r="J13" s="27">
        <v>1027917</v>
      </c>
    </row>
    <row r="14" spans="1:10" ht="12.75">
      <c r="A14" s="25">
        <v>1990</v>
      </c>
      <c r="B14" s="26">
        <v>138.3</v>
      </c>
      <c r="C14" s="26">
        <v>127</v>
      </c>
      <c r="D14" s="27">
        <v>467</v>
      </c>
      <c r="E14" s="27">
        <v>187</v>
      </c>
      <c r="F14" s="26">
        <v>2590</v>
      </c>
      <c r="G14" s="28">
        <v>14.556513168175208</v>
      </c>
      <c r="H14" s="29">
        <v>377014.89307994663</v>
      </c>
      <c r="I14" s="27">
        <v>127</v>
      </c>
      <c r="J14" s="27">
        <v>1188318</v>
      </c>
    </row>
    <row r="15" spans="1:10" ht="12.75">
      <c r="A15" s="25">
        <v>1991</v>
      </c>
      <c r="B15" s="26">
        <v>141.3</v>
      </c>
      <c r="C15" s="26">
        <v>129.9</v>
      </c>
      <c r="D15" s="27">
        <v>437</v>
      </c>
      <c r="E15" s="27">
        <v>204</v>
      </c>
      <c r="F15" s="26">
        <v>2651.4</v>
      </c>
      <c r="G15" s="28">
        <v>16.119144639573044</v>
      </c>
      <c r="H15" s="29">
        <v>427379.70742730756</v>
      </c>
      <c r="I15" s="27">
        <v>221</v>
      </c>
      <c r="J15" s="27">
        <v>1116094</v>
      </c>
    </row>
    <row r="16" spans="1:10" ht="12.75">
      <c r="A16" s="25">
        <v>1992</v>
      </c>
      <c r="B16" s="26">
        <v>142.5</v>
      </c>
      <c r="C16" s="26">
        <v>132.6</v>
      </c>
      <c r="D16" s="27">
        <v>415</v>
      </c>
      <c r="E16" s="27">
        <v>220</v>
      </c>
      <c r="F16" s="26">
        <v>2926.2</v>
      </c>
      <c r="G16" s="28">
        <v>12.993881696777375</v>
      </c>
      <c r="H16" s="29">
        <v>380224.297717356</v>
      </c>
      <c r="I16" s="27">
        <v>797</v>
      </c>
      <c r="J16" s="27">
        <v>1266036</v>
      </c>
    </row>
    <row r="17" spans="1:10" ht="12.75">
      <c r="A17" s="25">
        <v>1993</v>
      </c>
      <c r="B17" s="26">
        <v>141.3</v>
      </c>
      <c r="C17" s="26">
        <v>132.6</v>
      </c>
      <c r="D17" s="27">
        <v>415</v>
      </c>
      <c r="E17" s="27">
        <v>188</v>
      </c>
      <c r="F17" s="26">
        <v>2509.5</v>
      </c>
      <c r="G17" s="28">
        <v>11.124734052143811</v>
      </c>
      <c r="H17" s="29">
        <v>279182.14272835455</v>
      </c>
      <c r="I17" s="27">
        <v>7659</v>
      </c>
      <c r="J17" s="27">
        <v>1418563</v>
      </c>
    </row>
    <row r="18" spans="1:10" ht="12.75">
      <c r="A18" s="30">
        <v>1994</v>
      </c>
      <c r="B18" s="31">
        <v>136</v>
      </c>
      <c r="C18" s="31">
        <v>128.4</v>
      </c>
      <c r="D18" s="32">
        <v>398</v>
      </c>
      <c r="E18" s="32">
        <v>210</v>
      </c>
      <c r="F18" s="31">
        <v>2697.5</v>
      </c>
      <c r="G18" s="33">
        <v>16.900460375271958</v>
      </c>
      <c r="H18" s="34">
        <v>455889.91862296103</v>
      </c>
      <c r="I18" s="32">
        <v>17923</v>
      </c>
      <c r="J18" s="27">
        <v>1359976</v>
      </c>
    </row>
    <row r="19" spans="1:10" ht="12.75">
      <c r="A19" s="30">
        <v>1995</v>
      </c>
      <c r="B19" s="31">
        <v>134.2</v>
      </c>
      <c r="C19" s="31">
        <v>124.55</v>
      </c>
      <c r="D19" s="32">
        <v>450</v>
      </c>
      <c r="E19" s="32">
        <v>206</v>
      </c>
      <c r="F19" s="31">
        <v>2572.9</v>
      </c>
      <c r="G19" s="33">
        <v>22.465832461865784</v>
      </c>
      <c r="H19" s="34">
        <v>578023.4034113447</v>
      </c>
      <c r="I19" s="32">
        <v>50115</v>
      </c>
      <c r="J19" s="27">
        <v>1357686</v>
      </c>
    </row>
    <row r="20" spans="1:10" ht="12.75">
      <c r="A20" s="30">
        <v>1996</v>
      </c>
      <c r="B20" s="35">
        <v>133.8</v>
      </c>
      <c r="C20" s="35">
        <v>121.7</v>
      </c>
      <c r="D20" s="34">
        <v>442</v>
      </c>
      <c r="E20" s="34">
        <v>180</v>
      </c>
      <c r="F20" s="35">
        <v>2200.8</v>
      </c>
      <c r="G20" s="36">
        <v>25.62715613092448</v>
      </c>
      <c r="H20" s="32">
        <v>564002.4521293859</v>
      </c>
      <c r="I20" s="32">
        <v>43951</v>
      </c>
      <c r="J20" s="27">
        <v>1215708</v>
      </c>
    </row>
    <row r="21" spans="1:10" ht="12.75">
      <c r="A21" s="30">
        <v>1997</v>
      </c>
      <c r="B21" s="35">
        <v>135.6</v>
      </c>
      <c r="C21" s="35">
        <v>124.9</v>
      </c>
      <c r="D21" s="32">
        <v>447</v>
      </c>
      <c r="E21" s="32">
        <v>227</v>
      </c>
      <c r="F21" s="35">
        <v>2845</v>
      </c>
      <c r="G21" s="36">
        <v>20.74693784332817</v>
      </c>
      <c r="H21" s="32">
        <v>590250.3816426862</v>
      </c>
      <c r="I21" s="32">
        <v>63370</v>
      </c>
      <c r="J21" s="27">
        <v>1322497</v>
      </c>
    </row>
    <row r="22" spans="1:10" ht="12.75">
      <c r="A22" s="30">
        <v>1998</v>
      </c>
      <c r="B22" s="35">
        <v>138.1</v>
      </c>
      <c r="C22" s="35">
        <v>128.9</v>
      </c>
      <c r="D22" s="32">
        <v>391</v>
      </c>
      <c r="E22" s="32">
        <f>F22/C22*10</f>
        <v>189.52676493405738</v>
      </c>
      <c r="F22" s="35">
        <v>2443</v>
      </c>
      <c r="G22" s="36">
        <v>17.405310542954336</v>
      </c>
      <c r="H22" s="32">
        <v>425211.7365643744</v>
      </c>
      <c r="I22" s="32">
        <v>57462</v>
      </c>
      <c r="J22" s="27">
        <v>1364347</v>
      </c>
    </row>
    <row r="23" spans="1:10" ht="12.75">
      <c r="A23" s="30">
        <v>1999</v>
      </c>
      <c r="B23" s="35">
        <v>135.2</v>
      </c>
      <c r="C23" s="35">
        <v>125.9</v>
      </c>
      <c r="D23" s="32">
        <v>384</v>
      </c>
      <c r="E23" s="32">
        <v>213</v>
      </c>
      <c r="F23" s="35">
        <v>2691</v>
      </c>
      <c r="G23" s="36">
        <v>19.112184919404278</v>
      </c>
      <c r="H23" s="32">
        <f>F23*G23*10</f>
        <v>514308.8961811691</v>
      </c>
      <c r="I23" s="32">
        <v>110567</v>
      </c>
      <c r="J23" s="27">
        <v>1299920</v>
      </c>
    </row>
    <row r="24" spans="1:10" ht="12.75">
      <c r="A24" s="30">
        <v>2000</v>
      </c>
      <c r="B24" s="35">
        <v>134.5</v>
      </c>
      <c r="C24" s="35">
        <v>120.9</v>
      </c>
      <c r="D24" s="32">
        <v>310</v>
      </c>
      <c r="E24" s="32">
        <v>216</v>
      </c>
      <c r="F24" s="35">
        <v>2616.2</v>
      </c>
      <c r="G24" s="36">
        <v>14.959191278112343</v>
      </c>
      <c r="H24" s="32">
        <f>F24*G24*10</f>
        <v>391362.3622179751</v>
      </c>
      <c r="I24" s="32">
        <v>79798.198</v>
      </c>
      <c r="J24" s="27">
        <v>1416885.144</v>
      </c>
    </row>
    <row r="25" spans="1:10" ht="12.75">
      <c r="A25" s="30">
        <v>2001</v>
      </c>
      <c r="B25" s="35">
        <v>138.092</v>
      </c>
      <c r="C25" s="35">
        <v>125.089</v>
      </c>
      <c r="D25" s="32">
        <v>318.405</v>
      </c>
      <c r="E25" s="32">
        <v>222.94</v>
      </c>
      <c r="F25" s="35">
        <v>2898.377</v>
      </c>
      <c r="G25" s="36">
        <v>19.18</v>
      </c>
      <c r="H25" s="32">
        <f>F25*G25*10</f>
        <v>555908.7086</v>
      </c>
      <c r="I25" s="32">
        <v>185084.141</v>
      </c>
      <c r="J25" s="27">
        <v>1331670.684</v>
      </c>
    </row>
    <row r="26" spans="1:10" ht="12.75">
      <c r="A26" s="30">
        <v>2002</v>
      </c>
      <c r="B26" s="35">
        <v>135.379</v>
      </c>
      <c r="C26" s="35">
        <v>121.445</v>
      </c>
      <c r="D26" s="32">
        <v>277.937</v>
      </c>
      <c r="E26" s="32">
        <v>243.56</v>
      </c>
      <c r="F26" s="35">
        <v>2963.061</v>
      </c>
      <c r="G26" s="36">
        <v>19.97</v>
      </c>
      <c r="H26" s="32">
        <f>F26*G26*10</f>
        <v>591723.2817</v>
      </c>
      <c r="I26" s="32">
        <v>100891.815</v>
      </c>
      <c r="J26" s="27">
        <v>1583859.544</v>
      </c>
    </row>
    <row r="27" spans="1:10" ht="13.5" thickBot="1">
      <c r="A27" s="37" t="s">
        <v>236</v>
      </c>
      <c r="B27" s="38"/>
      <c r="C27" s="38"/>
      <c r="D27" s="39"/>
      <c r="E27" s="39"/>
      <c r="F27" s="38">
        <v>3088.6</v>
      </c>
      <c r="G27" s="40">
        <v>19.1</v>
      </c>
      <c r="H27" s="39">
        <f>F27*G27*10</f>
        <v>589922.6</v>
      </c>
      <c r="I27" s="39"/>
      <c r="J27" s="41"/>
    </row>
    <row r="28" spans="1:10" ht="12.75">
      <c r="A28" s="6" t="s">
        <v>27</v>
      </c>
      <c r="B28" s="6"/>
      <c r="C28" s="6"/>
      <c r="D28" s="6"/>
      <c r="E28" s="6"/>
      <c r="F28" s="6"/>
      <c r="G28" s="6"/>
      <c r="H28" s="6"/>
      <c r="I28" s="6"/>
      <c r="J28" s="6"/>
    </row>
    <row r="29" ht="12.75">
      <c r="A29" s="14" t="s">
        <v>28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610">
    <pageSetUpPr fitToPage="1"/>
  </sheetPr>
  <dimension ref="A1:J55"/>
  <sheetViews>
    <sheetView zoomScale="75" zoomScaleNormal="75" workbookViewId="0" topLeftCell="A1">
      <selection activeCell="K14" sqref="K14"/>
    </sheetView>
  </sheetViews>
  <sheetFormatPr defaultColWidth="11.421875" defaultRowHeight="12.75"/>
  <cols>
    <col min="1" max="1" width="23.28125" style="19" customWidth="1"/>
    <col min="2" max="7" width="14.7109375" style="19" customWidth="1"/>
    <col min="8" max="16384" width="11.421875" style="6" customWidth="1"/>
  </cols>
  <sheetData>
    <row r="1" spans="1:7" s="134" customFormat="1" ht="18">
      <c r="A1" s="242" t="s">
        <v>0</v>
      </c>
      <c r="B1" s="242"/>
      <c r="C1" s="242"/>
      <c r="D1" s="242"/>
      <c r="E1" s="242"/>
      <c r="F1" s="242"/>
      <c r="G1" s="242"/>
    </row>
    <row r="2" spans="1:7" ht="12.75">
      <c r="A2" s="243"/>
      <c r="B2" s="243"/>
      <c r="C2" s="243"/>
      <c r="D2" s="243"/>
      <c r="E2" s="243"/>
      <c r="F2" s="243"/>
      <c r="G2" s="243"/>
    </row>
    <row r="3" spans="1:7" s="114" customFormat="1" ht="13.5" customHeight="1">
      <c r="A3" s="234" t="s">
        <v>237</v>
      </c>
      <c r="B3" s="234"/>
      <c r="C3" s="234"/>
      <c r="D3" s="234"/>
      <c r="E3" s="234"/>
      <c r="F3" s="234"/>
      <c r="G3" s="234"/>
    </row>
    <row r="4" spans="1:7" s="114" customFormat="1" ht="14.25">
      <c r="A4" s="244"/>
      <c r="B4" s="244"/>
      <c r="C4" s="244"/>
      <c r="D4" s="244"/>
      <c r="E4" s="244"/>
      <c r="F4" s="244"/>
      <c r="G4" s="244"/>
    </row>
    <row r="5" spans="1:7" ht="12.75">
      <c r="A5" s="240"/>
      <c r="B5" s="248" t="s">
        <v>79</v>
      </c>
      <c r="C5" s="263"/>
      <c r="D5" s="239" t="s">
        <v>3</v>
      </c>
      <c r="E5" s="264" t="s">
        <v>4</v>
      </c>
      <c r="F5" s="265"/>
      <c r="G5" s="239"/>
    </row>
    <row r="6" spans="1:7" ht="12.75">
      <c r="A6" s="193" t="s">
        <v>158</v>
      </c>
      <c r="B6" s="250" t="s">
        <v>159</v>
      </c>
      <c r="C6" s="266"/>
      <c r="D6" s="117" t="s">
        <v>9</v>
      </c>
      <c r="E6" s="117" t="s">
        <v>160</v>
      </c>
      <c r="F6" s="194" t="s">
        <v>161</v>
      </c>
      <c r="G6" s="117" t="s">
        <v>11</v>
      </c>
    </row>
    <row r="7" spans="1:7" ht="12.75">
      <c r="A7" s="193" t="s">
        <v>162</v>
      </c>
      <c r="B7" s="267" t="s">
        <v>15</v>
      </c>
      <c r="C7" s="267" t="s">
        <v>16</v>
      </c>
      <c r="D7" s="269" t="s">
        <v>85</v>
      </c>
      <c r="E7" s="117" t="s">
        <v>17</v>
      </c>
      <c r="F7" s="195" t="s">
        <v>9</v>
      </c>
      <c r="G7" s="117" t="s">
        <v>14</v>
      </c>
    </row>
    <row r="8" spans="1:7" ht="13.5" thickBot="1">
      <c r="A8" s="196"/>
      <c r="B8" s="268"/>
      <c r="C8" s="268"/>
      <c r="D8" s="268"/>
      <c r="E8" s="119" t="s">
        <v>116</v>
      </c>
      <c r="F8" s="197" t="s">
        <v>117</v>
      </c>
      <c r="G8" s="198"/>
    </row>
    <row r="9" spans="1:10" ht="12.75">
      <c r="A9" s="121" t="s">
        <v>163</v>
      </c>
      <c r="B9" s="199">
        <v>9</v>
      </c>
      <c r="C9" s="199">
        <v>9</v>
      </c>
      <c r="D9" s="199">
        <v>12682</v>
      </c>
      <c r="E9" s="200">
        <v>7500</v>
      </c>
      <c r="F9" s="200">
        <v>15</v>
      </c>
      <c r="G9" s="199">
        <v>258</v>
      </c>
      <c r="H9" s="141"/>
      <c r="I9" s="141"/>
      <c r="J9" s="141"/>
    </row>
    <row r="10" spans="1:10" ht="12.75">
      <c r="A10" s="19" t="s">
        <v>164</v>
      </c>
      <c r="B10" s="142">
        <v>2</v>
      </c>
      <c r="C10" s="142">
        <v>2</v>
      </c>
      <c r="D10" s="123">
        <v>292</v>
      </c>
      <c r="E10" s="142">
        <v>11000</v>
      </c>
      <c r="F10" s="142">
        <v>25</v>
      </c>
      <c r="G10" s="142">
        <v>29</v>
      </c>
      <c r="H10" s="141"/>
      <c r="I10" s="141"/>
      <c r="J10" s="141"/>
    </row>
    <row r="11" spans="1:10" ht="12.75">
      <c r="A11" s="19" t="s">
        <v>165</v>
      </c>
      <c r="B11" s="123">
        <v>2</v>
      </c>
      <c r="C11" s="123">
        <v>2</v>
      </c>
      <c r="D11" s="123">
        <v>937</v>
      </c>
      <c r="E11" s="142">
        <v>3000</v>
      </c>
      <c r="F11" s="142">
        <v>6</v>
      </c>
      <c r="G11" s="123">
        <v>12</v>
      </c>
      <c r="H11" s="141"/>
      <c r="I11" s="141"/>
      <c r="J11" s="141"/>
    </row>
    <row r="12" spans="1:10" ht="12.75">
      <c r="A12" s="19" t="s">
        <v>166</v>
      </c>
      <c r="B12" s="142">
        <v>13</v>
      </c>
      <c r="C12" s="142">
        <v>13</v>
      </c>
      <c r="D12" s="123">
        <v>4014</v>
      </c>
      <c r="E12" s="142">
        <v>15000</v>
      </c>
      <c r="F12" s="142">
        <v>45</v>
      </c>
      <c r="G12" s="142">
        <v>375</v>
      </c>
      <c r="H12" s="141"/>
      <c r="I12" s="141"/>
      <c r="J12" s="141"/>
    </row>
    <row r="13" spans="1:10" ht="12.75">
      <c r="A13" s="124" t="s">
        <v>167</v>
      </c>
      <c r="B13" s="201">
        <v>26</v>
      </c>
      <c r="C13" s="201">
        <v>26</v>
      </c>
      <c r="D13" s="201">
        <v>17925</v>
      </c>
      <c r="E13" s="202">
        <v>11173</v>
      </c>
      <c r="F13" s="202">
        <v>21</v>
      </c>
      <c r="G13" s="201">
        <v>674</v>
      </c>
      <c r="H13" s="141"/>
      <c r="I13" s="141"/>
      <c r="J13" s="141"/>
    </row>
    <row r="14" spans="1:10" ht="12.75">
      <c r="A14" s="124"/>
      <c r="B14" s="201"/>
      <c r="C14" s="201"/>
      <c r="D14" s="201"/>
      <c r="E14" s="202"/>
      <c r="F14" s="202"/>
      <c r="G14" s="201"/>
      <c r="H14" s="141"/>
      <c r="I14" s="141"/>
      <c r="J14" s="141"/>
    </row>
    <row r="15" spans="1:10" ht="12.75">
      <c r="A15" s="124" t="s">
        <v>168</v>
      </c>
      <c r="B15" s="201" t="s">
        <v>30</v>
      </c>
      <c r="C15" s="201" t="s">
        <v>30</v>
      </c>
      <c r="D15" s="201">
        <v>522</v>
      </c>
      <c r="E15" s="202" t="s">
        <v>30</v>
      </c>
      <c r="F15" s="202">
        <v>40</v>
      </c>
      <c r="G15" s="201">
        <v>21</v>
      </c>
      <c r="H15" s="141"/>
      <c r="I15" s="141"/>
      <c r="J15" s="141"/>
    </row>
    <row r="16" spans="1:10" s="204" customFormat="1" ht="12.75">
      <c r="A16" s="19"/>
      <c r="B16" s="123"/>
      <c r="C16" s="123"/>
      <c r="D16" s="123"/>
      <c r="E16" s="142"/>
      <c r="F16" s="142"/>
      <c r="G16" s="123"/>
      <c r="H16" s="203"/>
      <c r="I16" s="203"/>
      <c r="J16" s="203"/>
    </row>
    <row r="17" spans="1:10" ht="12.75">
      <c r="A17" s="19" t="s">
        <v>169</v>
      </c>
      <c r="B17" s="142" t="s">
        <v>30</v>
      </c>
      <c r="C17" s="123" t="s">
        <v>30</v>
      </c>
      <c r="D17" s="123">
        <v>210</v>
      </c>
      <c r="E17" s="142" t="s">
        <v>30</v>
      </c>
      <c r="F17" s="128">
        <v>20</v>
      </c>
      <c r="G17" s="142">
        <v>4</v>
      </c>
      <c r="H17" s="141"/>
      <c r="I17" s="141"/>
      <c r="J17" s="141"/>
    </row>
    <row r="18" spans="1:10" ht="12.75">
      <c r="A18" s="124" t="s">
        <v>245</v>
      </c>
      <c r="B18" s="201" t="s">
        <v>30</v>
      </c>
      <c r="C18" s="201" t="s">
        <v>30</v>
      </c>
      <c r="D18" s="201">
        <v>210</v>
      </c>
      <c r="E18" s="202" t="s">
        <v>30</v>
      </c>
      <c r="F18" s="202">
        <v>20</v>
      </c>
      <c r="G18" s="201">
        <v>4</v>
      </c>
      <c r="H18" s="141"/>
      <c r="I18" s="141"/>
      <c r="J18" s="141"/>
    </row>
    <row r="19" spans="1:10" ht="12.75">
      <c r="A19" s="124"/>
      <c r="B19" s="201"/>
      <c r="C19" s="201"/>
      <c r="D19" s="201"/>
      <c r="E19" s="202"/>
      <c r="F19" s="202"/>
      <c r="G19" s="201"/>
      <c r="H19" s="141"/>
      <c r="I19" s="141"/>
      <c r="J19" s="141"/>
    </row>
    <row r="20" spans="1:10" ht="12.75">
      <c r="A20" s="19" t="s">
        <v>170</v>
      </c>
      <c r="B20" s="205">
        <v>6</v>
      </c>
      <c r="C20" s="205">
        <v>6</v>
      </c>
      <c r="D20" s="123">
        <v>3705</v>
      </c>
      <c r="E20" s="205">
        <v>26622</v>
      </c>
      <c r="F20" s="205">
        <v>35</v>
      </c>
      <c r="G20" s="205">
        <v>289</v>
      </c>
      <c r="H20" s="141"/>
      <c r="I20" s="141"/>
      <c r="J20" s="141"/>
    </row>
    <row r="21" spans="1:10" ht="12.75">
      <c r="A21" s="19" t="s">
        <v>171</v>
      </c>
      <c r="B21" s="205">
        <v>2381</v>
      </c>
      <c r="C21" s="205">
        <v>2260</v>
      </c>
      <c r="D21" s="123">
        <v>15437</v>
      </c>
      <c r="E21" s="205">
        <v>20571</v>
      </c>
      <c r="F21" s="205">
        <v>15</v>
      </c>
      <c r="G21" s="142">
        <v>46721</v>
      </c>
      <c r="H21" s="141"/>
      <c r="I21" s="141"/>
      <c r="J21" s="141"/>
    </row>
    <row r="22" spans="1:10" ht="12.75">
      <c r="A22" s="124" t="s">
        <v>172</v>
      </c>
      <c r="B22" s="201">
        <v>2387</v>
      </c>
      <c r="C22" s="201">
        <v>2266</v>
      </c>
      <c r="D22" s="201">
        <v>19142</v>
      </c>
      <c r="E22" s="202">
        <v>20587</v>
      </c>
      <c r="F22" s="202">
        <v>19</v>
      </c>
      <c r="G22" s="201">
        <v>47010</v>
      </c>
      <c r="H22" s="141"/>
      <c r="I22" s="141"/>
      <c r="J22" s="141"/>
    </row>
    <row r="23" spans="1:10" ht="12.75">
      <c r="A23" s="124"/>
      <c r="B23" s="201"/>
      <c r="C23" s="201"/>
      <c r="D23" s="201"/>
      <c r="E23" s="202"/>
      <c r="F23" s="202"/>
      <c r="G23" s="201"/>
      <c r="H23" s="141"/>
      <c r="I23" s="141"/>
      <c r="J23" s="141"/>
    </row>
    <row r="24" spans="1:10" s="204" customFormat="1" ht="12.75">
      <c r="A24" s="124" t="s">
        <v>173</v>
      </c>
      <c r="B24" s="206">
        <v>2658</v>
      </c>
      <c r="C24" s="202">
        <v>2653</v>
      </c>
      <c r="D24" s="201">
        <v>56600</v>
      </c>
      <c r="E24" s="206">
        <v>4176</v>
      </c>
      <c r="F24" s="202">
        <v>9</v>
      </c>
      <c r="G24" s="202">
        <v>11600</v>
      </c>
      <c r="H24" s="203"/>
      <c r="I24" s="203"/>
      <c r="J24" s="203"/>
    </row>
    <row r="25" spans="2:10" ht="12.75">
      <c r="B25" s="123"/>
      <c r="C25" s="123"/>
      <c r="D25" s="123"/>
      <c r="E25" s="142"/>
      <c r="F25" s="142"/>
      <c r="G25" s="123"/>
      <c r="H25" s="141"/>
      <c r="I25" s="141"/>
      <c r="J25" s="141"/>
    </row>
    <row r="26" spans="1:10" ht="12.75">
      <c r="A26" s="19" t="s">
        <v>174</v>
      </c>
      <c r="B26" s="142" t="s">
        <v>30</v>
      </c>
      <c r="C26" s="142" t="s">
        <v>30</v>
      </c>
      <c r="D26" s="123">
        <v>460</v>
      </c>
      <c r="E26" s="142" t="s">
        <v>30</v>
      </c>
      <c r="F26" s="142">
        <v>35</v>
      </c>
      <c r="G26" s="142">
        <v>16</v>
      </c>
      <c r="H26" s="141"/>
      <c r="I26" s="141"/>
      <c r="J26" s="141"/>
    </row>
    <row r="27" spans="1:10" ht="12.75">
      <c r="A27" s="19" t="s">
        <v>175</v>
      </c>
      <c r="B27" s="142">
        <v>2</v>
      </c>
      <c r="C27" s="142">
        <v>2</v>
      </c>
      <c r="D27" s="123">
        <v>715</v>
      </c>
      <c r="E27" s="142">
        <v>6000</v>
      </c>
      <c r="F27" s="142">
        <v>10</v>
      </c>
      <c r="G27" s="142">
        <v>19</v>
      </c>
      <c r="H27" s="141"/>
      <c r="I27" s="141"/>
      <c r="J27" s="141"/>
    </row>
    <row r="28" spans="1:10" ht="12.75">
      <c r="A28" s="124" t="s">
        <v>246</v>
      </c>
      <c r="B28" s="201">
        <v>2</v>
      </c>
      <c r="C28" s="201">
        <v>2</v>
      </c>
      <c r="D28" s="201">
        <v>1175</v>
      </c>
      <c r="E28" s="202">
        <v>6000</v>
      </c>
      <c r="F28" s="202">
        <v>20</v>
      </c>
      <c r="G28" s="201">
        <v>35</v>
      </c>
      <c r="H28" s="141"/>
      <c r="I28" s="141"/>
      <c r="J28" s="141"/>
    </row>
    <row r="29" spans="1:10" ht="12.75">
      <c r="A29" s="124"/>
      <c r="B29" s="201"/>
      <c r="C29" s="201"/>
      <c r="D29" s="201"/>
      <c r="E29" s="202"/>
      <c r="F29" s="202"/>
      <c r="G29" s="201"/>
      <c r="H29" s="141"/>
      <c r="I29" s="141"/>
      <c r="J29" s="141"/>
    </row>
    <row r="30" spans="1:7" ht="12.75">
      <c r="A30" s="19" t="s">
        <v>176</v>
      </c>
      <c r="B30" s="205">
        <v>16257</v>
      </c>
      <c r="C30" s="205">
        <v>16218</v>
      </c>
      <c r="D30" s="123" t="s">
        <v>30</v>
      </c>
      <c r="E30" s="205">
        <v>22294</v>
      </c>
      <c r="F30" s="205" t="s">
        <v>30</v>
      </c>
      <c r="G30" s="142">
        <v>361570</v>
      </c>
    </row>
    <row r="31" spans="1:7" ht="12.75">
      <c r="A31" s="19" t="s">
        <v>177</v>
      </c>
      <c r="B31" s="205">
        <v>7479</v>
      </c>
      <c r="C31" s="205">
        <v>5826</v>
      </c>
      <c r="D31" s="123" t="s">
        <v>30</v>
      </c>
      <c r="E31" s="205">
        <v>17428</v>
      </c>
      <c r="F31" s="205" t="s">
        <v>30</v>
      </c>
      <c r="G31" s="142">
        <v>101537</v>
      </c>
    </row>
    <row r="32" spans="1:7" ht="12.75">
      <c r="A32" s="19" t="s">
        <v>178</v>
      </c>
      <c r="B32" s="128">
        <v>53095</v>
      </c>
      <c r="C32" s="128">
        <v>46130</v>
      </c>
      <c r="D32" s="123" t="s">
        <v>30</v>
      </c>
      <c r="E32" s="128">
        <v>27672</v>
      </c>
      <c r="F32" s="123" t="s">
        <v>30</v>
      </c>
      <c r="G32" s="128">
        <v>1276523</v>
      </c>
    </row>
    <row r="33" spans="1:7" ht="12.75">
      <c r="A33" s="124" t="s">
        <v>179</v>
      </c>
      <c r="B33" s="201">
        <v>76831</v>
      </c>
      <c r="C33" s="201">
        <v>68174</v>
      </c>
      <c r="D33" s="201" t="s">
        <v>30</v>
      </c>
      <c r="E33" s="202">
        <v>25517</v>
      </c>
      <c r="F33" s="202" t="s">
        <v>30</v>
      </c>
      <c r="G33" s="201">
        <v>1739630</v>
      </c>
    </row>
    <row r="34" spans="1:7" ht="12.75">
      <c r="A34" s="124"/>
      <c r="B34" s="201"/>
      <c r="C34" s="201"/>
      <c r="D34" s="201"/>
      <c r="E34" s="202"/>
      <c r="F34" s="202"/>
      <c r="G34" s="201"/>
    </row>
    <row r="35" spans="1:7" ht="12.75">
      <c r="A35" s="124" t="s">
        <v>180</v>
      </c>
      <c r="B35" s="206">
        <v>9237</v>
      </c>
      <c r="C35" s="202">
        <v>8677</v>
      </c>
      <c r="D35" s="201">
        <v>4983</v>
      </c>
      <c r="E35" s="206">
        <v>18509</v>
      </c>
      <c r="F35" s="202">
        <v>39</v>
      </c>
      <c r="G35" s="202">
        <v>160797</v>
      </c>
    </row>
    <row r="36" spans="2:7" ht="12.75">
      <c r="B36" s="123"/>
      <c r="C36" s="123"/>
      <c r="D36" s="123"/>
      <c r="E36" s="142"/>
      <c r="F36" s="142"/>
      <c r="G36" s="123"/>
    </row>
    <row r="37" spans="1:7" ht="12.75">
      <c r="A37" s="19" t="s">
        <v>181</v>
      </c>
      <c r="B37" s="128">
        <v>10</v>
      </c>
      <c r="C37" s="142">
        <v>10</v>
      </c>
      <c r="D37" s="123">
        <v>4000</v>
      </c>
      <c r="E37" s="128">
        <v>11500</v>
      </c>
      <c r="F37" s="142">
        <v>10</v>
      </c>
      <c r="G37" s="142">
        <v>155</v>
      </c>
    </row>
    <row r="38" spans="1:7" ht="12.75">
      <c r="A38" s="19" t="s">
        <v>182</v>
      </c>
      <c r="B38" s="128">
        <v>2</v>
      </c>
      <c r="C38" s="142">
        <v>2</v>
      </c>
      <c r="D38" s="123">
        <v>2000</v>
      </c>
      <c r="E38" s="128">
        <v>8500</v>
      </c>
      <c r="F38" s="142">
        <v>8</v>
      </c>
      <c r="G38" s="142">
        <v>33</v>
      </c>
    </row>
    <row r="39" spans="1:7" ht="12.75">
      <c r="A39" s="124" t="s">
        <v>183</v>
      </c>
      <c r="B39" s="206">
        <v>12</v>
      </c>
      <c r="C39" s="201">
        <v>12</v>
      </c>
      <c r="D39" s="201">
        <v>6000</v>
      </c>
      <c r="E39" s="206">
        <v>11000</v>
      </c>
      <c r="F39" s="202">
        <v>9</v>
      </c>
      <c r="G39" s="201">
        <v>188</v>
      </c>
    </row>
    <row r="40" spans="2:7" ht="12.75">
      <c r="B40" s="123"/>
      <c r="C40" s="123"/>
      <c r="D40" s="123"/>
      <c r="E40" s="142"/>
      <c r="F40" s="142"/>
      <c r="G40" s="123"/>
    </row>
    <row r="41" spans="1:7" ht="12.75">
      <c r="A41" s="19" t="s">
        <v>184</v>
      </c>
      <c r="B41" s="128">
        <v>6834</v>
      </c>
      <c r="C41" s="123">
        <v>5780</v>
      </c>
      <c r="D41" s="123" t="s">
        <v>30</v>
      </c>
      <c r="E41" s="128">
        <v>26851</v>
      </c>
      <c r="F41" s="142" t="s">
        <v>30</v>
      </c>
      <c r="G41" s="123">
        <v>155199</v>
      </c>
    </row>
    <row r="42" spans="1:7" ht="12.75">
      <c r="A42" s="19" t="s">
        <v>185</v>
      </c>
      <c r="B42" s="128">
        <v>1710</v>
      </c>
      <c r="C42" s="123">
        <v>1687</v>
      </c>
      <c r="D42" s="123" t="s">
        <v>30</v>
      </c>
      <c r="E42" s="128">
        <v>25023</v>
      </c>
      <c r="F42" s="142" t="s">
        <v>30</v>
      </c>
      <c r="G42" s="123">
        <v>42213</v>
      </c>
    </row>
    <row r="43" spans="1:7" ht="12.75">
      <c r="A43" s="19" t="s">
        <v>186</v>
      </c>
      <c r="B43" s="142">
        <v>4434</v>
      </c>
      <c r="C43" s="142">
        <v>3560</v>
      </c>
      <c r="D43" s="123">
        <v>10142</v>
      </c>
      <c r="E43" s="142">
        <v>33708</v>
      </c>
      <c r="F43" s="142">
        <v>16</v>
      </c>
      <c r="G43" s="142">
        <v>120164</v>
      </c>
    </row>
    <row r="44" spans="1:7" ht="12.75">
      <c r="A44" s="19" t="s">
        <v>187</v>
      </c>
      <c r="B44" s="128">
        <v>583</v>
      </c>
      <c r="C44" s="123">
        <v>583</v>
      </c>
      <c r="D44" s="123" t="s">
        <v>30</v>
      </c>
      <c r="E44" s="128">
        <v>16482</v>
      </c>
      <c r="F44" s="142" t="s">
        <v>30</v>
      </c>
      <c r="G44" s="123">
        <v>9609</v>
      </c>
    </row>
    <row r="45" spans="1:7" ht="12.75">
      <c r="A45" s="19" t="s">
        <v>188</v>
      </c>
      <c r="B45" s="123">
        <v>9024</v>
      </c>
      <c r="C45" s="123">
        <v>8052</v>
      </c>
      <c r="D45" s="123">
        <v>26285</v>
      </c>
      <c r="E45" s="142">
        <v>27590</v>
      </c>
      <c r="F45" s="142">
        <v>10</v>
      </c>
      <c r="G45" s="123">
        <v>222415</v>
      </c>
    </row>
    <row r="46" spans="1:7" ht="12.75">
      <c r="A46" s="19" t="s">
        <v>189</v>
      </c>
      <c r="B46" s="123">
        <v>1</v>
      </c>
      <c r="C46" s="123">
        <v>1</v>
      </c>
      <c r="D46" s="123">
        <v>703</v>
      </c>
      <c r="E46" s="142">
        <v>8000</v>
      </c>
      <c r="F46" s="142">
        <v>3</v>
      </c>
      <c r="G46" s="123">
        <v>10</v>
      </c>
    </row>
    <row r="47" spans="1:7" ht="12.75">
      <c r="A47" s="19" t="s">
        <v>190</v>
      </c>
      <c r="B47" s="128">
        <v>5405</v>
      </c>
      <c r="C47" s="123">
        <v>5035</v>
      </c>
      <c r="D47" s="123" t="s">
        <v>30</v>
      </c>
      <c r="E47" s="128">
        <v>20586</v>
      </c>
      <c r="F47" s="142" t="s">
        <v>30</v>
      </c>
      <c r="G47" s="123">
        <v>103650</v>
      </c>
    </row>
    <row r="48" spans="1:7" ht="12.75">
      <c r="A48" s="19" t="s">
        <v>191</v>
      </c>
      <c r="B48" s="128">
        <v>15420</v>
      </c>
      <c r="C48" s="142">
        <v>14125</v>
      </c>
      <c r="D48" s="123" t="s">
        <v>30</v>
      </c>
      <c r="E48" s="128">
        <v>23728</v>
      </c>
      <c r="F48" s="142" t="s">
        <v>30</v>
      </c>
      <c r="G48" s="142">
        <v>335152</v>
      </c>
    </row>
    <row r="49" spans="1:7" ht="12.75">
      <c r="A49" s="124" t="s">
        <v>247</v>
      </c>
      <c r="B49" s="201">
        <v>43411</v>
      </c>
      <c r="C49" s="201">
        <v>38823</v>
      </c>
      <c r="D49" s="201">
        <v>37130</v>
      </c>
      <c r="E49" s="202">
        <v>25449</v>
      </c>
      <c r="F49" s="202">
        <v>12</v>
      </c>
      <c r="G49" s="201">
        <v>988412</v>
      </c>
    </row>
    <row r="50" spans="2:7" ht="12.75">
      <c r="B50" s="123"/>
      <c r="C50" s="123"/>
      <c r="D50" s="123"/>
      <c r="E50" s="142"/>
      <c r="F50" s="142"/>
      <c r="G50" s="123"/>
    </row>
    <row r="51" spans="1:7" ht="12.75">
      <c r="A51" s="19" t="s">
        <v>192</v>
      </c>
      <c r="B51" s="123">
        <v>372</v>
      </c>
      <c r="C51" s="123">
        <v>369</v>
      </c>
      <c r="D51" s="123">
        <v>37130</v>
      </c>
      <c r="E51" s="142">
        <v>14935</v>
      </c>
      <c r="F51" s="142">
        <v>32</v>
      </c>
      <c r="G51" s="123">
        <v>6723</v>
      </c>
    </row>
    <row r="52" spans="1:7" ht="12.75">
      <c r="A52" s="19" t="s">
        <v>193</v>
      </c>
      <c r="B52" s="142">
        <v>443</v>
      </c>
      <c r="C52" s="142">
        <v>443</v>
      </c>
      <c r="D52" s="123">
        <v>97120</v>
      </c>
      <c r="E52" s="142">
        <v>13716</v>
      </c>
      <c r="F52" s="142">
        <v>19</v>
      </c>
      <c r="G52" s="142">
        <v>7967</v>
      </c>
    </row>
    <row r="53" spans="1:7" ht="12.75">
      <c r="A53" s="124" t="s">
        <v>194</v>
      </c>
      <c r="B53" s="201">
        <v>815</v>
      </c>
      <c r="C53" s="201">
        <v>812</v>
      </c>
      <c r="D53" s="201">
        <v>134250</v>
      </c>
      <c r="E53" s="202">
        <v>14270</v>
      </c>
      <c r="F53" s="202">
        <v>23</v>
      </c>
      <c r="G53" s="201">
        <v>14690</v>
      </c>
    </row>
    <row r="54" spans="1:7" ht="12.75">
      <c r="A54" s="124"/>
      <c r="B54" s="201"/>
      <c r="C54" s="201"/>
      <c r="D54" s="201"/>
      <c r="E54" s="202"/>
      <c r="F54" s="202"/>
      <c r="G54" s="201"/>
    </row>
    <row r="55" spans="1:7" ht="13.5" thickBot="1">
      <c r="A55" s="131" t="s">
        <v>195</v>
      </c>
      <c r="B55" s="132">
        <v>135379</v>
      </c>
      <c r="C55" s="132">
        <v>121445</v>
      </c>
      <c r="D55" s="132">
        <v>277937</v>
      </c>
      <c r="E55" s="207">
        <v>24356</v>
      </c>
      <c r="F55" s="207">
        <v>18</v>
      </c>
      <c r="G55" s="132">
        <v>2963061</v>
      </c>
    </row>
  </sheetData>
  <mergeCells count="9">
    <mergeCell ref="B6:C6"/>
    <mergeCell ref="B7:B8"/>
    <mergeCell ref="C7:C8"/>
    <mergeCell ref="D7:D8"/>
    <mergeCell ref="A1:G1"/>
    <mergeCell ref="A2:G2"/>
    <mergeCell ref="A4:G4"/>
    <mergeCell ref="B5:C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71">
    <pageSetUpPr fitToPage="1"/>
  </sheetPr>
  <dimension ref="A1:K43"/>
  <sheetViews>
    <sheetView zoomScale="75" zoomScaleNormal="75" workbookViewId="0" topLeftCell="A1">
      <selection activeCell="L14" sqref="L14"/>
    </sheetView>
  </sheetViews>
  <sheetFormatPr defaultColWidth="11.421875" defaultRowHeight="12.75"/>
  <cols>
    <col min="1" max="1" width="22.28125" style="19" customWidth="1"/>
    <col min="2" max="10" width="12.7109375" style="19" customWidth="1"/>
    <col min="11" max="16384" width="11.421875" style="6" customWidth="1"/>
  </cols>
  <sheetData>
    <row r="1" spans="1:10" s="134" customFormat="1" ht="18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2.7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</row>
    <row r="3" spans="1:10" s="114" customFormat="1" ht="13.5" customHeight="1">
      <c r="A3" s="234" t="s">
        <v>248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s="114" customFormat="1" ht="14.25">
      <c r="A4" s="244"/>
      <c r="B4" s="244"/>
      <c r="C4" s="244"/>
      <c r="D4" s="244"/>
      <c r="E4" s="244"/>
      <c r="F4" s="244"/>
      <c r="G4" s="244"/>
      <c r="H4" s="244"/>
      <c r="I4" s="244"/>
      <c r="J4" s="244"/>
    </row>
    <row r="5" spans="1:10" ht="12.75">
      <c r="A5" s="241"/>
      <c r="B5" s="245" t="s">
        <v>196</v>
      </c>
      <c r="C5" s="247"/>
      <c r="D5" s="247"/>
      <c r="E5" s="247"/>
      <c r="F5" s="247"/>
      <c r="G5" s="247"/>
      <c r="H5" s="247"/>
      <c r="I5" s="247"/>
      <c r="J5" s="247"/>
    </row>
    <row r="6" spans="1:10" ht="12.75">
      <c r="A6" s="135"/>
      <c r="B6" s="270" t="s">
        <v>197</v>
      </c>
      <c r="C6" s="271"/>
      <c r="D6" s="271"/>
      <c r="E6" s="245" t="s">
        <v>198</v>
      </c>
      <c r="F6" s="247"/>
      <c r="G6" s="247"/>
      <c r="H6" s="245" t="s">
        <v>199</v>
      </c>
      <c r="I6" s="247"/>
      <c r="J6" s="247"/>
    </row>
    <row r="7" spans="1:10" ht="12.75">
      <c r="A7" s="209" t="s">
        <v>158</v>
      </c>
      <c r="B7" s="9" t="s">
        <v>200</v>
      </c>
      <c r="C7" s="9" t="s">
        <v>3</v>
      </c>
      <c r="D7" s="9" t="s">
        <v>201</v>
      </c>
      <c r="E7" s="9" t="s">
        <v>200</v>
      </c>
      <c r="F7" s="9" t="s">
        <v>3</v>
      </c>
      <c r="G7" s="9" t="s">
        <v>201</v>
      </c>
      <c r="H7" s="9" t="s">
        <v>200</v>
      </c>
      <c r="I7" s="9" t="s">
        <v>3</v>
      </c>
      <c r="J7" s="9" t="s">
        <v>201</v>
      </c>
    </row>
    <row r="8" spans="1:10" ht="12.75">
      <c r="A8" s="209" t="s">
        <v>162</v>
      </c>
      <c r="B8" s="9" t="s">
        <v>202</v>
      </c>
      <c r="C8" s="9" t="s">
        <v>203</v>
      </c>
      <c r="D8" s="9" t="s">
        <v>204</v>
      </c>
      <c r="E8" s="9" t="s">
        <v>202</v>
      </c>
      <c r="F8" s="9" t="s">
        <v>203</v>
      </c>
      <c r="G8" s="9" t="s">
        <v>204</v>
      </c>
      <c r="H8" s="9" t="s">
        <v>202</v>
      </c>
      <c r="I8" s="9" t="s">
        <v>203</v>
      </c>
      <c r="J8" s="9" t="s">
        <v>204</v>
      </c>
    </row>
    <row r="9" spans="1:10" ht="12.75">
      <c r="A9" s="210"/>
      <c r="B9" s="9" t="s">
        <v>205</v>
      </c>
      <c r="C9" s="9" t="s">
        <v>206</v>
      </c>
      <c r="D9" s="9"/>
      <c r="E9" s="9" t="s">
        <v>205</v>
      </c>
      <c r="F9" s="9" t="s">
        <v>206</v>
      </c>
      <c r="G9" s="9"/>
      <c r="H9" s="9" t="s">
        <v>205</v>
      </c>
      <c r="I9" s="9" t="s">
        <v>206</v>
      </c>
      <c r="J9" s="9"/>
    </row>
    <row r="10" spans="1:10" ht="13.5" thickBot="1">
      <c r="A10" s="136"/>
      <c r="B10" s="137" t="s">
        <v>207</v>
      </c>
      <c r="C10" s="137" t="s">
        <v>85</v>
      </c>
      <c r="D10" s="137" t="s">
        <v>208</v>
      </c>
      <c r="E10" s="137" t="s">
        <v>207</v>
      </c>
      <c r="F10" s="137" t="s">
        <v>85</v>
      </c>
      <c r="G10" s="137" t="s">
        <v>208</v>
      </c>
      <c r="H10" s="137" t="s">
        <v>207</v>
      </c>
      <c r="I10" s="137" t="s">
        <v>85</v>
      </c>
      <c r="J10" s="137" t="s">
        <v>208</v>
      </c>
    </row>
    <row r="11" spans="1:11" ht="12.75">
      <c r="A11" s="130" t="s">
        <v>168</v>
      </c>
      <c r="B11" s="213" t="s">
        <v>30</v>
      </c>
      <c r="C11" s="213" t="s">
        <v>30</v>
      </c>
      <c r="D11" s="213" t="s">
        <v>30</v>
      </c>
      <c r="E11" s="213" t="s">
        <v>30</v>
      </c>
      <c r="F11" s="213">
        <v>522</v>
      </c>
      <c r="G11" s="213">
        <v>21</v>
      </c>
      <c r="H11" s="213" t="s">
        <v>30</v>
      </c>
      <c r="I11" s="213" t="s">
        <v>30</v>
      </c>
      <c r="J11" s="214" t="s">
        <v>30</v>
      </c>
      <c r="K11" s="19"/>
    </row>
    <row r="12" spans="1:11" ht="12.75">
      <c r="A12" s="210"/>
      <c r="B12" s="211"/>
      <c r="C12" s="211"/>
      <c r="D12" s="211"/>
      <c r="E12" s="211"/>
      <c r="F12" s="211"/>
      <c r="G12" s="211"/>
      <c r="H12" s="211"/>
      <c r="I12" s="211"/>
      <c r="J12" s="212"/>
      <c r="K12" s="19"/>
    </row>
    <row r="13" spans="1:10" ht="12.75">
      <c r="A13" s="210" t="s">
        <v>170</v>
      </c>
      <c r="B13" s="211">
        <v>1</v>
      </c>
      <c r="C13" s="211">
        <v>559</v>
      </c>
      <c r="D13" s="211">
        <v>48</v>
      </c>
      <c r="E13" s="211">
        <v>2</v>
      </c>
      <c r="F13" s="211">
        <v>1270</v>
      </c>
      <c r="G13" s="211">
        <v>98</v>
      </c>
      <c r="H13" s="211">
        <v>1</v>
      </c>
      <c r="I13" s="211">
        <v>417</v>
      </c>
      <c r="J13" s="212">
        <v>42</v>
      </c>
    </row>
    <row r="14" spans="1:10" s="204" customFormat="1" ht="12.75">
      <c r="A14" s="210" t="s">
        <v>171</v>
      </c>
      <c r="B14" s="211">
        <v>1030</v>
      </c>
      <c r="C14" s="211">
        <v>6687</v>
      </c>
      <c r="D14" s="211">
        <v>20239</v>
      </c>
      <c r="E14" s="211">
        <v>490</v>
      </c>
      <c r="F14" s="211">
        <v>3115</v>
      </c>
      <c r="G14" s="211">
        <v>9427</v>
      </c>
      <c r="H14" s="211">
        <v>270</v>
      </c>
      <c r="I14" s="211">
        <v>1824</v>
      </c>
      <c r="J14" s="212">
        <v>5520</v>
      </c>
    </row>
    <row r="15" spans="1:10" ht="12.75">
      <c r="A15" s="130" t="s">
        <v>172</v>
      </c>
      <c r="B15" s="213">
        <v>1031</v>
      </c>
      <c r="C15" s="213">
        <v>7246</v>
      </c>
      <c r="D15" s="213">
        <v>20287</v>
      </c>
      <c r="E15" s="213">
        <v>492</v>
      </c>
      <c r="F15" s="213">
        <v>4385</v>
      </c>
      <c r="G15" s="213">
        <v>9525</v>
      </c>
      <c r="H15" s="213">
        <v>271</v>
      </c>
      <c r="I15" s="213">
        <v>2241</v>
      </c>
      <c r="J15" s="214">
        <v>5562</v>
      </c>
    </row>
    <row r="16" spans="1:10" ht="12.75">
      <c r="A16" s="130"/>
      <c r="B16" s="211"/>
      <c r="C16" s="211"/>
      <c r="D16" s="211"/>
      <c r="E16" s="211"/>
      <c r="F16" s="211"/>
      <c r="G16" s="211"/>
      <c r="H16" s="211"/>
      <c r="I16" s="211"/>
      <c r="J16" s="212"/>
    </row>
    <row r="17" spans="1:10" ht="12.75">
      <c r="A17" s="130" t="s">
        <v>173</v>
      </c>
      <c r="B17" s="213">
        <v>398</v>
      </c>
      <c r="C17" s="213">
        <v>8490</v>
      </c>
      <c r="D17" s="213">
        <v>1142</v>
      </c>
      <c r="E17" s="213">
        <v>1295</v>
      </c>
      <c r="F17" s="213">
        <v>27734</v>
      </c>
      <c r="G17" s="213">
        <v>6067</v>
      </c>
      <c r="H17" s="213">
        <v>212</v>
      </c>
      <c r="I17" s="213">
        <v>4528</v>
      </c>
      <c r="J17" s="214">
        <v>765</v>
      </c>
    </row>
    <row r="18" spans="1:10" ht="12.75">
      <c r="A18" s="210"/>
      <c r="B18" s="211"/>
      <c r="C18" s="211"/>
      <c r="D18" s="211"/>
      <c r="E18" s="211"/>
      <c r="F18" s="211"/>
      <c r="G18" s="211"/>
      <c r="H18" s="211"/>
      <c r="I18" s="211"/>
      <c r="J18" s="212"/>
    </row>
    <row r="19" spans="1:10" ht="12.75">
      <c r="A19" s="210" t="s">
        <v>174</v>
      </c>
      <c r="B19" s="211" t="s">
        <v>30</v>
      </c>
      <c r="C19" s="211" t="s">
        <v>30</v>
      </c>
      <c r="D19" s="211" t="s">
        <v>30</v>
      </c>
      <c r="E19" s="211" t="s">
        <v>30</v>
      </c>
      <c r="F19" s="211">
        <v>460</v>
      </c>
      <c r="G19" s="211">
        <v>16</v>
      </c>
      <c r="H19" s="211" t="s">
        <v>30</v>
      </c>
      <c r="I19" s="211" t="s">
        <v>30</v>
      </c>
      <c r="J19" s="212" t="s">
        <v>30</v>
      </c>
    </row>
    <row r="20" spans="1:10" ht="12.75">
      <c r="A20" s="210" t="s">
        <v>175</v>
      </c>
      <c r="B20" s="211" t="s">
        <v>30</v>
      </c>
      <c r="C20" s="211" t="s">
        <v>30</v>
      </c>
      <c r="D20" s="211" t="s">
        <v>30</v>
      </c>
      <c r="E20" s="211">
        <v>1</v>
      </c>
      <c r="F20" s="211">
        <v>215</v>
      </c>
      <c r="G20" s="211">
        <v>8</v>
      </c>
      <c r="H20" s="211" t="s">
        <v>30</v>
      </c>
      <c r="I20" s="211" t="s">
        <v>30</v>
      </c>
      <c r="J20" s="212" t="s">
        <v>30</v>
      </c>
    </row>
    <row r="21" spans="1:10" s="204" customFormat="1" ht="12.75">
      <c r="A21" s="130" t="s">
        <v>246</v>
      </c>
      <c r="B21" s="213" t="s">
        <v>30</v>
      </c>
      <c r="C21" s="213" t="s">
        <v>30</v>
      </c>
      <c r="D21" s="213" t="s">
        <v>30</v>
      </c>
      <c r="E21" s="213">
        <v>1</v>
      </c>
      <c r="F21" s="213">
        <v>675</v>
      </c>
      <c r="G21" s="213">
        <v>24</v>
      </c>
      <c r="H21" s="213" t="s">
        <v>30</v>
      </c>
      <c r="I21" s="213" t="s">
        <v>30</v>
      </c>
      <c r="J21" s="214" t="s">
        <v>30</v>
      </c>
    </row>
    <row r="22" spans="1:10" ht="12.75">
      <c r="A22" s="130"/>
      <c r="B22" s="211"/>
      <c r="C22" s="211"/>
      <c r="D22" s="211"/>
      <c r="E22" s="211"/>
      <c r="F22" s="211"/>
      <c r="G22" s="211"/>
      <c r="H22" s="211"/>
      <c r="I22" s="211"/>
      <c r="J22" s="212"/>
    </row>
    <row r="23" spans="1:10" ht="12.75">
      <c r="A23" s="210" t="s">
        <v>176</v>
      </c>
      <c r="B23" s="211">
        <v>6915</v>
      </c>
      <c r="C23" s="211" t="s">
        <v>30</v>
      </c>
      <c r="D23" s="211">
        <v>163792</v>
      </c>
      <c r="E23" s="211">
        <v>1580</v>
      </c>
      <c r="F23" s="211" t="s">
        <v>30</v>
      </c>
      <c r="G23" s="211">
        <v>33302</v>
      </c>
      <c r="H23" s="211">
        <v>3003</v>
      </c>
      <c r="I23" s="211" t="s">
        <v>30</v>
      </c>
      <c r="J23" s="212">
        <v>63896</v>
      </c>
    </row>
    <row r="24" spans="1:10" ht="12.75">
      <c r="A24" s="210" t="s">
        <v>177</v>
      </c>
      <c r="B24" s="211">
        <v>1671</v>
      </c>
      <c r="C24" s="211" t="s">
        <v>30</v>
      </c>
      <c r="D24" s="211">
        <v>28631</v>
      </c>
      <c r="E24" s="211">
        <v>1330</v>
      </c>
      <c r="F24" s="211" t="s">
        <v>30</v>
      </c>
      <c r="G24" s="211">
        <v>14998</v>
      </c>
      <c r="H24" s="211">
        <v>3081</v>
      </c>
      <c r="I24" s="211" t="s">
        <v>30</v>
      </c>
      <c r="J24" s="212">
        <v>30628</v>
      </c>
    </row>
    <row r="25" spans="1:10" ht="12.75">
      <c r="A25" s="210" t="s">
        <v>178</v>
      </c>
      <c r="B25" s="211">
        <v>29033</v>
      </c>
      <c r="C25" s="211" t="s">
        <v>30</v>
      </c>
      <c r="D25" s="211">
        <v>733123</v>
      </c>
      <c r="E25" s="211">
        <v>5026</v>
      </c>
      <c r="F25" s="211" t="s">
        <v>30</v>
      </c>
      <c r="G25" s="211">
        <v>107586</v>
      </c>
      <c r="H25" s="211">
        <v>7738</v>
      </c>
      <c r="I25" s="211" t="s">
        <v>30</v>
      </c>
      <c r="J25" s="212">
        <v>118122</v>
      </c>
    </row>
    <row r="26" spans="1:10" ht="12.75">
      <c r="A26" s="130" t="s">
        <v>179</v>
      </c>
      <c r="B26" s="213">
        <v>37619</v>
      </c>
      <c r="C26" s="213" t="s">
        <v>30</v>
      </c>
      <c r="D26" s="213">
        <v>925546</v>
      </c>
      <c r="E26" s="213">
        <v>7936</v>
      </c>
      <c r="F26" s="213" t="s">
        <v>30</v>
      </c>
      <c r="G26" s="213">
        <v>155886</v>
      </c>
      <c r="H26" s="213">
        <v>13822</v>
      </c>
      <c r="I26" s="213" t="s">
        <v>30</v>
      </c>
      <c r="J26" s="214">
        <v>212646</v>
      </c>
    </row>
    <row r="27" spans="1:10" ht="12.75">
      <c r="A27" s="130"/>
      <c r="B27" s="211"/>
      <c r="C27" s="211"/>
      <c r="D27" s="211"/>
      <c r="E27" s="211"/>
      <c r="F27" s="211"/>
      <c r="G27" s="211"/>
      <c r="H27" s="211"/>
      <c r="I27" s="211"/>
      <c r="J27" s="212"/>
    </row>
    <row r="28" spans="1:10" ht="12.75">
      <c r="A28" s="130" t="s">
        <v>180</v>
      </c>
      <c r="B28" s="213">
        <v>2632</v>
      </c>
      <c r="C28" s="213">
        <v>1477</v>
      </c>
      <c r="D28" s="213">
        <v>46296</v>
      </c>
      <c r="E28" s="213">
        <v>1058</v>
      </c>
      <c r="F28" s="213">
        <v>566</v>
      </c>
      <c r="G28" s="213">
        <v>21670</v>
      </c>
      <c r="H28" s="213">
        <v>2113</v>
      </c>
      <c r="I28" s="213">
        <v>1063</v>
      </c>
      <c r="J28" s="214">
        <v>39715</v>
      </c>
    </row>
    <row r="29" spans="1:10" ht="12.75">
      <c r="A29" s="210"/>
      <c r="B29" s="211"/>
      <c r="C29" s="211"/>
      <c r="D29" s="211"/>
      <c r="E29" s="211"/>
      <c r="F29" s="211"/>
      <c r="G29" s="211"/>
      <c r="H29" s="211"/>
      <c r="I29" s="211"/>
      <c r="J29" s="212"/>
    </row>
    <row r="30" spans="1:10" ht="12.75">
      <c r="A30" s="210" t="s">
        <v>184</v>
      </c>
      <c r="B30" s="211">
        <v>966</v>
      </c>
      <c r="C30" s="211" t="s">
        <v>30</v>
      </c>
      <c r="D30" s="211">
        <v>22818</v>
      </c>
      <c r="E30" s="211">
        <v>1764</v>
      </c>
      <c r="F30" s="211" t="s">
        <v>30</v>
      </c>
      <c r="G30" s="211">
        <v>38544</v>
      </c>
      <c r="H30" s="211">
        <v>3253</v>
      </c>
      <c r="I30" s="211" t="s">
        <v>30</v>
      </c>
      <c r="J30" s="212">
        <v>74544</v>
      </c>
    </row>
    <row r="31" spans="1:10" ht="12.75">
      <c r="A31" s="210" t="s">
        <v>185</v>
      </c>
      <c r="B31" s="211">
        <v>394</v>
      </c>
      <c r="C31" s="211" t="s">
        <v>30</v>
      </c>
      <c r="D31" s="211">
        <v>10244</v>
      </c>
      <c r="E31" s="211">
        <v>570</v>
      </c>
      <c r="F31" s="211" t="s">
        <v>30</v>
      </c>
      <c r="G31" s="211">
        <v>14482</v>
      </c>
      <c r="H31" s="211">
        <v>232</v>
      </c>
      <c r="I31" s="211" t="s">
        <v>30</v>
      </c>
      <c r="J31" s="212">
        <v>5328</v>
      </c>
    </row>
    <row r="32" spans="1:10" ht="12.75">
      <c r="A32" s="210" t="s">
        <v>186</v>
      </c>
      <c r="B32" s="211">
        <v>1069</v>
      </c>
      <c r="C32" s="211">
        <v>2445</v>
      </c>
      <c r="D32" s="211">
        <v>30633</v>
      </c>
      <c r="E32" s="211">
        <v>513</v>
      </c>
      <c r="F32" s="211">
        <v>1175</v>
      </c>
      <c r="G32" s="211">
        <v>17796</v>
      </c>
      <c r="H32" s="211" t="s">
        <v>30</v>
      </c>
      <c r="I32" s="211" t="s">
        <v>30</v>
      </c>
      <c r="J32" s="212" t="s">
        <v>30</v>
      </c>
    </row>
    <row r="33" spans="1:10" ht="12.75">
      <c r="A33" s="210" t="s">
        <v>187</v>
      </c>
      <c r="B33" s="211" t="s">
        <v>30</v>
      </c>
      <c r="C33" s="211" t="s">
        <v>30</v>
      </c>
      <c r="D33" s="211" t="s">
        <v>30</v>
      </c>
      <c r="E33" s="211">
        <v>48</v>
      </c>
      <c r="F33" s="211" t="s">
        <v>30</v>
      </c>
      <c r="G33" s="211">
        <v>835</v>
      </c>
      <c r="H33" s="211" t="s">
        <v>30</v>
      </c>
      <c r="I33" s="211" t="s">
        <v>30</v>
      </c>
      <c r="J33" s="212" t="s">
        <v>30</v>
      </c>
    </row>
    <row r="34" spans="1:10" ht="12.75">
      <c r="A34" s="210" t="s">
        <v>188</v>
      </c>
      <c r="B34" s="211">
        <v>641</v>
      </c>
      <c r="C34" s="211" t="s">
        <v>30</v>
      </c>
      <c r="D34" s="211">
        <v>16236</v>
      </c>
      <c r="E34" s="211">
        <v>130</v>
      </c>
      <c r="F34" s="211" t="s">
        <v>30</v>
      </c>
      <c r="G34" s="211">
        <v>3180</v>
      </c>
      <c r="H34" s="211">
        <v>4242</v>
      </c>
      <c r="I34" s="211" t="s">
        <v>30</v>
      </c>
      <c r="J34" s="212">
        <v>105734</v>
      </c>
    </row>
    <row r="35" spans="1:10" ht="12.75">
      <c r="A35" s="210" t="s">
        <v>190</v>
      </c>
      <c r="B35" s="211">
        <v>805</v>
      </c>
      <c r="C35" s="211" t="s">
        <v>30</v>
      </c>
      <c r="D35" s="211">
        <v>11900</v>
      </c>
      <c r="E35" s="211">
        <v>485</v>
      </c>
      <c r="F35" s="211" t="s">
        <v>30</v>
      </c>
      <c r="G35" s="211">
        <v>7425</v>
      </c>
      <c r="H35" s="211">
        <v>725</v>
      </c>
      <c r="I35" s="211" t="s">
        <v>30</v>
      </c>
      <c r="J35" s="212">
        <v>14760</v>
      </c>
    </row>
    <row r="36" spans="1:10" ht="12.75">
      <c r="A36" s="210" t="s">
        <v>191</v>
      </c>
      <c r="B36" s="211">
        <v>8293</v>
      </c>
      <c r="C36" s="211" t="s">
        <v>30</v>
      </c>
      <c r="D36" s="211">
        <v>205281</v>
      </c>
      <c r="E36" s="211">
        <v>2205</v>
      </c>
      <c r="F36" s="211" t="s">
        <v>30</v>
      </c>
      <c r="G36" s="211">
        <v>47626</v>
      </c>
      <c r="H36" s="211">
        <v>355</v>
      </c>
      <c r="I36" s="211" t="s">
        <v>30</v>
      </c>
      <c r="J36" s="212">
        <v>3605</v>
      </c>
    </row>
    <row r="37" spans="1:10" ht="12.75">
      <c r="A37" s="130" t="s">
        <v>247</v>
      </c>
      <c r="B37" s="213">
        <v>12168</v>
      </c>
      <c r="C37" s="213">
        <v>2445</v>
      </c>
      <c r="D37" s="213">
        <v>297112</v>
      </c>
      <c r="E37" s="213">
        <v>5715</v>
      </c>
      <c r="F37" s="213">
        <v>1175</v>
      </c>
      <c r="G37" s="213">
        <v>129888</v>
      </c>
      <c r="H37" s="213">
        <v>8807</v>
      </c>
      <c r="I37" s="213" t="s">
        <v>30</v>
      </c>
      <c r="J37" s="214">
        <v>203971</v>
      </c>
    </row>
    <row r="38" spans="1:10" ht="12.75">
      <c r="A38" s="210"/>
      <c r="B38" s="211"/>
      <c r="C38" s="211"/>
      <c r="D38" s="211"/>
      <c r="E38" s="211"/>
      <c r="F38" s="211"/>
      <c r="G38" s="211"/>
      <c r="H38" s="211"/>
      <c r="I38" s="211"/>
      <c r="J38" s="212"/>
    </row>
    <row r="39" spans="1:10" ht="12.75">
      <c r="A39" s="210" t="s">
        <v>192</v>
      </c>
      <c r="B39" s="211">
        <v>71</v>
      </c>
      <c r="C39" s="211">
        <v>5200</v>
      </c>
      <c r="D39" s="211">
        <v>946</v>
      </c>
      <c r="E39" s="211">
        <v>146</v>
      </c>
      <c r="F39" s="211">
        <v>14080</v>
      </c>
      <c r="G39" s="211">
        <v>3356</v>
      </c>
      <c r="H39" s="211">
        <v>45</v>
      </c>
      <c r="I39" s="211">
        <v>6000</v>
      </c>
      <c r="J39" s="212">
        <v>915</v>
      </c>
    </row>
    <row r="40" spans="1:10" ht="12.75">
      <c r="A40" s="210" t="s">
        <v>193</v>
      </c>
      <c r="B40" s="211">
        <v>89</v>
      </c>
      <c r="C40" s="211">
        <v>20095</v>
      </c>
      <c r="D40" s="211">
        <v>1648</v>
      </c>
      <c r="E40" s="211">
        <v>176</v>
      </c>
      <c r="F40" s="211">
        <v>34450</v>
      </c>
      <c r="G40" s="211">
        <v>3153</v>
      </c>
      <c r="H40" s="211">
        <v>22</v>
      </c>
      <c r="I40" s="211">
        <v>4475</v>
      </c>
      <c r="J40" s="212">
        <v>398</v>
      </c>
    </row>
    <row r="41" spans="1:10" ht="12.75">
      <c r="A41" s="130" t="s">
        <v>194</v>
      </c>
      <c r="B41" s="213">
        <v>160</v>
      </c>
      <c r="C41" s="213">
        <v>25295</v>
      </c>
      <c r="D41" s="213">
        <v>2594</v>
      </c>
      <c r="E41" s="213">
        <v>322</v>
      </c>
      <c r="F41" s="213">
        <v>48530</v>
      </c>
      <c r="G41" s="213">
        <v>6509</v>
      </c>
      <c r="H41" s="213">
        <v>67</v>
      </c>
      <c r="I41" s="213">
        <v>10475</v>
      </c>
      <c r="J41" s="214">
        <v>1313</v>
      </c>
    </row>
    <row r="42" spans="1:10" ht="12.75">
      <c r="A42" s="130"/>
      <c r="B42" s="211"/>
      <c r="C42" s="211"/>
      <c r="D42" s="211"/>
      <c r="E42" s="211"/>
      <c r="F42" s="211"/>
      <c r="G42" s="211"/>
      <c r="H42" s="211"/>
      <c r="I42" s="211"/>
      <c r="J42" s="212"/>
    </row>
    <row r="43" spans="1:10" ht="13.5" thickBot="1">
      <c r="A43" s="215" t="s">
        <v>195</v>
      </c>
      <c r="B43" s="216">
        <v>54008</v>
      </c>
      <c r="C43" s="216">
        <v>44953</v>
      </c>
      <c r="D43" s="216">
        <v>1292977</v>
      </c>
      <c r="E43" s="216">
        <v>16819</v>
      </c>
      <c r="F43" s="216">
        <v>83587</v>
      </c>
      <c r="G43" s="216">
        <v>329590</v>
      </c>
      <c r="H43" s="216">
        <v>25292</v>
      </c>
      <c r="I43" s="216">
        <v>18307</v>
      </c>
      <c r="J43" s="132">
        <v>463972</v>
      </c>
    </row>
  </sheetData>
  <mergeCells count="7">
    <mergeCell ref="B6:D6"/>
    <mergeCell ref="E6:G6"/>
    <mergeCell ref="H6:J6"/>
    <mergeCell ref="A1:J1"/>
    <mergeCell ref="A2:J2"/>
    <mergeCell ref="A4:J4"/>
    <mergeCell ref="B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81">
    <pageSetUpPr fitToPage="1"/>
  </sheetPr>
  <dimension ref="A1:J50"/>
  <sheetViews>
    <sheetView zoomScale="75" zoomScaleNormal="75" workbookViewId="0" topLeftCell="A1">
      <selection activeCell="L14" sqref="L14"/>
    </sheetView>
  </sheetViews>
  <sheetFormatPr defaultColWidth="11.421875" defaultRowHeight="12.75"/>
  <cols>
    <col min="1" max="1" width="22.28125" style="19" customWidth="1"/>
    <col min="2" max="10" width="12.7109375" style="19" customWidth="1"/>
    <col min="11" max="16384" width="11.421875" style="6" customWidth="1"/>
  </cols>
  <sheetData>
    <row r="1" spans="1:10" s="134" customFormat="1" ht="18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</row>
    <row r="3" spans="1:10" s="114" customFormat="1" ht="13.5" customHeight="1">
      <c r="A3" s="234" t="s">
        <v>249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s="114" customFormat="1" ht="15">
      <c r="A4" s="217"/>
      <c r="B4" s="115"/>
      <c r="C4" s="115"/>
      <c r="D4" s="115"/>
      <c r="E4" s="115"/>
      <c r="F4" s="115"/>
      <c r="G4" s="115"/>
      <c r="H4" s="115"/>
      <c r="I4" s="115"/>
      <c r="J4" s="115"/>
    </row>
    <row r="5" spans="1:10" ht="12.75">
      <c r="A5" s="46"/>
      <c r="B5" s="245" t="s">
        <v>209</v>
      </c>
      <c r="C5" s="247"/>
      <c r="D5" s="247"/>
      <c r="E5" s="247"/>
      <c r="F5" s="247"/>
      <c r="G5" s="246"/>
      <c r="H5" s="272" t="s">
        <v>210</v>
      </c>
      <c r="I5" s="273"/>
      <c r="J5" s="273"/>
    </row>
    <row r="6" spans="1:10" ht="12.75">
      <c r="A6" s="135"/>
      <c r="B6" s="270" t="s">
        <v>211</v>
      </c>
      <c r="C6" s="271"/>
      <c r="D6" s="271"/>
      <c r="E6" s="245" t="s">
        <v>212</v>
      </c>
      <c r="F6" s="247"/>
      <c r="G6" s="247"/>
      <c r="H6" s="274"/>
      <c r="I6" s="275"/>
      <c r="J6" s="275"/>
    </row>
    <row r="7" spans="1:10" ht="12.75">
      <c r="A7" s="209" t="s">
        <v>158</v>
      </c>
      <c r="B7" s="9" t="s">
        <v>200</v>
      </c>
      <c r="C7" s="9" t="s">
        <v>3</v>
      </c>
      <c r="D7" s="9" t="s">
        <v>201</v>
      </c>
      <c r="E7" s="9" t="s">
        <v>200</v>
      </c>
      <c r="F7" s="9" t="s">
        <v>3</v>
      </c>
      <c r="G7" s="9" t="s">
        <v>201</v>
      </c>
      <c r="H7" s="9" t="s">
        <v>200</v>
      </c>
      <c r="I7" s="9" t="s">
        <v>3</v>
      </c>
      <c r="J7" s="9" t="s">
        <v>201</v>
      </c>
    </row>
    <row r="8" spans="1:10" ht="12.75">
      <c r="A8" s="209" t="s">
        <v>162</v>
      </c>
      <c r="B8" s="9" t="s">
        <v>202</v>
      </c>
      <c r="C8" s="9" t="s">
        <v>203</v>
      </c>
      <c r="D8" s="9" t="s">
        <v>204</v>
      </c>
      <c r="E8" s="9" t="s">
        <v>202</v>
      </c>
      <c r="F8" s="9" t="s">
        <v>203</v>
      </c>
      <c r="G8" s="9" t="s">
        <v>204</v>
      </c>
      <c r="H8" s="9" t="s">
        <v>202</v>
      </c>
      <c r="I8" s="9" t="s">
        <v>203</v>
      </c>
      <c r="J8" s="9" t="s">
        <v>204</v>
      </c>
    </row>
    <row r="9" spans="1:10" ht="12.75">
      <c r="A9" s="210"/>
      <c r="B9" s="9" t="s">
        <v>205</v>
      </c>
      <c r="C9" s="9" t="s">
        <v>206</v>
      </c>
      <c r="D9" s="9"/>
      <c r="E9" s="9" t="s">
        <v>205</v>
      </c>
      <c r="F9" s="9" t="s">
        <v>206</v>
      </c>
      <c r="G9" s="9"/>
      <c r="H9" s="9" t="s">
        <v>205</v>
      </c>
      <c r="I9" s="9" t="s">
        <v>206</v>
      </c>
      <c r="J9" s="9"/>
    </row>
    <row r="10" spans="1:10" ht="13.5" thickBot="1">
      <c r="A10" s="136"/>
      <c r="B10" s="137" t="s">
        <v>207</v>
      </c>
      <c r="C10" s="137" t="s">
        <v>85</v>
      </c>
      <c r="D10" s="137" t="s">
        <v>208</v>
      </c>
      <c r="E10" s="137" t="s">
        <v>207</v>
      </c>
      <c r="F10" s="137" t="s">
        <v>85</v>
      </c>
      <c r="G10" s="137" t="s">
        <v>208</v>
      </c>
      <c r="H10" s="137" t="s">
        <v>207</v>
      </c>
      <c r="I10" s="137" t="s">
        <v>85</v>
      </c>
      <c r="J10" s="137" t="s">
        <v>208</v>
      </c>
    </row>
    <row r="11" spans="1:10" ht="12.75">
      <c r="A11" s="208" t="s">
        <v>163</v>
      </c>
      <c r="B11" s="218" t="s">
        <v>30</v>
      </c>
      <c r="C11" s="218" t="s">
        <v>30</v>
      </c>
      <c r="D11" s="218" t="s">
        <v>30</v>
      </c>
      <c r="E11" s="218" t="s">
        <v>30</v>
      </c>
      <c r="F11" s="218" t="s">
        <v>30</v>
      </c>
      <c r="G11" s="218" t="s">
        <v>30</v>
      </c>
      <c r="H11" s="218">
        <v>9</v>
      </c>
      <c r="I11" s="218">
        <v>12682</v>
      </c>
      <c r="J11" s="212">
        <v>258</v>
      </c>
    </row>
    <row r="12" spans="1:10" ht="12.75">
      <c r="A12" s="210" t="s">
        <v>165</v>
      </c>
      <c r="B12" s="211" t="s">
        <v>30</v>
      </c>
      <c r="C12" s="211" t="s">
        <v>30</v>
      </c>
      <c r="D12" s="211" t="s">
        <v>30</v>
      </c>
      <c r="E12" s="211">
        <v>2</v>
      </c>
      <c r="F12" s="211">
        <v>937</v>
      </c>
      <c r="G12" s="211">
        <v>12</v>
      </c>
      <c r="H12" s="211" t="s">
        <v>30</v>
      </c>
      <c r="I12" s="211" t="s">
        <v>30</v>
      </c>
      <c r="J12" s="212" t="s">
        <v>30</v>
      </c>
    </row>
    <row r="13" spans="1:10" ht="12.75">
      <c r="A13" s="210" t="s">
        <v>166</v>
      </c>
      <c r="B13" s="211" t="s">
        <v>30</v>
      </c>
      <c r="C13" s="211" t="s">
        <v>30</v>
      </c>
      <c r="D13" s="211" t="s">
        <v>30</v>
      </c>
      <c r="E13" s="211" t="s">
        <v>30</v>
      </c>
      <c r="F13" s="211" t="s">
        <v>30</v>
      </c>
      <c r="G13" s="211" t="s">
        <v>30</v>
      </c>
      <c r="H13" s="211">
        <v>13</v>
      </c>
      <c r="I13" s="211">
        <v>4014</v>
      </c>
      <c r="J13" s="212">
        <v>375</v>
      </c>
    </row>
    <row r="14" spans="1:10" ht="12.75">
      <c r="A14" s="130" t="s">
        <v>167</v>
      </c>
      <c r="B14" s="213" t="s">
        <v>30</v>
      </c>
      <c r="C14" s="213" t="s">
        <v>30</v>
      </c>
      <c r="D14" s="213" t="s">
        <v>30</v>
      </c>
      <c r="E14" s="213">
        <v>2</v>
      </c>
      <c r="F14" s="213">
        <v>937</v>
      </c>
      <c r="G14" s="213">
        <v>12</v>
      </c>
      <c r="H14" s="213">
        <v>22</v>
      </c>
      <c r="I14" s="213">
        <v>16696</v>
      </c>
      <c r="J14" s="214">
        <v>633</v>
      </c>
    </row>
    <row r="15" spans="1:10" ht="12.75">
      <c r="A15" s="130"/>
      <c r="B15" s="211"/>
      <c r="C15" s="211"/>
      <c r="D15" s="211"/>
      <c r="E15" s="211"/>
      <c r="F15" s="211"/>
      <c r="G15" s="211"/>
      <c r="H15" s="211"/>
      <c r="I15" s="211"/>
      <c r="J15" s="212"/>
    </row>
    <row r="16" spans="1:10" ht="12.75">
      <c r="A16" s="210" t="s">
        <v>170</v>
      </c>
      <c r="B16" s="211" t="s">
        <v>30</v>
      </c>
      <c r="C16" s="211">
        <v>122</v>
      </c>
      <c r="D16" s="211">
        <v>4</v>
      </c>
      <c r="E16" s="211" t="s">
        <v>30</v>
      </c>
      <c r="F16" s="211">
        <v>142</v>
      </c>
      <c r="G16" s="211">
        <v>5</v>
      </c>
      <c r="H16" s="211">
        <v>1</v>
      </c>
      <c r="I16" s="211">
        <v>386</v>
      </c>
      <c r="J16" s="212">
        <v>39</v>
      </c>
    </row>
    <row r="17" spans="1:10" ht="12.75">
      <c r="A17" s="210" t="s">
        <v>171</v>
      </c>
      <c r="B17" s="211">
        <v>12</v>
      </c>
      <c r="C17" s="211">
        <v>75</v>
      </c>
      <c r="D17" s="211">
        <v>227</v>
      </c>
      <c r="E17" s="211">
        <v>12</v>
      </c>
      <c r="F17" s="211">
        <v>61</v>
      </c>
      <c r="G17" s="211">
        <v>186</v>
      </c>
      <c r="H17" s="211">
        <v>95</v>
      </c>
      <c r="I17" s="211">
        <v>628</v>
      </c>
      <c r="J17" s="212">
        <v>1902</v>
      </c>
    </row>
    <row r="18" spans="1:10" ht="12.75">
      <c r="A18" s="130" t="s">
        <v>172</v>
      </c>
      <c r="B18" s="213">
        <v>12</v>
      </c>
      <c r="C18" s="213">
        <v>197</v>
      </c>
      <c r="D18" s="213">
        <v>231</v>
      </c>
      <c r="E18" s="213">
        <v>12</v>
      </c>
      <c r="F18" s="213">
        <v>203</v>
      </c>
      <c r="G18" s="213">
        <v>191</v>
      </c>
      <c r="H18" s="213">
        <v>96</v>
      </c>
      <c r="I18" s="213">
        <v>1014</v>
      </c>
      <c r="J18" s="214">
        <v>1941</v>
      </c>
    </row>
    <row r="19" spans="1:10" ht="12.75">
      <c r="A19" s="130"/>
      <c r="B19" s="211"/>
      <c r="C19" s="211"/>
      <c r="D19" s="211"/>
      <c r="E19" s="211"/>
      <c r="F19" s="211"/>
      <c r="G19" s="211"/>
      <c r="H19" s="211"/>
      <c r="I19" s="211"/>
      <c r="J19" s="212"/>
    </row>
    <row r="20" spans="1:10" ht="12.75">
      <c r="A20" s="130" t="s">
        <v>173</v>
      </c>
      <c r="B20" s="213">
        <v>53</v>
      </c>
      <c r="C20" s="213">
        <v>1132</v>
      </c>
      <c r="D20" s="213">
        <v>242</v>
      </c>
      <c r="E20" s="213" t="s">
        <v>30</v>
      </c>
      <c r="F20" s="213" t="s">
        <v>30</v>
      </c>
      <c r="G20" s="213" t="s">
        <v>30</v>
      </c>
      <c r="H20" s="213">
        <v>398</v>
      </c>
      <c r="I20" s="213">
        <v>8490</v>
      </c>
      <c r="J20" s="214">
        <v>1954</v>
      </c>
    </row>
    <row r="21" spans="1:10" ht="12.75">
      <c r="A21" s="210"/>
      <c r="B21" s="211"/>
      <c r="C21" s="211"/>
      <c r="D21" s="211"/>
      <c r="E21" s="211"/>
      <c r="F21" s="211"/>
      <c r="G21" s="211"/>
      <c r="H21" s="211"/>
      <c r="I21" s="211"/>
      <c r="J21" s="212"/>
    </row>
    <row r="22" spans="1:10" ht="12.75">
      <c r="A22" s="210" t="s">
        <v>175</v>
      </c>
      <c r="B22" s="211" t="s">
        <v>30</v>
      </c>
      <c r="C22" s="211" t="s">
        <v>30</v>
      </c>
      <c r="D22" s="211" t="s">
        <v>30</v>
      </c>
      <c r="E22" s="211" t="s">
        <v>30</v>
      </c>
      <c r="F22" s="211" t="s">
        <v>30</v>
      </c>
      <c r="G22" s="211" t="s">
        <v>30</v>
      </c>
      <c r="H22" s="211">
        <v>1</v>
      </c>
      <c r="I22" s="211">
        <v>500</v>
      </c>
      <c r="J22" s="212">
        <v>11</v>
      </c>
    </row>
    <row r="23" spans="1:10" ht="12.75">
      <c r="A23" s="130" t="s">
        <v>246</v>
      </c>
      <c r="B23" s="213" t="s">
        <v>30</v>
      </c>
      <c r="C23" s="213" t="s">
        <v>30</v>
      </c>
      <c r="D23" s="213" t="s">
        <v>30</v>
      </c>
      <c r="E23" s="213" t="s">
        <v>30</v>
      </c>
      <c r="F23" s="213" t="s">
        <v>30</v>
      </c>
      <c r="G23" s="213" t="s">
        <v>30</v>
      </c>
      <c r="H23" s="213">
        <v>1</v>
      </c>
      <c r="I23" s="213">
        <v>500</v>
      </c>
      <c r="J23" s="214">
        <v>11</v>
      </c>
    </row>
    <row r="24" spans="1:10" ht="12.75">
      <c r="A24" s="130"/>
      <c r="B24" s="211"/>
      <c r="C24" s="211"/>
      <c r="D24" s="211"/>
      <c r="E24" s="211"/>
      <c r="F24" s="211"/>
      <c r="G24" s="211"/>
      <c r="H24" s="211"/>
      <c r="I24" s="211"/>
      <c r="J24" s="212"/>
    </row>
    <row r="25" spans="1:10" ht="12.75">
      <c r="A25" s="210" t="s">
        <v>176</v>
      </c>
      <c r="B25" s="211">
        <v>1447</v>
      </c>
      <c r="C25" s="211" t="s">
        <v>30</v>
      </c>
      <c r="D25" s="211">
        <v>29875</v>
      </c>
      <c r="E25" s="211">
        <v>5</v>
      </c>
      <c r="F25" s="211" t="s">
        <v>30</v>
      </c>
      <c r="G25" s="211">
        <v>59</v>
      </c>
      <c r="H25" s="211" t="s">
        <v>30</v>
      </c>
      <c r="I25" s="211" t="s">
        <v>30</v>
      </c>
      <c r="J25" s="212" t="s">
        <v>30</v>
      </c>
    </row>
    <row r="26" spans="1:10" ht="12.75">
      <c r="A26" s="210" t="s">
        <v>177</v>
      </c>
      <c r="B26" s="211">
        <v>361</v>
      </c>
      <c r="C26" s="211" t="s">
        <v>30</v>
      </c>
      <c r="D26" s="211">
        <v>4923</v>
      </c>
      <c r="E26" s="211" t="s">
        <v>30</v>
      </c>
      <c r="F26" s="211" t="s">
        <v>30</v>
      </c>
      <c r="G26" s="211" t="s">
        <v>30</v>
      </c>
      <c r="H26" s="211" t="s">
        <v>30</v>
      </c>
      <c r="I26" s="211" t="s">
        <v>30</v>
      </c>
      <c r="J26" s="212" t="s">
        <v>30</v>
      </c>
    </row>
    <row r="27" spans="1:10" ht="12.75">
      <c r="A27" s="210" t="s">
        <v>178</v>
      </c>
      <c r="B27" s="211">
        <v>2759</v>
      </c>
      <c r="C27" s="211" t="s">
        <v>30</v>
      </c>
      <c r="D27" s="211">
        <v>79573</v>
      </c>
      <c r="E27" s="211">
        <v>9</v>
      </c>
      <c r="F27" s="211" t="s">
        <v>30</v>
      </c>
      <c r="G27" s="211" t="s">
        <v>30</v>
      </c>
      <c r="H27" s="211" t="s">
        <v>30</v>
      </c>
      <c r="I27" s="211" t="s">
        <v>30</v>
      </c>
      <c r="J27" s="212" t="s">
        <v>30</v>
      </c>
    </row>
    <row r="28" spans="1:10" ht="12.75">
      <c r="A28" s="130" t="s">
        <v>179</v>
      </c>
      <c r="B28" s="213">
        <v>4567</v>
      </c>
      <c r="C28" s="213" t="s">
        <v>30</v>
      </c>
      <c r="D28" s="213">
        <v>114371</v>
      </c>
      <c r="E28" s="213">
        <v>14</v>
      </c>
      <c r="F28" s="213" t="s">
        <v>30</v>
      </c>
      <c r="G28" s="213">
        <v>59</v>
      </c>
      <c r="H28" s="213" t="s">
        <v>30</v>
      </c>
      <c r="I28" s="213" t="s">
        <v>30</v>
      </c>
      <c r="J28" s="214" t="s">
        <v>30</v>
      </c>
    </row>
    <row r="29" spans="1:10" ht="12.75">
      <c r="A29" s="130"/>
      <c r="B29" s="211"/>
      <c r="C29" s="211"/>
      <c r="D29" s="211"/>
      <c r="E29" s="211"/>
      <c r="F29" s="211"/>
      <c r="G29" s="211"/>
      <c r="H29" s="211"/>
      <c r="I29" s="211"/>
      <c r="J29" s="212"/>
    </row>
    <row r="30" spans="1:10" ht="12.75">
      <c r="A30" s="130" t="s">
        <v>180</v>
      </c>
      <c r="B30" s="213">
        <v>493</v>
      </c>
      <c r="C30" s="213">
        <v>281</v>
      </c>
      <c r="D30" s="213">
        <v>6860</v>
      </c>
      <c r="E30" s="213">
        <v>8</v>
      </c>
      <c r="F30" s="213" t="s">
        <v>30</v>
      </c>
      <c r="G30" s="213">
        <v>96</v>
      </c>
      <c r="H30" s="213">
        <v>6</v>
      </c>
      <c r="I30" s="213" t="s">
        <v>30</v>
      </c>
      <c r="J30" s="214">
        <v>57</v>
      </c>
    </row>
    <row r="31" spans="1:10" ht="12.75">
      <c r="A31" s="210"/>
      <c r="B31" s="211"/>
      <c r="C31" s="211"/>
      <c r="D31" s="211"/>
      <c r="E31" s="211"/>
      <c r="F31" s="211"/>
      <c r="G31" s="211"/>
      <c r="H31" s="211"/>
      <c r="I31" s="211"/>
      <c r="J31" s="212"/>
    </row>
    <row r="32" spans="1:10" ht="12.75">
      <c r="A32" s="210" t="s">
        <v>181</v>
      </c>
      <c r="B32" s="211" t="s">
        <v>30</v>
      </c>
      <c r="C32" s="211" t="s">
        <v>30</v>
      </c>
      <c r="D32" s="211" t="s">
        <v>30</v>
      </c>
      <c r="E32" s="211">
        <v>10</v>
      </c>
      <c r="F32" s="211">
        <v>4000</v>
      </c>
      <c r="G32" s="211">
        <v>155</v>
      </c>
      <c r="H32" s="211" t="s">
        <v>30</v>
      </c>
      <c r="I32" s="211" t="s">
        <v>30</v>
      </c>
      <c r="J32" s="212" t="s">
        <v>30</v>
      </c>
    </row>
    <row r="33" spans="1:10" ht="12.75">
      <c r="A33" s="210" t="s">
        <v>182</v>
      </c>
      <c r="B33" s="211" t="s">
        <v>30</v>
      </c>
      <c r="C33" s="211" t="s">
        <v>30</v>
      </c>
      <c r="D33" s="211" t="s">
        <v>30</v>
      </c>
      <c r="E33" s="211">
        <v>2</v>
      </c>
      <c r="F33" s="211">
        <v>2000</v>
      </c>
      <c r="G33" s="211">
        <v>33</v>
      </c>
      <c r="H33" s="211" t="s">
        <v>30</v>
      </c>
      <c r="I33" s="211" t="s">
        <v>30</v>
      </c>
      <c r="J33" s="212" t="s">
        <v>30</v>
      </c>
    </row>
    <row r="34" spans="1:10" ht="12.75">
      <c r="A34" s="130" t="s">
        <v>183</v>
      </c>
      <c r="B34" s="213" t="s">
        <v>30</v>
      </c>
      <c r="C34" s="213" t="s">
        <v>30</v>
      </c>
      <c r="D34" s="213" t="s">
        <v>30</v>
      </c>
      <c r="E34" s="213">
        <v>12</v>
      </c>
      <c r="F34" s="213">
        <v>6000</v>
      </c>
      <c r="G34" s="213">
        <v>188</v>
      </c>
      <c r="H34" s="213" t="s">
        <v>30</v>
      </c>
      <c r="I34" s="213" t="s">
        <v>30</v>
      </c>
      <c r="J34" s="214" t="s">
        <v>30</v>
      </c>
    </row>
    <row r="35" spans="1:10" ht="12.75">
      <c r="A35" s="210"/>
      <c r="B35" s="211"/>
      <c r="C35" s="211"/>
      <c r="D35" s="211"/>
      <c r="E35" s="211"/>
      <c r="F35" s="211"/>
      <c r="G35" s="211"/>
      <c r="H35" s="211"/>
      <c r="I35" s="211"/>
      <c r="J35" s="212"/>
    </row>
    <row r="36" spans="1:10" ht="12.75">
      <c r="A36" s="210" t="s">
        <v>184</v>
      </c>
      <c r="B36" s="211">
        <v>146</v>
      </c>
      <c r="C36" s="211" t="s">
        <v>30</v>
      </c>
      <c r="D36" s="211">
        <v>3082</v>
      </c>
      <c r="E36" s="211">
        <v>310</v>
      </c>
      <c r="F36" s="211" t="s">
        <v>30</v>
      </c>
      <c r="G36" s="211">
        <v>7471</v>
      </c>
      <c r="H36" s="211">
        <v>56</v>
      </c>
      <c r="I36" s="211" t="s">
        <v>30</v>
      </c>
      <c r="J36" s="212">
        <v>1338</v>
      </c>
    </row>
    <row r="37" spans="1:10" ht="12.75">
      <c r="A37" s="210" t="s">
        <v>185</v>
      </c>
      <c r="B37" s="211">
        <v>100</v>
      </c>
      <c r="C37" s="211" t="s">
        <v>30</v>
      </c>
      <c r="D37" s="211">
        <v>2300</v>
      </c>
      <c r="E37" s="211" t="s">
        <v>30</v>
      </c>
      <c r="F37" s="211" t="s">
        <v>30</v>
      </c>
      <c r="G37" s="211" t="s">
        <v>30</v>
      </c>
      <c r="H37" s="211">
        <v>93</v>
      </c>
      <c r="I37" s="211" t="s">
        <v>30</v>
      </c>
      <c r="J37" s="212">
        <v>2185</v>
      </c>
    </row>
    <row r="38" spans="1:10" ht="12.75">
      <c r="A38" s="210" t="s">
        <v>186</v>
      </c>
      <c r="B38" s="211">
        <v>1754</v>
      </c>
      <c r="C38" s="211">
        <v>4011</v>
      </c>
      <c r="D38" s="211">
        <v>38887</v>
      </c>
      <c r="E38" s="211">
        <v>931</v>
      </c>
      <c r="F38" s="211">
        <v>2130</v>
      </c>
      <c r="G38" s="211">
        <v>28641</v>
      </c>
      <c r="H38" s="211">
        <v>167</v>
      </c>
      <c r="I38" s="211">
        <v>381</v>
      </c>
      <c r="J38" s="212">
        <v>4207</v>
      </c>
    </row>
    <row r="39" spans="1:10" ht="12.75">
      <c r="A39" s="210" t="s">
        <v>187</v>
      </c>
      <c r="B39" s="211" t="s">
        <v>30</v>
      </c>
      <c r="C39" s="211" t="s">
        <v>30</v>
      </c>
      <c r="D39" s="211" t="s">
        <v>30</v>
      </c>
      <c r="E39" s="211" t="s">
        <v>30</v>
      </c>
      <c r="F39" s="211" t="s">
        <v>30</v>
      </c>
      <c r="G39" s="211" t="s">
        <v>30</v>
      </c>
      <c r="H39" s="211">
        <v>535</v>
      </c>
      <c r="I39" s="211" t="s">
        <v>30</v>
      </c>
      <c r="J39" s="212">
        <v>8774</v>
      </c>
    </row>
    <row r="40" spans="1:10" ht="12.75">
      <c r="A40" s="210" t="s">
        <v>188</v>
      </c>
      <c r="B40" s="211">
        <v>843</v>
      </c>
      <c r="C40" s="211" t="s">
        <v>30</v>
      </c>
      <c r="D40" s="211">
        <v>19150</v>
      </c>
      <c r="E40" s="211">
        <v>10</v>
      </c>
      <c r="F40" s="211" t="s">
        <v>30</v>
      </c>
      <c r="G40" s="211">
        <v>170</v>
      </c>
      <c r="H40" s="211">
        <v>5</v>
      </c>
      <c r="I40" s="211">
        <v>26285</v>
      </c>
      <c r="J40" s="212">
        <v>348</v>
      </c>
    </row>
    <row r="41" spans="1:10" ht="12.75">
      <c r="A41" s="210" t="s">
        <v>189</v>
      </c>
      <c r="B41" s="211" t="s">
        <v>30</v>
      </c>
      <c r="C41" s="211" t="s">
        <v>30</v>
      </c>
      <c r="D41" s="211" t="s">
        <v>30</v>
      </c>
      <c r="E41" s="211" t="s">
        <v>30</v>
      </c>
      <c r="F41" s="211" t="s">
        <v>30</v>
      </c>
      <c r="G41" s="211" t="s">
        <v>30</v>
      </c>
      <c r="H41" s="211">
        <v>1</v>
      </c>
      <c r="I41" s="211">
        <v>703</v>
      </c>
      <c r="J41" s="212">
        <v>10</v>
      </c>
    </row>
    <row r="42" spans="1:10" ht="12.75">
      <c r="A42" s="210" t="s">
        <v>190</v>
      </c>
      <c r="B42" s="211">
        <v>350</v>
      </c>
      <c r="C42" s="211" t="s">
        <v>30</v>
      </c>
      <c r="D42" s="211">
        <v>5390</v>
      </c>
      <c r="E42" s="211" t="s">
        <v>30</v>
      </c>
      <c r="F42" s="211" t="s">
        <v>30</v>
      </c>
      <c r="G42" s="211" t="s">
        <v>30</v>
      </c>
      <c r="H42" s="211">
        <v>640</v>
      </c>
      <c r="I42" s="211" t="s">
        <v>30</v>
      </c>
      <c r="J42" s="212">
        <v>14400</v>
      </c>
    </row>
    <row r="43" spans="1:10" ht="12.75">
      <c r="A43" s="210" t="s">
        <v>191</v>
      </c>
      <c r="B43" s="211">
        <v>1885</v>
      </c>
      <c r="C43" s="211" t="s">
        <v>30</v>
      </c>
      <c r="D43" s="211">
        <v>39672</v>
      </c>
      <c r="E43" s="211">
        <v>335</v>
      </c>
      <c r="F43" s="211" t="s">
        <v>30</v>
      </c>
      <c r="G43" s="211">
        <v>5963</v>
      </c>
      <c r="H43" s="211">
        <v>70</v>
      </c>
      <c r="I43" s="211" t="s">
        <v>30</v>
      </c>
      <c r="J43" s="212">
        <v>1260</v>
      </c>
    </row>
    <row r="44" spans="1:10" ht="12.75">
      <c r="A44" s="130" t="s">
        <v>247</v>
      </c>
      <c r="B44" s="213">
        <v>5078</v>
      </c>
      <c r="C44" s="213">
        <v>4011</v>
      </c>
      <c r="D44" s="213">
        <v>108481</v>
      </c>
      <c r="E44" s="213">
        <v>1586</v>
      </c>
      <c r="F44" s="213">
        <v>2130</v>
      </c>
      <c r="G44" s="213">
        <v>42245</v>
      </c>
      <c r="H44" s="213">
        <v>1567</v>
      </c>
      <c r="I44" s="213">
        <v>27369</v>
      </c>
      <c r="J44" s="214">
        <v>32522</v>
      </c>
    </row>
    <row r="45" spans="1:10" ht="12.75">
      <c r="A45" s="210"/>
      <c r="B45" s="211"/>
      <c r="C45" s="211"/>
      <c r="D45" s="211"/>
      <c r="E45" s="211"/>
      <c r="F45" s="211"/>
      <c r="G45" s="211"/>
      <c r="H45" s="211"/>
      <c r="I45" s="211"/>
      <c r="J45" s="212"/>
    </row>
    <row r="46" spans="1:10" ht="12.75">
      <c r="A46" s="210" t="s">
        <v>192</v>
      </c>
      <c r="B46" s="211" t="s">
        <v>30</v>
      </c>
      <c r="C46" s="211">
        <v>1850</v>
      </c>
      <c r="D46" s="211">
        <v>56</v>
      </c>
      <c r="E46" s="211" t="s">
        <v>30</v>
      </c>
      <c r="F46" s="211" t="s">
        <v>30</v>
      </c>
      <c r="G46" s="211" t="s">
        <v>30</v>
      </c>
      <c r="H46" s="211" t="s">
        <v>30</v>
      </c>
      <c r="I46" s="211" t="s">
        <v>30</v>
      </c>
      <c r="J46" s="212" t="s">
        <v>30</v>
      </c>
    </row>
    <row r="47" spans="1:10" ht="12.75">
      <c r="A47" s="210" t="s">
        <v>193</v>
      </c>
      <c r="B47" s="211">
        <v>5</v>
      </c>
      <c r="C47" s="211">
        <v>2255</v>
      </c>
      <c r="D47" s="211">
        <v>89</v>
      </c>
      <c r="E47" s="211" t="s">
        <v>30</v>
      </c>
      <c r="F47" s="211" t="s">
        <v>30</v>
      </c>
      <c r="G47" s="211" t="s">
        <v>30</v>
      </c>
      <c r="H47" s="211">
        <v>40</v>
      </c>
      <c r="I47" s="211">
        <v>10100</v>
      </c>
      <c r="J47" s="212">
        <v>610</v>
      </c>
    </row>
    <row r="48" spans="1:10" ht="12.75">
      <c r="A48" s="130" t="s">
        <v>194</v>
      </c>
      <c r="B48" s="213">
        <v>5</v>
      </c>
      <c r="C48" s="213">
        <v>4105</v>
      </c>
      <c r="D48" s="213">
        <v>145</v>
      </c>
      <c r="E48" s="213" t="s">
        <v>30</v>
      </c>
      <c r="F48" s="213" t="s">
        <v>30</v>
      </c>
      <c r="G48" s="213" t="s">
        <v>30</v>
      </c>
      <c r="H48" s="213">
        <v>40</v>
      </c>
      <c r="I48" s="213">
        <v>10100</v>
      </c>
      <c r="J48" s="214">
        <v>610</v>
      </c>
    </row>
    <row r="49" spans="1:10" ht="12.75">
      <c r="A49" s="130"/>
      <c r="B49" s="211"/>
      <c r="C49" s="211"/>
      <c r="D49" s="211"/>
      <c r="E49" s="211"/>
      <c r="F49" s="211"/>
      <c r="G49" s="211"/>
      <c r="H49" s="211"/>
      <c r="I49" s="211"/>
      <c r="J49" s="212"/>
    </row>
    <row r="50" spans="1:10" ht="13.5" thickBot="1">
      <c r="A50" s="215" t="s">
        <v>195</v>
      </c>
      <c r="B50" s="216">
        <v>10208</v>
      </c>
      <c r="C50" s="216">
        <v>9726</v>
      </c>
      <c r="D50" s="216">
        <v>230330</v>
      </c>
      <c r="E50" s="216">
        <v>1634</v>
      </c>
      <c r="F50" s="216">
        <v>9270</v>
      </c>
      <c r="G50" s="216">
        <v>42791</v>
      </c>
      <c r="H50" s="216">
        <v>2130</v>
      </c>
      <c r="I50" s="216">
        <v>64169</v>
      </c>
      <c r="J50" s="132">
        <v>37728</v>
      </c>
    </row>
  </sheetData>
  <mergeCells count="5">
    <mergeCell ref="A1:J1"/>
    <mergeCell ref="B5:G5"/>
    <mergeCell ref="H5:J6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91">
    <pageSetUpPr fitToPage="1"/>
  </sheetPr>
  <dimension ref="A1:K41"/>
  <sheetViews>
    <sheetView zoomScale="75" zoomScaleNormal="75" workbookViewId="0" topLeftCell="A1">
      <selection activeCell="L14" sqref="L14"/>
    </sheetView>
  </sheetViews>
  <sheetFormatPr defaultColWidth="11.421875" defaultRowHeight="12.75"/>
  <cols>
    <col min="1" max="1" width="22.28125" style="19" customWidth="1"/>
    <col min="2" max="10" width="12.7109375" style="6" customWidth="1"/>
    <col min="11" max="16384" width="11.421875" style="6" customWidth="1"/>
  </cols>
  <sheetData>
    <row r="1" spans="1:10" s="134" customFormat="1" ht="18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</row>
    <row r="3" spans="1:10" s="114" customFormat="1" ht="13.5" customHeight="1">
      <c r="A3" s="234" t="s">
        <v>250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s="114" customFormat="1" ht="15">
      <c r="A4" s="217"/>
      <c r="B4" s="115"/>
      <c r="C4" s="115"/>
      <c r="D4" s="115"/>
      <c r="E4" s="115"/>
      <c r="F4" s="115"/>
      <c r="G4" s="115"/>
      <c r="H4" s="115"/>
      <c r="I4" s="115"/>
      <c r="J4" s="115"/>
    </row>
    <row r="5" spans="1:10" ht="12.75">
      <c r="A5" s="46"/>
      <c r="B5" s="272" t="s">
        <v>213</v>
      </c>
      <c r="C5" s="273"/>
      <c r="D5" s="276"/>
      <c r="E5" s="245" t="s">
        <v>214</v>
      </c>
      <c r="F5" s="247"/>
      <c r="G5" s="247"/>
      <c r="H5" s="247"/>
      <c r="I5" s="247"/>
      <c r="J5" s="247"/>
    </row>
    <row r="6" spans="1:10" ht="12.75">
      <c r="A6" s="135"/>
      <c r="B6" s="274"/>
      <c r="C6" s="275"/>
      <c r="D6" s="277"/>
      <c r="E6" s="247" t="s">
        <v>215</v>
      </c>
      <c r="F6" s="247"/>
      <c r="G6" s="247"/>
      <c r="H6" s="245" t="s">
        <v>216</v>
      </c>
      <c r="I6" s="247"/>
      <c r="J6" s="247"/>
    </row>
    <row r="7" spans="1:10" ht="12.75">
      <c r="A7" s="209" t="s">
        <v>158</v>
      </c>
      <c r="B7" s="9" t="s">
        <v>200</v>
      </c>
      <c r="C7" s="9" t="s">
        <v>3</v>
      </c>
      <c r="D7" s="9" t="s">
        <v>201</v>
      </c>
      <c r="E7" s="9" t="s">
        <v>200</v>
      </c>
      <c r="F7" s="9" t="s">
        <v>3</v>
      </c>
      <c r="G7" s="9" t="s">
        <v>201</v>
      </c>
      <c r="H7" s="9" t="s">
        <v>200</v>
      </c>
      <c r="I7" s="9" t="s">
        <v>3</v>
      </c>
      <c r="J7" s="9" t="s">
        <v>201</v>
      </c>
    </row>
    <row r="8" spans="1:10" ht="12.75">
      <c r="A8" s="209" t="s">
        <v>162</v>
      </c>
      <c r="B8" s="9" t="s">
        <v>202</v>
      </c>
      <c r="C8" s="9" t="s">
        <v>203</v>
      </c>
      <c r="D8" s="9" t="s">
        <v>204</v>
      </c>
      <c r="E8" s="9" t="s">
        <v>202</v>
      </c>
      <c r="F8" s="9" t="s">
        <v>203</v>
      </c>
      <c r="G8" s="9" t="s">
        <v>204</v>
      </c>
      <c r="H8" s="9" t="s">
        <v>202</v>
      </c>
      <c r="I8" s="9" t="s">
        <v>203</v>
      </c>
      <c r="J8" s="9" t="s">
        <v>204</v>
      </c>
    </row>
    <row r="9" spans="1:10" ht="12.75">
      <c r="A9" s="210"/>
      <c r="B9" s="9" t="s">
        <v>205</v>
      </c>
      <c r="C9" s="9" t="s">
        <v>206</v>
      </c>
      <c r="D9" s="9"/>
      <c r="E9" s="9" t="s">
        <v>205</v>
      </c>
      <c r="F9" s="9" t="s">
        <v>206</v>
      </c>
      <c r="G9" s="9"/>
      <c r="H9" s="9" t="s">
        <v>205</v>
      </c>
      <c r="I9" s="9" t="s">
        <v>206</v>
      </c>
      <c r="J9" s="9"/>
    </row>
    <row r="10" spans="1:10" ht="13.5" thickBot="1">
      <c r="A10" s="136"/>
      <c r="B10" s="137" t="s">
        <v>207</v>
      </c>
      <c r="C10" s="137" t="s">
        <v>85</v>
      </c>
      <c r="D10" s="137" t="s">
        <v>208</v>
      </c>
      <c r="E10" s="137" t="s">
        <v>207</v>
      </c>
      <c r="F10" s="137" t="s">
        <v>85</v>
      </c>
      <c r="G10" s="137" t="s">
        <v>208</v>
      </c>
      <c r="H10" s="137" t="s">
        <v>207</v>
      </c>
      <c r="I10" s="137" t="s">
        <v>85</v>
      </c>
      <c r="J10" s="137" t="s">
        <v>208</v>
      </c>
    </row>
    <row r="11" spans="1:11" ht="12.75">
      <c r="A11" s="210" t="s">
        <v>164</v>
      </c>
      <c r="B11" s="211" t="s">
        <v>30</v>
      </c>
      <c r="C11" s="211" t="s">
        <v>30</v>
      </c>
      <c r="D11" s="211" t="s">
        <v>30</v>
      </c>
      <c r="E11" s="211" t="s">
        <v>30</v>
      </c>
      <c r="F11" s="211" t="s">
        <v>30</v>
      </c>
      <c r="G11" s="211" t="s">
        <v>30</v>
      </c>
      <c r="H11" s="211">
        <v>2</v>
      </c>
      <c r="I11" s="211">
        <v>292</v>
      </c>
      <c r="J11" s="212">
        <v>29</v>
      </c>
      <c r="K11" s="19"/>
    </row>
    <row r="12" spans="1:11" s="204" customFormat="1" ht="12.75">
      <c r="A12" s="130" t="s">
        <v>167</v>
      </c>
      <c r="B12" s="213" t="s">
        <v>30</v>
      </c>
      <c r="C12" s="213" t="s">
        <v>30</v>
      </c>
      <c r="D12" s="213" t="s">
        <v>30</v>
      </c>
      <c r="E12" s="213" t="s">
        <v>30</v>
      </c>
      <c r="F12" s="213" t="s">
        <v>30</v>
      </c>
      <c r="G12" s="213" t="s">
        <v>30</v>
      </c>
      <c r="H12" s="213">
        <v>2</v>
      </c>
      <c r="I12" s="213">
        <v>292</v>
      </c>
      <c r="J12" s="214">
        <v>29</v>
      </c>
      <c r="K12" s="124"/>
    </row>
    <row r="13" spans="1:11" s="204" customFormat="1" ht="12.75">
      <c r="A13" s="130"/>
      <c r="B13" s="211"/>
      <c r="C13" s="211"/>
      <c r="D13" s="211"/>
      <c r="E13" s="211"/>
      <c r="F13" s="211"/>
      <c r="G13" s="211"/>
      <c r="H13" s="211"/>
      <c r="I13" s="211"/>
      <c r="J13" s="212"/>
      <c r="K13" s="124"/>
    </row>
    <row r="14" spans="1:11" ht="12.75">
      <c r="A14" s="210" t="s">
        <v>169</v>
      </c>
      <c r="B14" s="211" t="s">
        <v>30</v>
      </c>
      <c r="C14" s="211" t="s">
        <v>30</v>
      </c>
      <c r="D14" s="211" t="s">
        <v>30</v>
      </c>
      <c r="E14" s="211" t="s">
        <v>30</v>
      </c>
      <c r="F14" s="211">
        <v>210</v>
      </c>
      <c r="G14" s="211">
        <v>4</v>
      </c>
      <c r="H14" s="211" t="s">
        <v>30</v>
      </c>
      <c r="I14" s="211" t="s">
        <v>30</v>
      </c>
      <c r="J14" s="212" t="s">
        <v>30</v>
      </c>
      <c r="K14" s="19"/>
    </row>
    <row r="15" spans="1:11" ht="12.75">
      <c r="A15" s="130" t="s">
        <v>245</v>
      </c>
      <c r="B15" s="213" t="s">
        <v>30</v>
      </c>
      <c r="C15" s="213" t="s">
        <v>30</v>
      </c>
      <c r="D15" s="213" t="s">
        <v>30</v>
      </c>
      <c r="E15" s="213" t="s">
        <v>30</v>
      </c>
      <c r="F15" s="213">
        <v>210</v>
      </c>
      <c r="G15" s="213">
        <v>4</v>
      </c>
      <c r="H15" s="213" t="s">
        <v>30</v>
      </c>
      <c r="I15" s="213" t="s">
        <v>30</v>
      </c>
      <c r="J15" s="214" t="s">
        <v>30</v>
      </c>
      <c r="K15" s="19"/>
    </row>
    <row r="16" spans="1:11" ht="12.75">
      <c r="A16" s="130"/>
      <c r="B16" s="211"/>
      <c r="C16" s="211"/>
      <c r="D16" s="211"/>
      <c r="E16" s="211"/>
      <c r="F16" s="211"/>
      <c r="G16" s="211"/>
      <c r="H16" s="211"/>
      <c r="I16" s="211"/>
      <c r="J16" s="212"/>
      <c r="K16" s="19"/>
    </row>
    <row r="17" spans="1:10" ht="12.75">
      <c r="A17" s="210" t="s">
        <v>170</v>
      </c>
      <c r="B17" s="211" t="s">
        <v>30</v>
      </c>
      <c r="C17" s="211">
        <v>374</v>
      </c>
      <c r="D17" s="211">
        <v>13</v>
      </c>
      <c r="E17" s="211">
        <v>1</v>
      </c>
      <c r="F17" s="211">
        <v>131</v>
      </c>
      <c r="G17" s="211">
        <v>30</v>
      </c>
      <c r="H17" s="211" t="s">
        <v>30</v>
      </c>
      <c r="I17" s="211">
        <v>304</v>
      </c>
      <c r="J17" s="212">
        <v>10</v>
      </c>
    </row>
    <row r="18" spans="1:10" ht="12.75">
      <c r="A18" s="210" t="s">
        <v>171</v>
      </c>
      <c r="B18" s="211">
        <v>32</v>
      </c>
      <c r="C18" s="211">
        <v>205</v>
      </c>
      <c r="D18" s="211">
        <v>620</v>
      </c>
      <c r="E18" s="211">
        <v>20</v>
      </c>
      <c r="F18" s="211">
        <v>130</v>
      </c>
      <c r="G18" s="211">
        <v>393</v>
      </c>
      <c r="H18" s="211">
        <v>420</v>
      </c>
      <c r="I18" s="211">
        <v>2712</v>
      </c>
      <c r="J18" s="212">
        <v>8207</v>
      </c>
    </row>
    <row r="19" spans="1:10" ht="12.75">
      <c r="A19" s="130" t="s">
        <v>172</v>
      </c>
      <c r="B19" s="213">
        <v>32</v>
      </c>
      <c r="C19" s="213">
        <v>579</v>
      </c>
      <c r="D19" s="213">
        <v>633</v>
      </c>
      <c r="E19" s="213">
        <v>21</v>
      </c>
      <c r="F19" s="213">
        <v>261</v>
      </c>
      <c r="G19" s="213">
        <v>423</v>
      </c>
      <c r="H19" s="213">
        <v>420</v>
      </c>
      <c r="I19" s="213">
        <v>3016</v>
      </c>
      <c r="J19" s="214">
        <v>8217</v>
      </c>
    </row>
    <row r="20" spans="1:10" ht="12.75">
      <c r="A20" s="130"/>
      <c r="B20" s="211"/>
      <c r="C20" s="211"/>
      <c r="D20" s="211"/>
      <c r="E20" s="211"/>
      <c r="F20" s="211"/>
      <c r="G20" s="211"/>
      <c r="H20" s="211"/>
      <c r="I20" s="211"/>
      <c r="J20" s="212"/>
    </row>
    <row r="21" spans="1:10" s="204" customFormat="1" ht="12.75">
      <c r="A21" s="130" t="s">
        <v>173</v>
      </c>
      <c r="B21" s="213" t="s">
        <v>30</v>
      </c>
      <c r="C21" s="213" t="s">
        <v>30</v>
      </c>
      <c r="D21" s="213" t="s">
        <v>30</v>
      </c>
      <c r="E21" s="213">
        <v>26</v>
      </c>
      <c r="F21" s="213">
        <v>566</v>
      </c>
      <c r="G21" s="213">
        <v>122</v>
      </c>
      <c r="H21" s="213">
        <v>276</v>
      </c>
      <c r="I21" s="213">
        <v>5660</v>
      </c>
      <c r="J21" s="214">
        <v>1308</v>
      </c>
    </row>
    <row r="22" spans="1:10" ht="12.75">
      <c r="A22" s="210"/>
      <c r="B22" s="211"/>
      <c r="C22" s="211"/>
      <c r="D22" s="211"/>
      <c r="E22" s="211"/>
      <c r="F22" s="211"/>
      <c r="G22" s="211"/>
      <c r="H22" s="211"/>
      <c r="I22" s="211"/>
      <c r="J22" s="212"/>
    </row>
    <row r="23" spans="1:10" ht="12.75">
      <c r="A23" s="210" t="s">
        <v>176</v>
      </c>
      <c r="B23" s="211">
        <v>69</v>
      </c>
      <c r="C23" s="211" t="s">
        <v>30</v>
      </c>
      <c r="D23" s="211">
        <v>2059</v>
      </c>
      <c r="E23" s="211">
        <v>76</v>
      </c>
      <c r="F23" s="211" t="s">
        <v>30</v>
      </c>
      <c r="G23" s="211">
        <v>540</v>
      </c>
      <c r="H23" s="211">
        <v>3162</v>
      </c>
      <c r="I23" s="211" t="s">
        <v>30</v>
      </c>
      <c r="J23" s="212">
        <v>68047</v>
      </c>
    </row>
    <row r="24" spans="1:10" ht="12.75">
      <c r="A24" s="210" t="s">
        <v>177</v>
      </c>
      <c r="B24" s="211">
        <v>40</v>
      </c>
      <c r="C24" s="211" t="s">
        <v>30</v>
      </c>
      <c r="D24" s="211">
        <v>408</v>
      </c>
      <c r="E24" s="211" t="s">
        <v>30</v>
      </c>
      <c r="F24" s="211" t="s">
        <v>30</v>
      </c>
      <c r="G24" s="211" t="s">
        <v>30</v>
      </c>
      <c r="H24" s="211">
        <v>996</v>
      </c>
      <c r="I24" s="211" t="s">
        <v>30</v>
      </c>
      <c r="J24" s="212">
        <v>21949</v>
      </c>
    </row>
    <row r="25" spans="1:10" ht="12.75">
      <c r="A25" s="210" t="s">
        <v>178</v>
      </c>
      <c r="B25" s="211">
        <v>75</v>
      </c>
      <c r="C25" s="211" t="s">
        <v>30</v>
      </c>
      <c r="D25" s="211">
        <v>725</v>
      </c>
      <c r="E25" s="211">
        <v>4</v>
      </c>
      <c r="F25" s="211" t="s">
        <v>30</v>
      </c>
      <c r="G25" s="211">
        <v>96</v>
      </c>
      <c r="H25" s="211">
        <v>8451</v>
      </c>
      <c r="I25" s="211" t="s">
        <v>30</v>
      </c>
      <c r="J25" s="212">
        <v>237298</v>
      </c>
    </row>
    <row r="26" spans="1:10" ht="12.75">
      <c r="A26" s="130" t="s">
        <v>179</v>
      </c>
      <c r="B26" s="213">
        <v>184</v>
      </c>
      <c r="C26" s="213" t="s">
        <v>30</v>
      </c>
      <c r="D26" s="213">
        <v>3192</v>
      </c>
      <c r="E26" s="213">
        <v>80</v>
      </c>
      <c r="F26" s="213" t="s">
        <v>30</v>
      </c>
      <c r="G26" s="213">
        <v>636</v>
      </c>
      <c r="H26" s="213">
        <v>12609</v>
      </c>
      <c r="I26" s="213" t="s">
        <v>30</v>
      </c>
      <c r="J26" s="214">
        <v>327294</v>
      </c>
    </row>
    <row r="27" spans="1:10" ht="12.75">
      <c r="A27" s="130"/>
      <c r="B27" s="211"/>
      <c r="C27" s="211"/>
      <c r="D27" s="211"/>
      <c r="E27" s="211"/>
      <c r="F27" s="211"/>
      <c r="G27" s="211"/>
      <c r="H27" s="211"/>
      <c r="I27" s="211"/>
      <c r="J27" s="212"/>
    </row>
    <row r="28" spans="1:10" ht="12.75">
      <c r="A28" s="130" t="s">
        <v>180</v>
      </c>
      <c r="B28" s="213">
        <v>70</v>
      </c>
      <c r="C28" s="213" t="s">
        <v>30</v>
      </c>
      <c r="D28" s="213">
        <v>833</v>
      </c>
      <c r="E28" s="213">
        <v>365</v>
      </c>
      <c r="F28" s="213">
        <v>255</v>
      </c>
      <c r="G28" s="213">
        <v>3240</v>
      </c>
      <c r="H28" s="213">
        <v>2492</v>
      </c>
      <c r="I28" s="213">
        <v>1341</v>
      </c>
      <c r="J28" s="214">
        <v>42030</v>
      </c>
    </row>
    <row r="29" spans="1:10" ht="12.75">
      <c r="A29" s="210"/>
      <c r="B29" s="211"/>
      <c r="C29" s="211"/>
      <c r="D29" s="211"/>
      <c r="E29" s="211"/>
      <c r="F29" s="211"/>
      <c r="G29" s="211"/>
      <c r="H29" s="211"/>
      <c r="I29" s="211"/>
      <c r="J29" s="212"/>
    </row>
    <row r="30" spans="1:10" ht="12.75">
      <c r="A30" s="210" t="s">
        <v>184</v>
      </c>
      <c r="B30" s="211" t="s">
        <v>30</v>
      </c>
      <c r="C30" s="211" t="s">
        <v>30</v>
      </c>
      <c r="D30" s="211" t="s">
        <v>30</v>
      </c>
      <c r="E30" s="211" t="s">
        <v>30</v>
      </c>
      <c r="F30" s="211" t="s">
        <v>30</v>
      </c>
      <c r="G30" s="211" t="s">
        <v>30</v>
      </c>
      <c r="H30" s="211">
        <v>339</v>
      </c>
      <c r="I30" s="211" t="s">
        <v>30</v>
      </c>
      <c r="J30" s="212">
        <v>7402</v>
      </c>
    </row>
    <row r="31" spans="1:10" ht="12.75">
      <c r="A31" s="210" t="s">
        <v>185</v>
      </c>
      <c r="B31" s="211" t="s">
        <v>30</v>
      </c>
      <c r="C31" s="211" t="s">
        <v>30</v>
      </c>
      <c r="D31" s="211" t="s">
        <v>30</v>
      </c>
      <c r="E31" s="211">
        <v>60</v>
      </c>
      <c r="F31" s="211" t="s">
        <v>30</v>
      </c>
      <c r="G31" s="211">
        <v>1410</v>
      </c>
      <c r="H31" s="211">
        <v>261</v>
      </c>
      <c r="I31" s="211" t="s">
        <v>30</v>
      </c>
      <c r="J31" s="212">
        <v>6264</v>
      </c>
    </row>
    <row r="32" spans="1:10" ht="12.75">
      <c r="A32" s="210" t="s">
        <v>188</v>
      </c>
      <c r="B32" s="211">
        <v>24</v>
      </c>
      <c r="C32" s="211" t="s">
        <v>30</v>
      </c>
      <c r="D32" s="211">
        <v>610</v>
      </c>
      <c r="E32" s="211" t="s">
        <v>30</v>
      </c>
      <c r="F32" s="211" t="s">
        <v>30</v>
      </c>
      <c r="G32" s="211" t="s">
        <v>30</v>
      </c>
      <c r="H32" s="211">
        <v>3129</v>
      </c>
      <c r="I32" s="211" t="s">
        <v>30</v>
      </c>
      <c r="J32" s="212">
        <v>76987</v>
      </c>
    </row>
    <row r="33" spans="1:10" ht="12.75">
      <c r="A33" s="210" t="s">
        <v>190</v>
      </c>
      <c r="B33" s="211" t="s">
        <v>30</v>
      </c>
      <c r="C33" s="211" t="s">
        <v>30</v>
      </c>
      <c r="D33" s="211" t="s">
        <v>30</v>
      </c>
      <c r="E33" s="211">
        <v>650</v>
      </c>
      <c r="F33" s="211" t="s">
        <v>30</v>
      </c>
      <c r="G33" s="211">
        <v>14300</v>
      </c>
      <c r="H33" s="211">
        <v>1750</v>
      </c>
      <c r="I33" s="211" t="s">
        <v>30</v>
      </c>
      <c r="J33" s="212">
        <v>35475</v>
      </c>
    </row>
    <row r="34" spans="1:10" ht="12.75">
      <c r="A34" s="210" t="s">
        <v>191</v>
      </c>
      <c r="B34" s="211" t="s">
        <v>30</v>
      </c>
      <c r="C34" s="211" t="s">
        <v>30</v>
      </c>
      <c r="D34" s="211" t="s">
        <v>30</v>
      </c>
      <c r="E34" s="211">
        <v>30</v>
      </c>
      <c r="F34" s="211" t="s">
        <v>30</v>
      </c>
      <c r="G34" s="211">
        <v>300</v>
      </c>
      <c r="H34" s="211">
        <v>2247</v>
      </c>
      <c r="I34" s="211" t="s">
        <v>30</v>
      </c>
      <c r="J34" s="212">
        <v>31445</v>
      </c>
    </row>
    <row r="35" spans="1:10" ht="12.75">
      <c r="A35" s="130" t="s">
        <v>247</v>
      </c>
      <c r="B35" s="213">
        <v>24</v>
      </c>
      <c r="C35" s="213" t="s">
        <v>30</v>
      </c>
      <c r="D35" s="213">
        <v>610</v>
      </c>
      <c r="E35" s="213">
        <v>740</v>
      </c>
      <c r="F35" s="213" t="s">
        <v>30</v>
      </c>
      <c r="G35" s="213">
        <v>16010</v>
      </c>
      <c r="H35" s="213">
        <v>7726</v>
      </c>
      <c r="I35" s="213" t="s">
        <v>30</v>
      </c>
      <c r="J35" s="214">
        <v>157573</v>
      </c>
    </row>
    <row r="36" spans="1:10" ht="12.75">
      <c r="A36" s="210"/>
      <c r="B36" s="211"/>
      <c r="C36" s="211"/>
      <c r="D36" s="211"/>
      <c r="E36" s="211"/>
      <c r="F36" s="211"/>
      <c r="G36" s="211"/>
      <c r="H36" s="211"/>
      <c r="I36" s="211"/>
      <c r="J36" s="212"/>
    </row>
    <row r="37" spans="1:10" ht="12.75">
      <c r="A37" s="210" t="s">
        <v>192</v>
      </c>
      <c r="B37" s="211" t="s">
        <v>30</v>
      </c>
      <c r="C37" s="211" t="s">
        <v>30</v>
      </c>
      <c r="D37" s="211" t="s">
        <v>30</v>
      </c>
      <c r="E37" s="211" t="s">
        <v>30</v>
      </c>
      <c r="F37" s="211" t="s">
        <v>30</v>
      </c>
      <c r="G37" s="211" t="s">
        <v>30</v>
      </c>
      <c r="H37" s="211">
        <v>110</v>
      </c>
      <c r="I37" s="211">
        <v>10000</v>
      </c>
      <c r="J37" s="212">
        <v>1450</v>
      </c>
    </row>
    <row r="38" spans="1:10" ht="12.75">
      <c r="A38" s="210" t="s">
        <v>193</v>
      </c>
      <c r="B38" s="211" t="s">
        <v>30</v>
      </c>
      <c r="C38" s="211" t="s">
        <v>30</v>
      </c>
      <c r="D38" s="211" t="s">
        <v>30</v>
      </c>
      <c r="E38" s="211" t="s">
        <v>30</v>
      </c>
      <c r="F38" s="211" t="s">
        <v>30</v>
      </c>
      <c r="G38" s="211" t="s">
        <v>30</v>
      </c>
      <c r="H38" s="211">
        <v>111</v>
      </c>
      <c r="I38" s="211">
        <v>25745</v>
      </c>
      <c r="J38" s="212">
        <v>2069</v>
      </c>
    </row>
    <row r="39" spans="1:10" ht="12.75">
      <c r="A39" s="130" t="s">
        <v>194</v>
      </c>
      <c r="B39" s="213" t="s">
        <v>30</v>
      </c>
      <c r="C39" s="213" t="s">
        <v>30</v>
      </c>
      <c r="D39" s="213" t="s">
        <v>30</v>
      </c>
      <c r="E39" s="213" t="s">
        <v>30</v>
      </c>
      <c r="F39" s="213" t="s">
        <v>30</v>
      </c>
      <c r="G39" s="213" t="s">
        <v>30</v>
      </c>
      <c r="H39" s="213">
        <v>221</v>
      </c>
      <c r="I39" s="213">
        <v>35745</v>
      </c>
      <c r="J39" s="214">
        <v>3519</v>
      </c>
    </row>
    <row r="40" spans="1:10" ht="12.75">
      <c r="A40" s="130"/>
      <c r="B40" s="211"/>
      <c r="C40" s="211"/>
      <c r="D40" s="211"/>
      <c r="E40" s="211"/>
      <c r="F40" s="211"/>
      <c r="G40" s="211"/>
      <c r="H40" s="211"/>
      <c r="I40" s="211"/>
      <c r="J40" s="212"/>
    </row>
    <row r="41" spans="1:10" ht="13.5" thickBot="1">
      <c r="A41" s="215" t="s">
        <v>195</v>
      </c>
      <c r="B41" s="216">
        <v>310</v>
      </c>
      <c r="C41" s="216">
        <v>579</v>
      </c>
      <c r="D41" s="216">
        <v>5268</v>
      </c>
      <c r="E41" s="216">
        <v>1232</v>
      </c>
      <c r="F41" s="216">
        <v>1292</v>
      </c>
      <c r="G41" s="216">
        <v>20435</v>
      </c>
      <c r="H41" s="216">
        <v>23746</v>
      </c>
      <c r="I41" s="216">
        <v>46054</v>
      </c>
      <c r="J41" s="132">
        <v>539970</v>
      </c>
    </row>
  </sheetData>
  <mergeCells count="5">
    <mergeCell ref="A1:J1"/>
    <mergeCell ref="B5:D6"/>
    <mergeCell ref="E5:J5"/>
    <mergeCell ref="E6:G6"/>
    <mergeCell ref="H6:J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2005-02-03T07:49:20Z</cp:lastPrinted>
  <dcterms:created xsi:type="dcterms:W3CDTF">2003-08-07T08:19:34Z</dcterms:created>
  <dcterms:modified xsi:type="dcterms:W3CDTF">2005-02-03T07:53:12Z</dcterms:modified>
  <cp:category/>
  <cp:version/>
  <cp:contentType/>
  <cp:contentStatus/>
</cp:coreProperties>
</file>