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'7.35'!$A$1:$J$42</definedName>
    <definedName name="DatosExternos_1" localSheetId="0">'7.35'!$B$8:$H$42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<sst xmlns="http://schemas.openxmlformats.org/spreadsheetml/2006/main" count="80" uniqueCount="45">
  <si>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</si>
  <si>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</si>
  <si>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</si>
  <si>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</si>
  <si>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</si>
  <si>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</si>
  <si>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</si>
  <si>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</si>
  <si>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</si>
  <si>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</si>
  <si>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</si>
  <si>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</si>
  <si>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</si>
  <si>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</si>
  <si>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</si>
  <si>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</si>
  <si>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Girona</t>
  </si>
  <si>
    <t xml:space="preserve"> CATALUÑA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</si>
  <si>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</si>
  <si>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</si>
  <si>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</si>
  <si>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</si>
  <si>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</si>
  <si>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</si>
  <si>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</si>
  <si>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</si>
  <si>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</si>
  <si>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Ciudad Real</t>
  </si>
  <si>
    <t>Toledo</t>
  </si>
  <si>
    <t>Alicante</t>
  </si>
  <si>
    <t>Castellón</t>
  </si>
  <si>
    <t xml:space="preserve"> C. VALENCIANA</t>
  </si>
  <si>
    <t>Badajoz</t>
  </si>
  <si>
    <t>Cáceres</t>
  </si>
  <si>
    <t xml:space="preserve"> EXTREMADURA</t>
  </si>
  <si>
    <t>Córdoba</t>
  </si>
  <si>
    <t>Huelva</t>
  </si>
  <si>
    <t>Sevilla</t>
  </si>
  <si>
    <t>S.C. de Tenerife</t>
  </si>
  <si>
    <t xml:space="preserve"> CANARIAS</t>
  </si>
  <si>
    <t>ESPAÑA</t>
  </si>
  <si>
    <t>7.35.  ALTRAMUZ: Análisis provincial de superficie, rendimiento y producción, 2002</t>
  </si>
  <si>
    <t xml:space="preserve"> CASTILLA Y LEÓN</t>
  </si>
  <si>
    <t xml:space="preserve"> CASTILLA–LA MANCHA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</si>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</sst>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9" fontId="1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quotePrefix="1">
      <alignment horizontal="right"/>
    </xf>
    <xf numFmtId="182" fontId="1" fillId="2" borderId="7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4" xfId="0" applyNumberFormat="1" applyFont="1" applyFill="1" applyBorder="1" applyAlignment="1">
      <alignment horizontal="right"/>
    </xf>
    <xf numFmtId="182" fontId="1" fillId="2" borderId="4" xfId="0" applyNumberFormat="1" applyFont="1" applyFill="1" applyBorder="1" applyAlignment="1" applyProtection="1">
      <alignment horizontal="right"/>
      <protection/>
    </xf>
    <xf numFmtId="182" fontId="1" fillId="2" borderId="4" xfId="0" applyNumberFormat="1" applyFont="1" applyFill="1" applyBorder="1" applyAlignment="1" quotePrefix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K42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2" width="12.00390625" style="2" bestFit="1" customWidth="1"/>
    <col min="3" max="6" width="11.421875" style="2" customWidth="1"/>
    <col min="7" max="7" width="12.00390625" style="2" bestFit="1" customWidth="1"/>
    <col min="8" max="16384" width="11.421875" style="2" customWidth="1"/>
  </cols>
  <sheetData>
    <row r="1" spans="1:8" s="13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14" customFormat="1" ht="14.25"/>
    <row r="3" spans="1:8" s="14" customFormat="1" ht="15">
      <c r="A3" s="33" t="s">
        <v>41</v>
      </c>
      <c r="B3" s="33"/>
      <c r="C3" s="33"/>
      <c r="D3" s="33"/>
      <c r="E3" s="33"/>
      <c r="F3" s="33"/>
      <c r="G3" s="33"/>
      <c r="H3" s="33"/>
    </row>
    <row r="4" spans="1:8" s="14" customFormat="1" ht="15">
      <c r="A4" s="19"/>
      <c r="B4" s="20"/>
      <c r="C4" s="20"/>
      <c r="D4" s="20"/>
      <c r="E4" s="20"/>
      <c r="F4" s="20"/>
      <c r="G4" s="20"/>
      <c r="H4" s="20"/>
    </row>
    <row r="5" spans="1:8" ht="12.75">
      <c r="A5" s="29" t="s">
        <v>13</v>
      </c>
      <c r="B5" s="27" t="s">
        <v>1</v>
      </c>
      <c r="C5" s="28"/>
      <c r="D5" s="28"/>
      <c r="E5" s="27" t="s">
        <v>3</v>
      </c>
      <c r="F5" s="28"/>
      <c r="G5" s="30" t="s">
        <v>2</v>
      </c>
      <c r="H5" s="31" t="s">
        <v>8</v>
      </c>
    </row>
    <row r="6" spans="1:8" ht="12.75">
      <c r="A6" s="1" t="s">
        <v>14</v>
      </c>
      <c r="B6" s="3" t="s">
        <v>6</v>
      </c>
      <c r="C6" s="4"/>
      <c r="D6" s="4"/>
      <c r="E6" s="3" t="s">
        <v>7</v>
      </c>
      <c r="F6" s="4"/>
      <c r="G6" s="5" t="s">
        <v>15</v>
      </c>
      <c r="H6" s="5" t="s">
        <v>12</v>
      </c>
    </row>
    <row r="7" spans="1:8" ht="13.5" thickBot="1">
      <c r="A7" s="12"/>
      <c r="B7" s="11" t="s">
        <v>9</v>
      </c>
      <c r="C7" s="6" t="s">
        <v>10</v>
      </c>
      <c r="D7" s="10" t="s">
        <v>11</v>
      </c>
      <c r="E7" s="11" t="s">
        <v>9</v>
      </c>
      <c r="F7" s="6" t="s">
        <v>10</v>
      </c>
      <c r="G7" s="11" t="s">
        <v>4</v>
      </c>
      <c r="H7" s="11" t="s">
        <v>4</v>
      </c>
    </row>
    <row r="8" spans="1:10" ht="12.75">
      <c r="A8" s="2" t="s">
        <v>16</v>
      </c>
      <c r="B8" s="26">
        <v>1</v>
      </c>
      <c r="C8" s="26" t="s">
        <v>5</v>
      </c>
      <c r="D8" s="15">
        <v>1</v>
      </c>
      <c r="E8" s="26">
        <v>1200</v>
      </c>
      <c r="F8" s="26" t="s">
        <v>5</v>
      </c>
      <c r="G8" s="16">
        <v>1</v>
      </c>
      <c r="H8" s="26" t="s">
        <v>5</v>
      </c>
      <c r="I8" s="22"/>
      <c r="J8" s="22"/>
    </row>
    <row r="9" spans="1:10" ht="12.75">
      <c r="A9" s="7" t="s">
        <v>17</v>
      </c>
      <c r="B9" s="23">
        <v>1</v>
      </c>
      <c r="C9" s="23" t="s">
        <v>5</v>
      </c>
      <c r="D9" s="23">
        <v>1</v>
      </c>
      <c r="E9" s="23">
        <v>1200</v>
      </c>
      <c r="F9" s="23" t="s">
        <v>5</v>
      </c>
      <c r="G9" s="23">
        <v>1</v>
      </c>
      <c r="H9" s="23" t="s">
        <v>5</v>
      </c>
      <c r="I9" s="22"/>
      <c r="J9" s="22"/>
    </row>
    <row r="10" spans="1:10" ht="12.75">
      <c r="A10" s="7"/>
      <c r="B10" s="23"/>
      <c r="C10" s="23"/>
      <c r="D10" s="23"/>
      <c r="E10" s="24"/>
      <c r="F10" s="24"/>
      <c r="G10" s="23"/>
      <c r="H10" s="23"/>
      <c r="I10" s="22"/>
      <c r="J10" s="22"/>
    </row>
    <row r="11" spans="1:10" ht="12.75">
      <c r="A11" s="2" t="s">
        <v>18</v>
      </c>
      <c r="B11" s="16">
        <v>11</v>
      </c>
      <c r="C11" s="16" t="s">
        <v>5</v>
      </c>
      <c r="D11" s="15">
        <v>11</v>
      </c>
      <c r="E11" s="16">
        <v>700</v>
      </c>
      <c r="F11" s="16" t="s">
        <v>5</v>
      </c>
      <c r="G11" s="16">
        <v>8</v>
      </c>
      <c r="H11" s="16" t="s">
        <v>5</v>
      </c>
      <c r="I11" s="22"/>
      <c r="J11" s="22"/>
    </row>
    <row r="12" spans="1:10" ht="12.75">
      <c r="A12" s="2" t="s">
        <v>19</v>
      </c>
      <c r="B12" s="15">
        <v>48</v>
      </c>
      <c r="C12" s="15" t="s">
        <v>5</v>
      </c>
      <c r="D12" s="15">
        <v>48</v>
      </c>
      <c r="E12" s="16">
        <v>900</v>
      </c>
      <c r="F12" s="16" t="s">
        <v>5</v>
      </c>
      <c r="G12" s="15">
        <v>43</v>
      </c>
      <c r="H12" s="15">
        <v>40</v>
      </c>
      <c r="I12" s="22"/>
      <c r="J12" s="22"/>
    </row>
    <row r="13" spans="1:10" ht="12.75">
      <c r="A13" s="2" t="s">
        <v>20</v>
      </c>
      <c r="B13" s="16">
        <v>5077</v>
      </c>
      <c r="C13" s="16">
        <v>1069</v>
      </c>
      <c r="D13" s="15">
        <v>6146</v>
      </c>
      <c r="E13" s="16">
        <v>800</v>
      </c>
      <c r="F13" s="16">
        <v>1500</v>
      </c>
      <c r="G13" s="16">
        <v>5665</v>
      </c>
      <c r="H13" s="15" t="s">
        <v>5</v>
      </c>
      <c r="I13" s="22"/>
      <c r="J13" s="22"/>
    </row>
    <row r="14" spans="1:10" ht="12.75">
      <c r="A14" s="2" t="s">
        <v>21</v>
      </c>
      <c r="B14" s="16">
        <v>3323</v>
      </c>
      <c r="C14" s="16">
        <v>43</v>
      </c>
      <c r="D14" s="15">
        <v>3366</v>
      </c>
      <c r="E14" s="16">
        <v>195</v>
      </c>
      <c r="F14" s="16">
        <v>420</v>
      </c>
      <c r="G14" s="16">
        <v>666</v>
      </c>
      <c r="H14" s="16">
        <v>14</v>
      </c>
      <c r="I14" s="22"/>
      <c r="J14" s="22"/>
    </row>
    <row r="15" spans="1:10" ht="12.75">
      <c r="A15" s="2" t="s">
        <v>22</v>
      </c>
      <c r="B15" s="16">
        <v>128</v>
      </c>
      <c r="C15" s="16">
        <v>18</v>
      </c>
      <c r="D15" s="15">
        <v>146</v>
      </c>
      <c r="E15" s="16">
        <v>1300</v>
      </c>
      <c r="F15" s="16">
        <v>1600</v>
      </c>
      <c r="G15" s="16">
        <v>195</v>
      </c>
      <c r="H15" s="16">
        <v>234</v>
      </c>
      <c r="I15" s="22"/>
      <c r="J15" s="22"/>
    </row>
    <row r="16" spans="1:10" ht="12.75">
      <c r="A16" s="2" t="s">
        <v>23</v>
      </c>
      <c r="B16" s="16">
        <v>3</v>
      </c>
      <c r="C16" s="16" t="s">
        <v>5</v>
      </c>
      <c r="D16" s="15">
        <v>3</v>
      </c>
      <c r="E16" s="16">
        <v>900</v>
      </c>
      <c r="F16" s="16" t="s">
        <v>5</v>
      </c>
      <c r="G16" s="16">
        <v>3</v>
      </c>
      <c r="H16" s="16" t="s">
        <v>5</v>
      </c>
      <c r="I16" s="22"/>
      <c r="J16" s="22"/>
    </row>
    <row r="17" spans="1:10" ht="12.75">
      <c r="A17" s="2" t="s">
        <v>24</v>
      </c>
      <c r="B17" s="16">
        <v>5</v>
      </c>
      <c r="C17" s="16" t="s">
        <v>5</v>
      </c>
      <c r="D17" s="15">
        <v>5</v>
      </c>
      <c r="E17" s="16">
        <v>1000</v>
      </c>
      <c r="F17" s="16" t="s">
        <v>5</v>
      </c>
      <c r="G17" s="16">
        <v>5</v>
      </c>
      <c r="H17" s="16" t="s">
        <v>5</v>
      </c>
      <c r="I17" s="22"/>
      <c r="J17" s="22"/>
    </row>
    <row r="18" spans="1:10" ht="12.75">
      <c r="A18" s="2" t="s">
        <v>25</v>
      </c>
      <c r="B18" s="16">
        <v>263</v>
      </c>
      <c r="C18" s="16">
        <v>3</v>
      </c>
      <c r="D18" s="15">
        <v>266</v>
      </c>
      <c r="E18" s="16">
        <v>450</v>
      </c>
      <c r="F18" s="16">
        <v>1600</v>
      </c>
      <c r="G18" s="16">
        <v>123</v>
      </c>
      <c r="H18" s="16">
        <v>42</v>
      </c>
      <c r="I18" s="22"/>
      <c r="J18" s="22"/>
    </row>
    <row r="19" spans="1:11" ht="12.75">
      <c r="A19" s="2" t="s">
        <v>26</v>
      </c>
      <c r="B19" s="16">
        <v>622</v>
      </c>
      <c r="C19" s="16">
        <v>22</v>
      </c>
      <c r="D19" s="15">
        <v>644</v>
      </c>
      <c r="E19" s="16">
        <v>606</v>
      </c>
      <c r="F19" s="16">
        <v>1500</v>
      </c>
      <c r="G19" s="16">
        <v>410</v>
      </c>
      <c r="H19" s="16">
        <v>409</v>
      </c>
      <c r="I19" s="22"/>
      <c r="J19" s="22"/>
      <c r="K19" s="22"/>
    </row>
    <row r="20" spans="1:10" ht="12.75">
      <c r="A20" s="7" t="s">
        <v>42</v>
      </c>
      <c r="B20" s="23">
        <v>9480</v>
      </c>
      <c r="C20" s="23">
        <v>1155</v>
      </c>
      <c r="D20" s="23">
        <v>10635</v>
      </c>
      <c r="E20" s="23">
        <f>((E11*B11)+(B12*E12)+(E13*B13)+(E14*B14)+(E15*B15)+(B16*E16)+(E17*B17)+(E18*B18)+(E19*B19))/B20</f>
        <v>572.7707805907173</v>
      </c>
      <c r="F20" s="23">
        <v>1462</v>
      </c>
      <c r="G20" s="23">
        <f>SUM(G11:G19)</f>
        <v>7118</v>
      </c>
      <c r="H20" s="23">
        <f>SUM(H11:H19)</f>
        <v>739</v>
      </c>
      <c r="I20" s="22"/>
      <c r="J20" s="22"/>
    </row>
    <row r="21" spans="1:10" ht="12.75">
      <c r="A21" s="7"/>
      <c r="B21" s="23"/>
      <c r="C21" s="23"/>
      <c r="D21" s="23"/>
      <c r="E21" s="24"/>
      <c r="F21" s="24"/>
      <c r="G21" s="23"/>
      <c r="H21" s="23"/>
      <c r="I21" s="22"/>
      <c r="J21" s="22"/>
    </row>
    <row r="22" spans="1:10" ht="12.75">
      <c r="A22" s="2" t="s">
        <v>27</v>
      </c>
      <c r="B22" s="15">
        <v>175</v>
      </c>
      <c r="C22" s="15">
        <v>20</v>
      </c>
      <c r="D22" s="15">
        <v>195</v>
      </c>
      <c r="E22" s="16">
        <v>650</v>
      </c>
      <c r="F22" s="16">
        <v>1600</v>
      </c>
      <c r="G22" s="15">
        <v>145</v>
      </c>
      <c r="H22" s="15">
        <v>71</v>
      </c>
      <c r="I22" s="22"/>
      <c r="J22" s="22"/>
    </row>
    <row r="23" spans="1:10" ht="12.75">
      <c r="A23" s="2" t="s">
        <v>28</v>
      </c>
      <c r="B23" s="15">
        <v>54</v>
      </c>
      <c r="C23" s="15">
        <v>6</v>
      </c>
      <c r="D23" s="15">
        <v>60</v>
      </c>
      <c r="E23" s="16">
        <v>800</v>
      </c>
      <c r="F23" s="16">
        <v>1500</v>
      </c>
      <c r="G23" s="15">
        <v>52</v>
      </c>
      <c r="H23" s="15">
        <v>5</v>
      </c>
      <c r="I23" s="22"/>
      <c r="J23" s="22"/>
    </row>
    <row r="24" spans="1:10" ht="12.75">
      <c r="A24" s="7" t="s">
        <v>43</v>
      </c>
      <c r="B24" s="23">
        <v>229</v>
      </c>
      <c r="C24" s="23">
        <v>26</v>
      </c>
      <c r="D24" s="23">
        <v>255</v>
      </c>
      <c r="E24" s="23">
        <v>685</v>
      </c>
      <c r="F24" s="23">
        <v>1577</v>
      </c>
      <c r="G24" s="23">
        <v>197</v>
      </c>
      <c r="H24" s="23">
        <v>76</v>
      </c>
      <c r="I24" s="22"/>
      <c r="J24" s="22"/>
    </row>
    <row r="25" spans="2:10" ht="12.75">
      <c r="B25" s="15"/>
      <c r="C25" s="15"/>
      <c r="D25" s="15"/>
      <c r="E25" s="16"/>
      <c r="F25" s="16"/>
      <c r="G25" s="15"/>
      <c r="H25" s="15"/>
      <c r="I25" s="22"/>
      <c r="J25" s="22"/>
    </row>
    <row r="26" spans="1:10" ht="12.75">
      <c r="A26" s="2" t="s">
        <v>29</v>
      </c>
      <c r="B26" s="16">
        <v>2</v>
      </c>
      <c r="C26" s="16">
        <v>2</v>
      </c>
      <c r="D26" s="15">
        <v>4</v>
      </c>
      <c r="E26" s="16">
        <v>500</v>
      </c>
      <c r="F26" s="16">
        <v>1300</v>
      </c>
      <c r="G26" s="16">
        <v>4</v>
      </c>
      <c r="H26" s="16" t="s">
        <v>5</v>
      </c>
      <c r="I26" s="22"/>
      <c r="J26" s="22"/>
    </row>
    <row r="27" spans="1:10" ht="12.75">
      <c r="A27" s="2" t="s">
        <v>30</v>
      </c>
      <c r="B27" s="16">
        <v>1</v>
      </c>
      <c r="C27" s="16" t="s">
        <v>5</v>
      </c>
      <c r="D27" s="15">
        <v>1</v>
      </c>
      <c r="E27" s="16">
        <v>650</v>
      </c>
      <c r="F27" s="16" t="s">
        <v>5</v>
      </c>
      <c r="G27" s="16">
        <v>1</v>
      </c>
      <c r="H27" s="16" t="s">
        <v>5</v>
      </c>
      <c r="I27" s="22"/>
      <c r="J27" s="22"/>
    </row>
    <row r="28" spans="1:10" ht="12.75">
      <c r="A28" s="7" t="s">
        <v>31</v>
      </c>
      <c r="B28" s="23">
        <v>3</v>
      </c>
      <c r="C28" s="23">
        <v>2</v>
      </c>
      <c r="D28" s="23">
        <v>5</v>
      </c>
      <c r="E28" s="23">
        <v>550</v>
      </c>
      <c r="F28" s="23">
        <v>1300</v>
      </c>
      <c r="G28" s="23">
        <v>5</v>
      </c>
      <c r="H28" s="23" t="s">
        <v>5</v>
      </c>
      <c r="I28" s="22"/>
      <c r="J28" s="22"/>
    </row>
    <row r="29" spans="1:10" ht="12.75">
      <c r="A29" s="7"/>
      <c r="B29" s="23"/>
      <c r="C29" s="23"/>
      <c r="D29" s="23"/>
      <c r="E29" s="24"/>
      <c r="F29" s="24"/>
      <c r="G29" s="23"/>
      <c r="H29" s="23"/>
      <c r="I29" s="22"/>
      <c r="J29" s="22"/>
    </row>
    <row r="30" spans="1:10" ht="12.75">
      <c r="A30" s="2" t="s">
        <v>32</v>
      </c>
      <c r="B30" s="16">
        <v>3000</v>
      </c>
      <c r="C30" s="16" t="s">
        <v>5</v>
      </c>
      <c r="D30" s="15">
        <v>3000</v>
      </c>
      <c r="E30" s="16">
        <v>600</v>
      </c>
      <c r="F30" s="16" t="s">
        <v>5</v>
      </c>
      <c r="G30" s="16">
        <v>1800</v>
      </c>
      <c r="H30" s="16">
        <v>540</v>
      </c>
      <c r="I30" s="22"/>
      <c r="J30" s="22"/>
    </row>
    <row r="31" spans="1:10" ht="12.75">
      <c r="A31" s="2" t="s">
        <v>33</v>
      </c>
      <c r="B31" s="16">
        <v>2100</v>
      </c>
      <c r="C31" s="16" t="s">
        <v>5</v>
      </c>
      <c r="D31" s="15">
        <v>2100</v>
      </c>
      <c r="E31" s="16">
        <v>600</v>
      </c>
      <c r="F31" s="16" t="s">
        <v>5</v>
      </c>
      <c r="G31" s="16">
        <v>1260</v>
      </c>
      <c r="H31" s="16">
        <v>378</v>
      </c>
      <c r="I31" s="22"/>
      <c r="J31" s="22"/>
    </row>
    <row r="32" spans="1:10" ht="12.75">
      <c r="A32" s="7" t="s">
        <v>34</v>
      </c>
      <c r="B32" s="23">
        <v>5100</v>
      </c>
      <c r="C32" s="23" t="s">
        <v>5</v>
      </c>
      <c r="D32" s="23">
        <v>5100</v>
      </c>
      <c r="E32" s="23">
        <v>600</v>
      </c>
      <c r="F32" s="23" t="s">
        <v>5</v>
      </c>
      <c r="G32" s="23">
        <v>3060</v>
      </c>
      <c r="H32" s="23">
        <v>918</v>
      </c>
      <c r="I32" s="22"/>
      <c r="J32" s="22"/>
    </row>
    <row r="33" spans="2:10" ht="12.75">
      <c r="B33" s="15"/>
      <c r="C33" s="15"/>
      <c r="D33" s="15"/>
      <c r="E33" s="16"/>
      <c r="F33" s="16"/>
      <c r="G33" s="15"/>
      <c r="H33" s="15"/>
      <c r="I33" s="22"/>
      <c r="J33" s="22"/>
    </row>
    <row r="34" spans="1:10" ht="12.75">
      <c r="A34" s="2" t="s">
        <v>35</v>
      </c>
      <c r="B34" s="16">
        <v>276</v>
      </c>
      <c r="C34" s="16">
        <v>229</v>
      </c>
      <c r="D34" s="15">
        <v>505</v>
      </c>
      <c r="E34" s="16">
        <v>800</v>
      </c>
      <c r="F34" s="16">
        <v>1000</v>
      </c>
      <c r="G34" s="16">
        <v>450</v>
      </c>
      <c r="H34" s="16" t="s">
        <v>5</v>
      </c>
      <c r="I34" s="22"/>
      <c r="J34" s="22"/>
    </row>
    <row r="35" spans="1:10" ht="12.75">
      <c r="A35" s="2" t="s">
        <v>36</v>
      </c>
      <c r="B35" s="15">
        <v>552</v>
      </c>
      <c r="C35" s="15">
        <v>226</v>
      </c>
      <c r="D35" s="15">
        <v>778</v>
      </c>
      <c r="E35" s="16">
        <v>850</v>
      </c>
      <c r="F35" s="16">
        <v>1400</v>
      </c>
      <c r="G35" s="15">
        <v>786</v>
      </c>
      <c r="H35" s="15" t="s">
        <v>5</v>
      </c>
      <c r="I35" s="22"/>
      <c r="J35" s="22"/>
    </row>
    <row r="36" spans="1:10" ht="12.75">
      <c r="A36" s="2" t="s">
        <v>37</v>
      </c>
      <c r="B36" s="16">
        <v>16</v>
      </c>
      <c r="C36" s="16">
        <v>109</v>
      </c>
      <c r="D36" s="15">
        <v>125</v>
      </c>
      <c r="E36" s="16">
        <v>750</v>
      </c>
      <c r="F36" s="16">
        <v>1250</v>
      </c>
      <c r="G36" s="16">
        <v>148</v>
      </c>
      <c r="H36" s="16" t="s">
        <v>5</v>
      </c>
      <c r="I36" s="22"/>
      <c r="J36" s="22"/>
    </row>
    <row r="37" spans="1:10" ht="12.75">
      <c r="A37" s="7" t="s">
        <v>44</v>
      </c>
      <c r="B37" s="23">
        <v>844</v>
      </c>
      <c r="C37" s="23">
        <v>564</v>
      </c>
      <c r="D37" s="23">
        <v>1408</v>
      </c>
      <c r="E37" s="23">
        <v>832</v>
      </c>
      <c r="F37" s="23">
        <v>1209</v>
      </c>
      <c r="G37" s="23">
        <v>1384</v>
      </c>
      <c r="H37" s="23" t="s">
        <v>5</v>
      </c>
      <c r="I37" s="22"/>
      <c r="J37" s="22"/>
    </row>
    <row r="38" spans="2:10" ht="12.75">
      <c r="B38" s="15"/>
      <c r="C38" s="15"/>
      <c r="D38" s="15"/>
      <c r="E38" s="16"/>
      <c r="F38" s="16"/>
      <c r="G38" s="15"/>
      <c r="H38" s="15"/>
      <c r="I38" s="22"/>
      <c r="J38" s="22"/>
    </row>
    <row r="39" spans="1:10" ht="12.75">
      <c r="A39" s="2" t="s">
        <v>38</v>
      </c>
      <c r="B39" s="15">
        <v>69</v>
      </c>
      <c r="C39" s="17">
        <v>6</v>
      </c>
      <c r="D39" s="15">
        <v>75</v>
      </c>
      <c r="E39" s="16">
        <v>800</v>
      </c>
      <c r="F39" s="17">
        <v>1200</v>
      </c>
      <c r="G39" s="15">
        <v>62</v>
      </c>
      <c r="H39" s="15">
        <v>55</v>
      </c>
      <c r="I39" s="22"/>
      <c r="J39" s="22"/>
    </row>
    <row r="40" spans="1:10" ht="12.75">
      <c r="A40" s="7" t="s">
        <v>39</v>
      </c>
      <c r="B40" s="23">
        <v>69</v>
      </c>
      <c r="C40" s="25">
        <v>6</v>
      </c>
      <c r="D40" s="23">
        <v>75</v>
      </c>
      <c r="E40" s="23">
        <v>800</v>
      </c>
      <c r="F40" s="17">
        <v>1200</v>
      </c>
      <c r="G40" s="23">
        <v>62</v>
      </c>
      <c r="H40" s="23">
        <v>55</v>
      </c>
      <c r="I40" s="22"/>
      <c r="J40" s="22"/>
    </row>
    <row r="41" spans="2:10" ht="12.75">
      <c r="B41" s="15"/>
      <c r="C41" s="15"/>
      <c r="D41" s="15"/>
      <c r="E41" s="16"/>
      <c r="F41" s="21"/>
      <c r="G41" s="15"/>
      <c r="H41" s="15"/>
      <c r="I41" s="22"/>
      <c r="J41" s="22"/>
    </row>
    <row r="42" spans="1:10" ht="13.5" thickBot="1">
      <c r="A42" s="8" t="s">
        <v>40</v>
      </c>
      <c r="B42" s="18">
        <v>15726</v>
      </c>
      <c r="C42" s="18">
        <v>1753</v>
      </c>
      <c r="D42" s="18">
        <v>17479</v>
      </c>
      <c r="E42" s="9">
        <f>((E9*B9)+(E20*B20)+(E24*B24)+(E28*B28)+(E32*B32)+(E37*B37)+(E40*B40))/B42</f>
        <v>598.180719827038</v>
      </c>
      <c r="F42" s="18">
        <v>1381</v>
      </c>
      <c r="G42" s="18">
        <f>SUM(G9,G20,G24,G28,G32,G37,G40)</f>
        <v>11827</v>
      </c>
      <c r="H42" s="18">
        <f>SUM(H9,H20,H24,H28,H32,H37,H40)</f>
        <v>1788</v>
      </c>
      <c r="I42" s="22"/>
      <c r="J42" s="22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