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1"/>
  </bookViews>
  <sheets>
    <sheet name="21.1" sheetId="1" r:id="rId1"/>
    <sheet name="21.2" sheetId="2" r:id="rId2"/>
    <sheet name="21.3" sheetId="3" r:id="rId3"/>
    <sheet name="21.4" sheetId="4" r:id="rId4"/>
    <sheet name="21.5" sheetId="5" r:id="rId5"/>
    <sheet name="21.6" sheetId="6" r:id="rId6"/>
    <sheet name="21.7" sheetId="7" r:id="rId7"/>
    <sheet name="21.8" sheetId="8" r:id="rId8"/>
    <sheet name="21.9" sheetId="9" r:id="rId9"/>
    <sheet name="21.10" sheetId="10" r:id="rId10"/>
    <sheet name="21.11" sheetId="11" r:id="rId11"/>
    <sheet name="21.12" sheetId="12" r:id="rId12"/>
    <sheet name="21.13" sheetId="13" r:id="rId13"/>
    <sheet name="21.14" sheetId="14" r:id="rId14"/>
    <sheet name="21.15" sheetId="15" r:id="rId15"/>
    <sheet name="21.16" sheetId="16" r:id="rId16"/>
    <sheet name="21.17" sheetId="17" r:id="rId17"/>
    <sheet name="21.18" sheetId="18" r:id="rId18"/>
    <sheet name="21.19" sheetId="19" r:id="rId19"/>
    <sheet name="21.20" sheetId="20" r:id="rId20"/>
    <sheet name="21.21" sheetId="21" r:id="rId21"/>
    <sheet name="21.22" sheetId="22" r:id="rId22"/>
    <sheet name="21.23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 localSheetId="0">'[2]p395fao'!$B$75</definedName>
    <definedName name="\A" localSheetId="9">'[2]p395fao'!$B$75</definedName>
    <definedName name="\A" localSheetId="10">'[2]p395fao'!$B$75</definedName>
    <definedName name="\A" localSheetId="11">'[2]p395fao'!$B$75</definedName>
    <definedName name="\A" localSheetId="12">'[2]p395fao'!$B$75</definedName>
    <definedName name="\A" localSheetId="13">'21.14'!#REF!</definedName>
    <definedName name="\A" localSheetId="14">'[2]p395fao'!$B$75</definedName>
    <definedName name="\A" localSheetId="15">'[2]p395fao'!$B$75</definedName>
    <definedName name="\A" localSheetId="16">'[2]p395fao'!$B$75</definedName>
    <definedName name="\A" localSheetId="17">'[2]p395fao'!$B$75</definedName>
    <definedName name="\A" localSheetId="18">'[2]p395fao'!$B$75</definedName>
    <definedName name="\A" localSheetId="1">#REF!</definedName>
    <definedName name="\A" localSheetId="19">'[2]p395fao'!$B$75</definedName>
    <definedName name="\A" localSheetId="20">'[2]p395fao'!$B$75</definedName>
    <definedName name="\A" localSheetId="21">'[2]p395fao'!$B$75</definedName>
    <definedName name="\A" localSheetId="22">'[2]p395fao'!$B$75</definedName>
    <definedName name="\A" localSheetId="2">'[2]p395fao'!$B$75</definedName>
    <definedName name="\A" localSheetId="3">'[2]p395fao'!$B$75</definedName>
    <definedName name="\A" localSheetId="4">'[2]p395fao'!$B$75</definedName>
    <definedName name="\A" localSheetId="5">'[2]p395fao'!$B$75</definedName>
    <definedName name="\A" localSheetId="6">'[2]p395fao'!$B$75</definedName>
    <definedName name="\A" localSheetId="7">'[2]p395fao'!$B$75</definedName>
    <definedName name="\A" localSheetId="8">'[2]p395fao'!$B$75</definedName>
    <definedName name="\A">#REF!</definedName>
    <definedName name="\B" localSheetId="9">'[3]p405'!#REF!</definedName>
    <definedName name="\B" localSheetId="11">'[3]p405'!#REF!</definedName>
    <definedName name="\B" localSheetId="12">'[3]p405'!#REF!</definedName>
    <definedName name="\B" localSheetId="13">'[3]p405'!#REF!</definedName>
    <definedName name="\B" localSheetId="1">#REF!</definedName>
    <definedName name="\B" localSheetId="20">'[3]p405'!#REF!</definedName>
    <definedName name="\B" localSheetId="21">'[3]p405'!#REF!</definedName>
    <definedName name="\B" localSheetId="22">'[3]p405'!#REF!</definedName>
    <definedName name="\B" localSheetId="2">'[3]p405'!#REF!</definedName>
    <definedName name="\B" localSheetId="3">'[3]p405'!#REF!</definedName>
    <definedName name="\B" localSheetId="5">'[3]p405'!#REF!</definedName>
    <definedName name="\B" localSheetId="6">'[3]p405'!#REF!</definedName>
    <definedName name="\B" localSheetId="8">'[3]p405'!#REF!</definedName>
    <definedName name="\B">'[3]p405'!#REF!</definedName>
    <definedName name="\C" localSheetId="0">'[2]p395fao'!$B$77</definedName>
    <definedName name="\C" localSheetId="9">'[2]p395fao'!$B$77</definedName>
    <definedName name="\C" localSheetId="10">'[2]p395fao'!$B$77</definedName>
    <definedName name="\C" localSheetId="11">'[2]p395fao'!$B$77</definedName>
    <definedName name="\C" localSheetId="12">'[2]p395fao'!$B$77</definedName>
    <definedName name="\C" localSheetId="13">'21.14'!#REF!</definedName>
    <definedName name="\C" localSheetId="14">'[2]p395fao'!$B$77</definedName>
    <definedName name="\C" localSheetId="15">'[2]p395fao'!$B$77</definedName>
    <definedName name="\C" localSheetId="16">'[2]p395fao'!$B$77</definedName>
    <definedName name="\C" localSheetId="17">'[2]p395fao'!$B$77</definedName>
    <definedName name="\C" localSheetId="18">'[2]p395fao'!$B$77</definedName>
    <definedName name="\C" localSheetId="1">#REF!</definedName>
    <definedName name="\C" localSheetId="19">'[2]p395fao'!$B$77</definedName>
    <definedName name="\C" localSheetId="20">#REF!</definedName>
    <definedName name="\C" localSheetId="21">#REF!</definedName>
    <definedName name="\C" localSheetId="22">#REF!</definedName>
    <definedName name="\C" localSheetId="2">'[2]p395fao'!$B$77</definedName>
    <definedName name="\C" localSheetId="3">'[2]p395fao'!$B$77</definedName>
    <definedName name="\C" localSheetId="4">'[2]p395fao'!$B$77</definedName>
    <definedName name="\C" localSheetId="5">'[2]p395fao'!$B$77</definedName>
    <definedName name="\C" localSheetId="6">'[2]p395fao'!$B$77</definedName>
    <definedName name="\C" localSheetId="7">'[2]p395fao'!$B$77</definedName>
    <definedName name="\C" localSheetId="8">'[2]p395fao'!$B$77</definedName>
    <definedName name="\C">#REF!</definedName>
    <definedName name="\D" localSheetId="9">'[2]p395fao'!$B$79</definedName>
    <definedName name="\D" localSheetId="11">'[2]p395fao'!$B$79</definedName>
    <definedName name="\D" localSheetId="12">'[2]p395fao'!$B$79</definedName>
    <definedName name="\D" localSheetId="13">'[2]p395fao'!$B$79</definedName>
    <definedName name="\D" localSheetId="1">'[6]19.11-12'!$B$51</definedName>
    <definedName name="\D" localSheetId="20">'[2]p395fao'!$B$79</definedName>
    <definedName name="\D" localSheetId="21">'[2]p395fao'!$B$79</definedName>
    <definedName name="\D" localSheetId="22">'[2]p395fao'!$B$79</definedName>
    <definedName name="\D" localSheetId="2">'[2]p395fao'!$B$79</definedName>
    <definedName name="\D" localSheetId="3">'[2]p395fao'!$B$79</definedName>
    <definedName name="\D" localSheetId="5">'[2]p395fao'!$B$79</definedName>
    <definedName name="\D" localSheetId="6">'[2]p395fao'!$B$79</definedName>
    <definedName name="\D" localSheetId="8">'[2]p395fao'!$B$79</definedName>
    <definedName name="\D">'[2]p395fao'!$B$79</definedName>
    <definedName name="\G" localSheetId="0">'[2]p395fao'!#REF!</definedName>
    <definedName name="\G" localSheetId="9">'[2]p395fao'!#REF!</definedName>
    <definedName name="\G" localSheetId="10">'[2]p395fao'!#REF!</definedName>
    <definedName name="\G" localSheetId="11">'[2]p395fao'!#REF!</definedName>
    <definedName name="\G" localSheetId="12">'[2]p395fao'!#REF!</definedName>
    <definedName name="\G" localSheetId="13">'21.14'!#REF!</definedName>
    <definedName name="\G" localSheetId="14">'[2]p395fao'!#REF!</definedName>
    <definedName name="\G" localSheetId="15">'[2]p395fao'!#REF!</definedName>
    <definedName name="\G" localSheetId="16">'[2]p395fao'!#REF!</definedName>
    <definedName name="\G" localSheetId="17">'[2]p395fao'!#REF!</definedName>
    <definedName name="\G" localSheetId="18">'[2]p395fao'!#REF!</definedName>
    <definedName name="\G" localSheetId="1">#REF!</definedName>
    <definedName name="\G" localSheetId="19">'[2]p395fao'!#REF!</definedName>
    <definedName name="\G" localSheetId="20">#REF!</definedName>
    <definedName name="\G" localSheetId="21">#REF!</definedName>
    <definedName name="\G" localSheetId="22">#REF!</definedName>
    <definedName name="\G" localSheetId="2">'[2]p395fao'!#REF!</definedName>
    <definedName name="\G" localSheetId="3">'[2]p395fao'!#REF!</definedName>
    <definedName name="\G" localSheetId="4">'[2]p395fao'!#REF!</definedName>
    <definedName name="\G" localSheetId="5">'[2]p395fao'!#REF!</definedName>
    <definedName name="\G" localSheetId="6">'[2]p395fao'!#REF!</definedName>
    <definedName name="\G" localSheetId="7">'[2]p395fao'!#REF!</definedName>
    <definedName name="\G" localSheetId="8">'[2]p395fao'!#REF!</definedName>
    <definedName name="\G">#REF!</definedName>
    <definedName name="\I" localSheetId="2">#REF!</definedName>
    <definedName name="\I">#REF!</definedName>
    <definedName name="\L" localSheetId="9">'[2]p395fao'!$B$81</definedName>
    <definedName name="\L" localSheetId="11">'[2]p395fao'!$B$81</definedName>
    <definedName name="\L" localSheetId="12">'[2]p395fao'!$B$81</definedName>
    <definedName name="\L" localSheetId="13">'[2]p395fao'!$B$81</definedName>
    <definedName name="\L" localSheetId="1">'[6]19.11-12'!$B$53</definedName>
    <definedName name="\L" localSheetId="20">'[2]p395fao'!$B$81</definedName>
    <definedName name="\L" localSheetId="21">'[2]p395fao'!$B$81</definedName>
    <definedName name="\L" localSheetId="22">'[2]p395fao'!$B$81</definedName>
    <definedName name="\L" localSheetId="2">'[2]p395fao'!$B$81</definedName>
    <definedName name="\L" localSheetId="3">'[2]p395fao'!$B$81</definedName>
    <definedName name="\L" localSheetId="5">'[2]p395fao'!$B$81</definedName>
    <definedName name="\L" localSheetId="6">'[2]p395fao'!$B$81</definedName>
    <definedName name="\L" localSheetId="8">'[2]p395fao'!$B$81</definedName>
    <definedName name="\L">'[2]p395fao'!$B$81</definedName>
    <definedName name="\N" localSheetId="0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 localSheetId="16">#REF!</definedName>
    <definedName name="\N" localSheetId="17">#REF!</definedName>
    <definedName name="\N" localSheetId="18">#REF!</definedName>
    <definedName name="\N" localSheetId="1">#REF!</definedName>
    <definedName name="\N" localSheetId="19">#REF!</definedName>
    <definedName name="\N" localSheetId="20">#REF!</definedName>
    <definedName name="\N" localSheetId="21">#REF!</definedName>
    <definedName name="\N" localSheetId="22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>#REF!</definedName>
    <definedName name="\T" localSheetId="9">'[2]19.18-19'!#REF!</definedName>
    <definedName name="\T" localSheetId="11">'[2]19.18-19'!#REF!</definedName>
    <definedName name="\T" localSheetId="12">'[2]19.18-19'!#REF!</definedName>
    <definedName name="\T" localSheetId="13">'[2]19.18-19'!#REF!</definedName>
    <definedName name="\T" localSheetId="1">'[10]GANADE10'!$B$90</definedName>
    <definedName name="\T" localSheetId="20">'[2]19.18-19'!#REF!</definedName>
    <definedName name="\T" localSheetId="21">'[2]19.18-19'!#REF!</definedName>
    <definedName name="\T" localSheetId="22">'[2]19.18-19'!#REF!</definedName>
    <definedName name="\T" localSheetId="2">'[2]19.18-19'!#REF!</definedName>
    <definedName name="\T" localSheetId="3">'[2]19.18-19'!#REF!</definedName>
    <definedName name="\T" localSheetId="5">'[2]19.18-19'!#REF!</definedName>
    <definedName name="\T" localSheetId="6">'[2]19.18-19'!#REF!</definedName>
    <definedName name="\T" localSheetId="8">'[2]19.18-19'!#REF!</definedName>
    <definedName name="\T">'[2]19.18-19'!#REF!</definedName>
    <definedName name="__123Graph_A" localSheetId="9" hidden="1">'[2]p399fao'!#REF!</definedName>
    <definedName name="__123Graph_A" localSheetId="11" hidden="1">'[2]p399fao'!#REF!</definedName>
    <definedName name="__123Graph_A" localSheetId="12" hidden="1">'[2]p399fao'!#REF!</definedName>
    <definedName name="__123Graph_A" localSheetId="13" hidden="1">'[2]p399fao'!#REF!</definedName>
    <definedName name="__123Graph_A" localSheetId="1" hidden="1">'[6]19.14-15'!$B$34:$B$37</definedName>
    <definedName name="__123Graph_A" localSheetId="20" hidden="1">'[2]p399fao'!#REF!</definedName>
    <definedName name="__123Graph_A" localSheetId="21" hidden="1">'[2]p399fao'!#REF!</definedName>
    <definedName name="__123Graph_A" localSheetId="22" hidden="1">'[2]p399fao'!#REF!</definedName>
    <definedName name="__123Graph_A" localSheetId="2" hidden="1">'[2]p399fao'!#REF!</definedName>
    <definedName name="__123Graph_A" localSheetId="3" hidden="1">'[2]p399fao'!#REF!</definedName>
    <definedName name="__123Graph_A" localSheetId="5" hidden="1">'[2]p399fao'!#REF!</definedName>
    <definedName name="__123Graph_A" localSheetId="6" hidden="1">'[2]p399fao'!#REF!</definedName>
    <definedName name="__123Graph_A" localSheetId="8" hidden="1">'[2]p399fao'!#REF!</definedName>
    <definedName name="__123Graph_A" hidden="1">'[2]p399fao'!#REF!</definedName>
    <definedName name="__123Graph_ACurrent" localSheetId="9" hidden="1">'[2]p399fao'!#REF!</definedName>
    <definedName name="__123Graph_ACurrent" localSheetId="11" hidden="1">'[2]p399fao'!#REF!</definedName>
    <definedName name="__123Graph_ACurrent" localSheetId="12" hidden="1">'[2]p399fao'!#REF!</definedName>
    <definedName name="__123Graph_ACurrent" localSheetId="13" hidden="1">'[2]p399fao'!#REF!</definedName>
    <definedName name="__123Graph_ACurrent" localSheetId="1" hidden="1">'[6]19.14-15'!$B$34:$B$37</definedName>
    <definedName name="__123Graph_ACurrent" localSheetId="20" hidden="1">'[2]p399fao'!#REF!</definedName>
    <definedName name="__123Graph_ACurrent" localSheetId="21" hidden="1">'[2]p399fao'!#REF!</definedName>
    <definedName name="__123Graph_ACurrent" localSheetId="22" hidden="1">'[2]p399fao'!#REF!</definedName>
    <definedName name="__123Graph_ACurrent" localSheetId="2" hidden="1">'[2]p399fao'!#REF!</definedName>
    <definedName name="__123Graph_ACurrent" localSheetId="3" hidden="1">'[2]p399fao'!#REF!</definedName>
    <definedName name="__123Graph_ACurrent" localSheetId="5" hidden="1">'[2]p399fao'!#REF!</definedName>
    <definedName name="__123Graph_ACurrent" localSheetId="6" hidden="1">'[2]p399fao'!#REF!</definedName>
    <definedName name="__123Graph_ACurrent" localSheetId="8" hidden="1">'[2]p399fao'!#REF!</definedName>
    <definedName name="__123Graph_ACurrent" hidden="1">'[2]p399fao'!#REF!</definedName>
    <definedName name="__123Graph_AGrßfico1" localSheetId="9" hidden="1">'[2]p399fao'!#REF!</definedName>
    <definedName name="__123Graph_AGrßfico1" localSheetId="11" hidden="1">'[2]p399fao'!#REF!</definedName>
    <definedName name="__123Graph_AGrßfico1" localSheetId="12" hidden="1">'[2]p399fao'!#REF!</definedName>
    <definedName name="__123Graph_AGrßfico1" localSheetId="13" hidden="1">'[2]p399fao'!#REF!</definedName>
    <definedName name="__123Graph_AGrßfico1" localSheetId="1" hidden="1">'[6]19.14-15'!$B$34:$B$37</definedName>
    <definedName name="__123Graph_AGrßfico1" localSheetId="20" hidden="1">'[2]p399fao'!#REF!</definedName>
    <definedName name="__123Graph_AGrßfico1" localSheetId="21" hidden="1">'[2]p399fao'!#REF!</definedName>
    <definedName name="__123Graph_AGrßfico1" localSheetId="22" hidden="1">'[2]p399fao'!#REF!</definedName>
    <definedName name="__123Graph_AGrßfico1" localSheetId="2" hidden="1">'[2]p399fao'!#REF!</definedName>
    <definedName name="__123Graph_AGrßfico1" localSheetId="3" hidden="1">'[2]p399fao'!#REF!</definedName>
    <definedName name="__123Graph_AGrßfico1" localSheetId="5" hidden="1">'[2]p399fao'!#REF!</definedName>
    <definedName name="__123Graph_AGrßfico1" localSheetId="6" hidden="1">'[2]p399fao'!#REF!</definedName>
    <definedName name="__123Graph_AGrßfico1" localSheetId="8" hidden="1">'[2]p399fao'!#REF!</definedName>
    <definedName name="__123Graph_AGrßfico1" hidden="1">'[2]p399fao'!#REF!</definedName>
    <definedName name="__123Graph_B" localSheetId="0" hidden="1">'[2]p399fao'!#REF!</definedName>
    <definedName name="__123Graph_B" localSheetId="9" hidden="1">'[2]p399fao'!#REF!</definedName>
    <definedName name="__123Graph_B" localSheetId="10" hidden="1">'[2]p399fao'!#REF!</definedName>
    <definedName name="__123Graph_B" localSheetId="11" hidden="1">'[2]p399fao'!#REF!</definedName>
    <definedName name="__123Graph_B" localSheetId="12" hidden="1">'[2]p399fao'!#REF!</definedName>
    <definedName name="__123Graph_B" localSheetId="13" hidden="1">'[2]p399fao'!#REF!</definedName>
    <definedName name="__123Graph_B" localSheetId="14" hidden="1">'[2]p399fao'!#REF!</definedName>
    <definedName name="__123Graph_B" localSheetId="15" hidden="1">'[2]p399fao'!#REF!</definedName>
    <definedName name="__123Graph_B" localSheetId="16" hidden="1">'[2]p399fao'!#REF!</definedName>
    <definedName name="__123Graph_B" localSheetId="17" hidden="1">'[2]p399fao'!#REF!</definedName>
    <definedName name="__123Graph_B" localSheetId="18" hidden="1">'[2]p399fao'!#REF!</definedName>
    <definedName name="__123Graph_B" localSheetId="19" hidden="1">'[2]p399fao'!#REF!</definedName>
    <definedName name="__123Graph_B" localSheetId="20" hidden="1">'[2]p399fao'!#REF!</definedName>
    <definedName name="__123Graph_B" localSheetId="21" hidden="1">'[2]p399fao'!#REF!</definedName>
    <definedName name="__123Graph_B" localSheetId="22" hidden="1">'[2]p399fao'!#REF!</definedName>
    <definedName name="__123Graph_B" localSheetId="2" hidden="1">'[2]p399fao'!#REF!</definedName>
    <definedName name="__123Graph_B" localSheetId="3" hidden="1">'[2]p399fao'!#REF!</definedName>
    <definedName name="__123Graph_B" localSheetId="4" hidden="1">'[2]p399fao'!#REF!</definedName>
    <definedName name="__123Graph_B" localSheetId="5" hidden="1">'[2]p399fao'!#REF!</definedName>
    <definedName name="__123Graph_B" localSheetId="6" hidden="1">'[2]p399fao'!#REF!</definedName>
    <definedName name="__123Graph_B" localSheetId="7" hidden="1">'[2]p399fao'!#REF!</definedName>
    <definedName name="__123Graph_B" localSheetId="8" hidden="1">'[2]p399fao'!#REF!</definedName>
    <definedName name="__123Graph_B" hidden="1">'[1]p122'!#REF!</definedName>
    <definedName name="__123Graph_BCurrent" localSheetId="9" hidden="1">'[2]p399fao'!#REF!</definedName>
    <definedName name="__123Graph_BCurrent" localSheetId="11" hidden="1">'[2]p399fao'!#REF!</definedName>
    <definedName name="__123Graph_BCurrent" localSheetId="12" hidden="1">'[2]p399fao'!#REF!</definedName>
    <definedName name="__123Graph_BCurrent" localSheetId="13" hidden="1">'[2]p399fao'!#REF!</definedName>
    <definedName name="__123Graph_BCurrent" localSheetId="1" hidden="1">'[6]19.14-15'!#REF!</definedName>
    <definedName name="__123Graph_BCurrent" localSheetId="20" hidden="1">'[2]p399fao'!#REF!</definedName>
    <definedName name="__123Graph_BCurrent" localSheetId="21" hidden="1">'[2]p399fao'!#REF!</definedName>
    <definedName name="__123Graph_BCurrent" localSheetId="22" hidden="1">'[2]p399fao'!#REF!</definedName>
    <definedName name="__123Graph_BCurrent" localSheetId="2" hidden="1">'[2]p399fao'!#REF!</definedName>
    <definedName name="__123Graph_BCurrent" localSheetId="3" hidden="1">'[2]p399fao'!#REF!</definedName>
    <definedName name="__123Graph_BCurrent" localSheetId="5" hidden="1">'[2]p399fao'!#REF!</definedName>
    <definedName name="__123Graph_BCurrent" localSheetId="6" hidden="1">'[2]p399fao'!#REF!</definedName>
    <definedName name="__123Graph_BCurrent" localSheetId="8" hidden="1">'[2]p399fao'!#REF!</definedName>
    <definedName name="__123Graph_BCurrent" hidden="1">'[2]p399fao'!#REF!</definedName>
    <definedName name="__123Graph_BGrßfico1" localSheetId="9" hidden="1">'[2]p399fao'!#REF!</definedName>
    <definedName name="__123Graph_BGrßfico1" localSheetId="11" hidden="1">'[2]p399fao'!#REF!</definedName>
    <definedName name="__123Graph_BGrßfico1" localSheetId="12" hidden="1">'[2]p399fao'!#REF!</definedName>
    <definedName name="__123Graph_BGrßfico1" localSheetId="13" hidden="1">'[2]p399fao'!#REF!</definedName>
    <definedName name="__123Graph_BGrßfico1" localSheetId="1" hidden="1">'[6]19.14-15'!#REF!</definedName>
    <definedName name="__123Graph_BGrßfico1" localSheetId="20" hidden="1">'[2]p399fao'!#REF!</definedName>
    <definedName name="__123Graph_BGrßfico1" localSheetId="21" hidden="1">'[2]p399fao'!#REF!</definedName>
    <definedName name="__123Graph_BGrßfico1" localSheetId="22" hidden="1">'[2]p399fao'!#REF!</definedName>
    <definedName name="__123Graph_BGrßfico1" localSheetId="2" hidden="1">'[2]p399fao'!#REF!</definedName>
    <definedName name="__123Graph_BGrßfico1" localSheetId="3" hidden="1">'[2]p399fao'!#REF!</definedName>
    <definedName name="__123Graph_BGrßfico1" localSheetId="5" hidden="1">'[2]p399fao'!#REF!</definedName>
    <definedName name="__123Graph_BGrßfico1" localSheetId="6" hidden="1">'[2]p399fao'!#REF!</definedName>
    <definedName name="__123Graph_BGrßfico1" localSheetId="8" hidden="1">'[2]p399fao'!#REF!</definedName>
    <definedName name="__123Graph_BGrßfico1" hidden="1">'[2]p399fao'!#REF!</definedName>
    <definedName name="__123Graph_C" localSheetId="9" hidden="1">'[2]p399fao'!#REF!</definedName>
    <definedName name="__123Graph_C" localSheetId="11" hidden="1">'[2]p399fao'!#REF!</definedName>
    <definedName name="__123Graph_C" localSheetId="12" hidden="1">'[2]p399fao'!#REF!</definedName>
    <definedName name="__123Graph_C" localSheetId="13" hidden="1">'[2]p399fao'!#REF!</definedName>
    <definedName name="__123Graph_C" localSheetId="1" hidden="1">'[6]19.14-15'!$C$34:$C$37</definedName>
    <definedName name="__123Graph_C" localSheetId="20" hidden="1">'[2]p399fao'!#REF!</definedName>
    <definedName name="__123Graph_C" localSheetId="21" hidden="1">'[2]p399fao'!#REF!</definedName>
    <definedName name="__123Graph_C" localSheetId="22" hidden="1">'[2]p399fao'!#REF!</definedName>
    <definedName name="__123Graph_C" localSheetId="2" hidden="1">'[2]p399fao'!#REF!</definedName>
    <definedName name="__123Graph_C" localSheetId="3" hidden="1">'[2]p399fao'!#REF!</definedName>
    <definedName name="__123Graph_C" localSheetId="5" hidden="1">'[2]p399fao'!#REF!</definedName>
    <definedName name="__123Graph_C" localSheetId="6" hidden="1">'[2]p399fao'!#REF!</definedName>
    <definedName name="__123Graph_C" localSheetId="8" hidden="1">'[2]p399fao'!#REF!</definedName>
    <definedName name="__123Graph_C" hidden="1">'[2]p399fao'!#REF!</definedName>
    <definedName name="__123Graph_CCurrent" localSheetId="9" hidden="1">'[2]p399fao'!#REF!</definedName>
    <definedName name="__123Graph_CCurrent" localSheetId="11" hidden="1">'[2]p399fao'!#REF!</definedName>
    <definedName name="__123Graph_CCurrent" localSheetId="12" hidden="1">'[2]p399fao'!#REF!</definedName>
    <definedName name="__123Graph_CCurrent" localSheetId="13" hidden="1">'[2]p399fao'!#REF!</definedName>
    <definedName name="__123Graph_CCurrent" localSheetId="1" hidden="1">'[6]19.14-15'!$C$34:$C$37</definedName>
    <definedName name="__123Graph_CCurrent" localSheetId="20" hidden="1">'[2]p399fao'!#REF!</definedName>
    <definedName name="__123Graph_CCurrent" localSheetId="21" hidden="1">'[2]p399fao'!#REF!</definedName>
    <definedName name="__123Graph_CCurrent" localSheetId="22" hidden="1">'[2]p399fao'!#REF!</definedName>
    <definedName name="__123Graph_CCurrent" localSheetId="2" hidden="1">'[2]p399fao'!#REF!</definedName>
    <definedName name="__123Graph_CCurrent" localSheetId="3" hidden="1">'[2]p399fao'!#REF!</definedName>
    <definedName name="__123Graph_CCurrent" localSheetId="5" hidden="1">'[2]p399fao'!#REF!</definedName>
    <definedName name="__123Graph_CCurrent" localSheetId="6" hidden="1">'[2]p399fao'!#REF!</definedName>
    <definedName name="__123Graph_CCurrent" localSheetId="8" hidden="1">'[2]p399fao'!#REF!</definedName>
    <definedName name="__123Graph_CCurrent" hidden="1">'[2]p399fao'!#REF!</definedName>
    <definedName name="__123Graph_CGrßfico1" localSheetId="9" hidden="1">'[2]p399fao'!#REF!</definedName>
    <definedName name="__123Graph_CGrßfico1" localSheetId="11" hidden="1">'[2]p399fao'!#REF!</definedName>
    <definedName name="__123Graph_CGrßfico1" localSheetId="12" hidden="1">'[2]p399fao'!#REF!</definedName>
    <definedName name="__123Graph_CGrßfico1" localSheetId="13" hidden="1">'[2]p399fao'!#REF!</definedName>
    <definedName name="__123Graph_CGrßfico1" localSheetId="1" hidden="1">'[6]19.14-15'!$C$34:$C$37</definedName>
    <definedName name="__123Graph_CGrßfico1" localSheetId="20" hidden="1">'[2]p399fao'!#REF!</definedName>
    <definedName name="__123Graph_CGrßfico1" localSheetId="21" hidden="1">'[2]p399fao'!#REF!</definedName>
    <definedName name="__123Graph_CGrßfico1" localSheetId="22" hidden="1">'[2]p399fao'!#REF!</definedName>
    <definedName name="__123Graph_CGrßfico1" localSheetId="2" hidden="1">'[2]p399fao'!#REF!</definedName>
    <definedName name="__123Graph_CGrßfico1" localSheetId="3" hidden="1">'[2]p399fao'!#REF!</definedName>
    <definedName name="__123Graph_CGrßfico1" localSheetId="5" hidden="1">'[2]p399fao'!#REF!</definedName>
    <definedName name="__123Graph_CGrßfico1" localSheetId="6" hidden="1">'[2]p399fao'!#REF!</definedName>
    <definedName name="__123Graph_CGrßfico1" localSheetId="8" hidden="1">'[2]p399fao'!#REF!</definedName>
    <definedName name="__123Graph_CGrßfico1" hidden="1">'[2]p399fao'!#REF!</definedName>
    <definedName name="__123Graph_D" localSheetId="0" hidden="1">'[2]p399fao'!#REF!</definedName>
    <definedName name="__123Graph_D" localSheetId="9" hidden="1">'[2]p399fao'!#REF!</definedName>
    <definedName name="__123Graph_D" localSheetId="10" hidden="1">'[2]p399fao'!#REF!</definedName>
    <definedName name="__123Graph_D" localSheetId="11" hidden="1">'[2]p399fao'!#REF!</definedName>
    <definedName name="__123Graph_D" localSheetId="12" hidden="1">'[2]p399fao'!#REF!</definedName>
    <definedName name="__123Graph_D" localSheetId="13" hidden="1">'[2]p399fao'!#REF!</definedName>
    <definedName name="__123Graph_D" localSheetId="14" hidden="1">'[2]p399fao'!#REF!</definedName>
    <definedName name="__123Graph_D" localSheetId="15" hidden="1">'[2]p399fao'!#REF!</definedName>
    <definedName name="__123Graph_D" localSheetId="16" hidden="1">'[2]p399fao'!#REF!</definedName>
    <definedName name="__123Graph_D" localSheetId="17" hidden="1">'[2]p399fao'!#REF!</definedName>
    <definedName name="__123Graph_D" localSheetId="18" hidden="1">'[2]p399fao'!#REF!</definedName>
    <definedName name="__123Graph_D" localSheetId="19" hidden="1">'[2]p399fao'!#REF!</definedName>
    <definedName name="__123Graph_D" localSheetId="20" hidden="1">'[2]p399fao'!#REF!</definedName>
    <definedName name="__123Graph_D" localSheetId="21" hidden="1">'[2]p399fao'!#REF!</definedName>
    <definedName name="__123Graph_D" localSheetId="22" hidden="1">'[2]p399fao'!#REF!</definedName>
    <definedName name="__123Graph_D" localSheetId="2" hidden="1">'[2]p399fao'!#REF!</definedName>
    <definedName name="__123Graph_D" localSheetId="3" hidden="1">'[2]p399fao'!#REF!</definedName>
    <definedName name="__123Graph_D" localSheetId="4" hidden="1">'[2]p399fao'!#REF!</definedName>
    <definedName name="__123Graph_D" localSheetId="5" hidden="1">'[2]p399fao'!#REF!</definedName>
    <definedName name="__123Graph_D" localSheetId="6" hidden="1">'[2]p399fao'!#REF!</definedName>
    <definedName name="__123Graph_D" localSheetId="7" hidden="1">'[2]p399fao'!#REF!</definedName>
    <definedName name="__123Graph_D" localSheetId="8" hidden="1">'[2]p399fao'!#REF!</definedName>
    <definedName name="__123Graph_D" hidden="1">'[1]p122'!#REF!</definedName>
    <definedName name="__123Graph_DCurrent" localSheetId="9" hidden="1">'[2]p399fao'!#REF!</definedName>
    <definedName name="__123Graph_DCurrent" localSheetId="11" hidden="1">'[2]p399fao'!#REF!</definedName>
    <definedName name="__123Graph_DCurrent" localSheetId="12" hidden="1">'[2]p399fao'!#REF!</definedName>
    <definedName name="__123Graph_DCurrent" localSheetId="13" hidden="1">'[2]p399fao'!#REF!</definedName>
    <definedName name="__123Graph_DCurrent" localSheetId="1" hidden="1">'[6]19.14-15'!#REF!</definedName>
    <definedName name="__123Graph_DCurrent" localSheetId="20" hidden="1">'[2]p399fao'!#REF!</definedName>
    <definedName name="__123Graph_DCurrent" localSheetId="21" hidden="1">'[2]p399fao'!#REF!</definedName>
    <definedName name="__123Graph_DCurrent" localSheetId="22" hidden="1">'[2]p399fao'!#REF!</definedName>
    <definedName name="__123Graph_DCurrent" localSheetId="2" hidden="1">'[2]p399fao'!#REF!</definedName>
    <definedName name="__123Graph_DCurrent" localSheetId="3" hidden="1">'[2]p399fao'!#REF!</definedName>
    <definedName name="__123Graph_DCurrent" localSheetId="5" hidden="1">'[2]p399fao'!#REF!</definedName>
    <definedName name="__123Graph_DCurrent" localSheetId="6" hidden="1">'[2]p399fao'!#REF!</definedName>
    <definedName name="__123Graph_DCurrent" localSheetId="8" hidden="1">'[2]p399fao'!#REF!</definedName>
    <definedName name="__123Graph_DCurrent" hidden="1">'[2]p399fao'!#REF!</definedName>
    <definedName name="__123Graph_DGrßfico1" localSheetId="9" hidden="1">'[2]p399fao'!#REF!</definedName>
    <definedName name="__123Graph_DGrßfico1" localSheetId="11" hidden="1">'[2]p399fao'!#REF!</definedName>
    <definedName name="__123Graph_DGrßfico1" localSheetId="12" hidden="1">'[2]p399fao'!#REF!</definedName>
    <definedName name="__123Graph_DGrßfico1" localSheetId="13" hidden="1">'[2]p399fao'!#REF!</definedName>
    <definedName name="__123Graph_DGrßfico1" localSheetId="1" hidden="1">'[6]19.14-15'!#REF!</definedName>
    <definedName name="__123Graph_DGrßfico1" localSheetId="20" hidden="1">'[2]p399fao'!#REF!</definedName>
    <definedName name="__123Graph_DGrßfico1" localSheetId="21" hidden="1">'[2]p399fao'!#REF!</definedName>
    <definedName name="__123Graph_DGrßfico1" localSheetId="22" hidden="1">'[2]p399fao'!#REF!</definedName>
    <definedName name="__123Graph_DGrßfico1" localSheetId="2" hidden="1">'[2]p399fao'!#REF!</definedName>
    <definedName name="__123Graph_DGrßfico1" localSheetId="3" hidden="1">'[2]p399fao'!#REF!</definedName>
    <definedName name="__123Graph_DGrßfico1" localSheetId="5" hidden="1">'[2]p399fao'!#REF!</definedName>
    <definedName name="__123Graph_DGrßfico1" localSheetId="6" hidden="1">'[2]p399fao'!#REF!</definedName>
    <definedName name="__123Graph_DGrßfico1" localSheetId="8" hidden="1">'[2]p399fao'!#REF!</definedName>
    <definedName name="__123Graph_DGrßfico1" hidden="1">'[2]p399fao'!#REF!</definedName>
    <definedName name="__123Graph_E" localSheetId="9" hidden="1">'[2]p399fao'!#REF!</definedName>
    <definedName name="__123Graph_E" localSheetId="11" hidden="1">'[2]p399fao'!#REF!</definedName>
    <definedName name="__123Graph_E" localSheetId="12" hidden="1">'[2]p399fao'!#REF!</definedName>
    <definedName name="__123Graph_E" localSheetId="13" hidden="1">'[2]p399fao'!#REF!</definedName>
    <definedName name="__123Graph_E" localSheetId="1" hidden="1">'[6]19.14-15'!$D$34:$D$37</definedName>
    <definedName name="__123Graph_E" localSheetId="20" hidden="1">'[2]p399fao'!#REF!</definedName>
    <definedName name="__123Graph_E" localSheetId="21" hidden="1">'[2]p399fao'!#REF!</definedName>
    <definedName name="__123Graph_E" localSheetId="22" hidden="1">'[2]p399fao'!#REF!</definedName>
    <definedName name="__123Graph_E" localSheetId="2" hidden="1">'[2]p399fao'!#REF!</definedName>
    <definedName name="__123Graph_E" localSheetId="3" hidden="1">'[2]p399fao'!#REF!</definedName>
    <definedName name="__123Graph_E" localSheetId="5" hidden="1">'[2]p399fao'!#REF!</definedName>
    <definedName name="__123Graph_E" localSheetId="6" hidden="1">'[2]p399fao'!#REF!</definedName>
    <definedName name="__123Graph_E" localSheetId="8" hidden="1">'[2]p399fao'!#REF!</definedName>
    <definedName name="__123Graph_E" hidden="1">'[2]p399fao'!#REF!</definedName>
    <definedName name="__123Graph_ECurrent" localSheetId="9" hidden="1">'[2]p399fao'!#REF!</definedName>
    <definedName name="__123Graph_ECurrent" localSheetId="11" hidden="1">'[2]p399fao'!#REF!</definedName>
    <definedName name="__123Graph_ECurrent" localSheetId="12" hidden="1">'[2]p399fao'!#REF!</definedName>
    <definedName name="__123Graph_ECurrent" localSheetId="13" hidden="1">'[2]p399fao'!#REF!</definedName>
    <definedName name="__123Graph_ECurrent" localSheetId="1" hidden="1">'[6]19.14-15'!$D$34:$D$37</definedName>
    <definedName name="__123Graph_ECurrent" localSheetId="20" hidden="1">'[2]p399fao'!#REF!</definedName>
    <definedName name="__123Graph_ECurrent" localSheetId="21" hidden="1">'[2]p399fao'!#REF!</definedName>
    <definedName name="__123Graph_ECurrent" localSheetId="22" hidden="1">'[2]p399fao'!#REF!</definedName>
    <definedName name="__123Graph_ECurrent" localSheetId="2" hidden="1">'[2]p399fao'!#REF!</definedName>
    <definedName name="__123Graph_ECurrent" localSheetId="3" hidden="1">'[2]p399fao'!#REF!</definedName>
    <definedName name="__123Graph_ECurrent" localSheetId="5" hidden="1">'[2]p399fao'!#REF!</definedName>
    <definedName name="__123Graph_ECurrent" localSheetId="6" hidden="1">'[2]p399fao'!#REF!</definedName>
    <definedName name="__123Graph_ECurrent" localSheetId="8" hidden="1">'[2]p399fao'!#REF!</definedName>
    <definedName name="__123Graph_ECurrent" hidden="1">'[2]p399fao'!#REF!</definedName>
    <definedName name="__123Graph_EGrßfico1" localSheetId="9" hidden="1">'[2]p399fao'!#REF!</definedName>
    <definedName name="__123Graph_EGrßfico1" localSheetId="11" hidden="1">'[2]p399fao'!#REF!</definedName>
    <definedName name="__123Graph_EGrßfico1" localSheetId="12" hidden="1">'[2]p399fao'!#REF!</definedName>
    <definedName name="__123Graph_EGrßfico1" localSheetId="13" hidden="1">'[2]p399fao'!#REF!</definedName>
    <definedName name="__123Graph_EGrßfico1" localSheetId="1" hidden="1">'[6]19.14-15'!$D$34:$D$37</definedName>
    <definedName name="__123Graph_EGrßfico1" localSheetId="20" hidden="1">'[2]p399fao'!#REF!</definedName>
    <definedName name="__123Graph_EGrßfico1" localSheetId="21" hidden="1">'[2]p399fao'!#REF!</definedName>
    <definedName name="__123Graph_EGrßfico1" localSheetId="22" hidden="1">'[2]p399fao'!#REF!</definedName>
    <definedName name="__123Graph_EGrßfico1" localSheetId="2" hidden="1">'[2]p399fao'!#REF!</definedName>
    <definedName name="__123Graph_EGrßfico1" localSheetId="3" hidden="1">'[2]p399fao'!#REF!</definedName>
    <definedName name="__123Graph_EGrßfico1" localSheetId="5" hidden="1">'[2]p399fao'!#REF!</definedName>
    <definedName name="__123Graph_EGrßfico1" localSheetId="6" hidden="1">'[2]p399fao'!#REF!</definedName>
    <definedName name="__123Graph_EGrßfico1" localSheetId="8" hidden="1">'[2]p399fao'!#REF!</definedName>
    <definedName name="__123Graph_EGrßfico1" hidden="1">'[2]p399fao'!#REF!</definedName>
    <definedName name="__123Graph_F" localSheetId="0" hidden="1">'[2]p399fao'!#REF!</definedName>
    <definedName name="__123Graph_F" localSheetId="9" hidden="1">'[2]p399fao'!#REF!</definedName>
    <definedName name="__123Graph_F" localSheetId="10" hidden="1">'[2]p399fao'!#REF!</definedName>
    <definedName name="__123Graph_F" localSheetId="11" hidden="1">'[2]p399fao'!#REF!</definedName>
    <definedName name="__123Graph_F" localSheetId="12" hidden="1">'[2]p399fao'!#REF!</definedName>
    <definedName name="__123Graph_F" localSheetId="13" hidden="1">'[2]p399fao'!#REF!</definedName>
    <definedName name="__123Graph_F" localSheetId="14" hidden="1">'[2]p399fao'!#REF!</definedName>
    <definedName name="__123Graph_F" localSheetId="15" hidden="1">'[2]p399fao'!#REF!</definedName>
    <definedName name="__123Graph_F" localSheetId="16" hidden="1">'[2]p399fao'!#REF!</definedName>
    <definedName name="__123Graph_F" localSheetId="17" hidden="1">'[2]p399fao'!#REF!</definedName>
    <definedName name="__123Graph_F" localSheetId="18" hidden="1">'[2]p399fao'!#REF!</definedName>
    <definedName name="__123Graph_F" localSheetId="19" hidden="1">'[2]p399fao'!#REF!</definedName>
    <definedName name="__123Graph_F" localSheetId="20" hidden="1">'[2]p399fao'!#REF!</definedName>
    <definedName name="__123Graph_F" localSheetId="21" hidden="1">'[2]p399fao'!#REF!</definedName>
    <definedName name="__123Graph_F" localSheetId="22" hidden="1">'[2]p399fao'!#REF!</definedName>
    <definedName name="__123Graph_F" localSheetId="2" hidden="1">'[2]p399fao'!#REF!</definedName>
    <definedName name="__123Graph_F" localSheetId="3" hidden="1">'[2]p399fao'!#REF!</definedName>
    <definedName name="__123Graph_F" localSheetId="4" hidden="1">'[2]p399fao'!#REF!</definedName>
    <definedName name="__123Graph_F" localSheetId="5" hidden="1">'[2]p399fao'!#REF!</definedName>
    <definedName name="__123Graph_F" localSheetId="6" hidden="1">'[2]p399fao'!#REF!</definedName>
    <definedName name="__123Graph_F" localSheetId="7" hidden="1">'[2]p399fao'!#REF!</definedName>
    <definedName name="__123Graph_F" localSheetId="8" hidden="1">'[2]p399fao'!#REF!</definedName>
    <definedName name="__123Graph_F" hidden="1">'[1]p122'!#REF!</definedName>
    <definedName name="__123Graph_FCurrent" localSheetId="9" hidden="1">'[2]p399fao'!#REF!</definedName>
    <definedName name="__123Graph_FCurrent" localSheetId="11" hidden="1">'[2]p399fao'!#REF!</definedName>
    <definedName name="__123Graph_FCurrent" localSheetId="12" hidden="1">'[2]p399fao'!#REF!</definedName>
    <definedName name="__123Graph_FCurrent" localSheetId="13" hidden="1">'[2]p399fao'!#REF!</definedName>
    <definedName name="__123Graph_FCurrent" localSheetId="1" hidden="1">'[6]19.14-15'!#REF!</definedName>
    <definedName name="__123Graph_FCurrent" localSheetId="20" hidden="1">'[2]p399fao'!#REF!</definedName>
    <definedName name="__123Graph_FCurrent" localSheetId="21" hidden="1">'[2]p399fao'!#REF!</definedName>
    <definedName name="__123Graph_FCurrent" localSheetId="22" hidden="1">'[2]p399fao'!#REF!</definedName>
    <definedName name="__123Graph_FCurrent" localSheetId="2" hidden="1">'[2]p399fao'!#REF!</definedName>
    <definedName name="__123Graph_FCurrent" localSheetId="3" hidden="1">'[2]p399fao'!#REF!</definedName>
    <definedName name="__123Graph_FCurrent" localSheetId="5" hidden="1">'[2]p399fao'!#REF!</definedName>
    <definedName name="__123Graph_FCurrent" localSheetId="6" hidden="1">'[2]p399fao'!#REF!</definedName>
    <definedName name="__123Graph_FCurrent" localSheetId="8" hidden="1">'[2]p399fao'!#REF!</definedName>
    <definedName name="__123Graph_FCurrent" hidden="1">'[2]p399fao'!#REF!</definedName>
    <definedName name="__123Graph_FGrßfico1" localSheetId="9" hidden="1">'[2]p399fao'!#REF!</definedName>
    <definedName name="__123Graph_FGrßfico1" localSheetId="11" hidden="1">'[2]p399fao'!#REF!</definedName>
    <definedName name="__123Graph_FGrßfico1" localSheetId="12" hidden="1">'[2]p399fao'!#REF!</definedName>
    <definedName name="__123Graph_FGrßfico1" localSheetId="13" hidden="1">'[2]p399fao'!#REF!</definedName>
    <definedName name="__123Graph_FGrßfico1" localSheetId="1" hidden="1">'[6]19.14-15'!#REF!</definedName>
    <definedName name="__123Graph_FGrßfico1" localSheetId="20" hidden="1">'[2]p399fao'!#REF!</definedName>
    <definedName name="__123Graph_FGrßfico1" localSheetId="21" hidden="1">'[2]p399fao'!#REF!</definedName>
    <definedName name="__123Graph_FGrßfico1" localSheetId="22" hidden="1">'[2]p399fao'!#REF!</definedName>
    <definedName name="__123Graph_FGrßfico1" localSheetId="2" hidden="1">'[2]p399fao'!#REF!</definedName>
    <definedName name="__123Graph_FGrßfico1" localSheetId="3" hidden="1">'[2]p399fao'!#REF!</definedName>
    <definedName name="__123Graph_FGrßfico1" localSheetId="5" hidden="1">'[2]p399fao'!#REF!</definedName>
    <definedName name="__123Graph_FGrßfico1" localSheetId="6" hidden="1">'[2]p399fao'!#REF!</definedName>
    <definedName name="__123Graph_FGrßfico1" localSheetId="8" hidden="1">'[2]p399fao'!#REF!</definedName>
    <definedName name="__123Graph_FGrßfico1" hidden="1">'[2]p399fao'!#REF!</definedName>
    <definedName name="__123Graph_X" localSheetId="0" hidden="1">'[2]p399fao'!#REF!</definedName>
    <definedName name="__123Graph_X" localSheetId="9" hidden="1">'[2]p399fao'!#REF!</definedName>
    <definedName name="__123Graph_X" localSheetId="10" hidden="1">'[2]p399fao'!#REF!</definedName>
    <definedName name="__123Graph_X" localSheetId="11" hidden="1">'[2]p399fao'!#REF!</definedName>
    <definedName name="__123Graph_X" localSheetId="12" hidden="1">'[2]p399fao'!#REF!</definedName>
    <definedName name="__123Graph_X" localSheetId="13" hidden="1">'[2]p399fao'!#REF!</definedName>
    <definedName name="__123Graph_X" localSheetId="14" hidden="1">'[2]p399fao'!#REF!</definedName>
    <definedName name="__123Graph_X" localSheetId="15" hidden="1">'[2]p399fao'!#REF!</definedName>
    <definedName name="__123Graph_X" localSheetId="16" hidden="1">'[2]p399fao'!#REF!</definedName>
    <definedName name="__123Graph_X" localSheetId="17" hidden="1">'[2]p399fao'!#REF!</definedName>
    <definedName name="__123Graph_X" localSheetId="18" hidden="1">'[2]p399fao'!#REF!</definedName>
    <definedName name="__123Graph_X" localSheetId="19" hidden="1">'[2]p399fao'!#REF!</definedName>
    <definedName name="__123Graph_X" localSheetId="20" hidden="1">'[2]p399fao'!#REF!</definedName>
    <definedName name="__123Graph_X" localSheetId="21" hidden="1">'[2]p399fao'!#REF!</definedName>
    <definedName name="__123Graph_X" localSheetId="22" hidden="1">'[2]p399fao'!#REF!</definedName>
    <definedName name="__123Graph_X" localSheetId="2" hidden="1">'[2]p399fao'!#REF!</definedName>
    <definedName name="__123Graph_X" localSheetId="3" hidden="1">'[2]p399fao'!#REF!</definedName>
    <definedName name="__123Graph_X" localSheetId="4" hidden="1">'[2]p399fao'!#REF!</definedName>
    <definedName name="__123Graph_X" localSheetId="5" hidden="1">'[2]p399fao'!#REF!</definedName>
    <definedName name="__123Graph_X" localSheetId="6" hidden="1">'[2]p399fao'!#REF!</definedName>
    <definedName name="__123Graph_X" localSheetId="7" hidden="1">'[2]p399fao'!#REF!</definedName>
    <definedName name="__123Graph_X" localSheetId="8" hidden="1">'[2]p399fao'!#REF!</definedName>
    <definedName name="__123Graph_X" hidden="1">'[1]p122'!#REF!</definedName>
    <definedName name="__123Graph_XCurrent" localSheetId="9" hidden="1">'[2]p399fao'!#REF!</definedName>
    <definedName name="__123Graph_XCurrent" localSheetId="11" hidden="1">'[2]p399fao'!#REF!</definedName>
    <definedName name="__123Graph_XCurrent" localSheetId="12" hidden="1">'[2]p399fao'!#REF!</definedName>
    <definedName name="__123Graph_XCurrent" localSheetId="13" hidden="1">'[2]p399fao'!#REF!</definedName>
    <definedName name="__123Graph_XCurrent" localSheetId="1" hidden="1">'[6]19.14-15'!#REF!</definedName>
    <definedName name="__123Graph_XCurrent" localSheetId="20" hidden="1">'[2]p399fao'!#REF!</definedName>
    <definedName name="__123Graph_XCurrent" localSheetId="21" hidden="1">'[2]p399fao'!#REF!</definedName>
    <definedName name="__123Graph_XCurrent" localSheetId="22" hidden="1">'[2]p399fao'!#REF!</definedName>
    <definedName name="__123Graph_XCurrent" localSheetId="2" hidden="1">'[2]p399fao'!#REF!</definedName>
    <definedName name="__123Graph_XCurrent" localSheetId="3" hidden="1">'[2]p399fao'!#REF!</definedName>
    <definedName name="__123Graph_XCurrent" localSheetId="5" hidden="1">'[2]p399fao'!#REF!</definedName>
    <definedName name="__123Graph_XCurrent" localSheetId="6" hidden="1">'[2]p399fao'!#REF!</definedName>
    <definedName name="__123Graph_XCurrent" localSheetId="8" hidden="1">'[2]p399fao'!#REF!</definedName>
    <definedName name="__123Graph_XCurrent" hidden="1">'[2]p399fao'!#REF!</definedName>
    <definedName name="__123Graph_XGrßfico1" localSheetId="9" hidden="1">'[2]p399fao'!#REF!</definedName>
    <definedName name="__123Graph_XGrßfico1" localSheetId="11" hidden="1">'[2]p399fao'!#REF!</definedName>
    <definedName name="__123Graph_XGrßfico1" localSheetId="12" hidden="1">'[2]p399fao'!#REF!</definedName>
    <definedName name="__123Graph_XGrßfico1" localSheetId="13" hidden="1">'[2]p399fao'!#REF!</definedName>
    <definedName name="__123Graph_XGrßfico1" localSheetId="1" hidden="1">'[6]19.14-15'!#REF!</definedName>
    <definedName name="__123Graph_XGrßfico1" localSheetId="20" hidden="1">'[2]p399fao'!#REF!</definedName>
    <definedName name="__123Graph_XGrßfico1" localSheetId="21" hidden="1">'[2]p399fao'!#REF!</definedName>
    <definedName name="__123Graph_XGrßfico1" localSheetId="22" hidden="1">'[2]p399fao'!#REF!</definedName>
    <definedName name="__123Graph_XGrßfico1" localSheetId="2" hidden="1">'[2]p399fao'!#REF!</definedName>
    <definedName name="__123Graph_XGrßfico1" localSheetId="3" hidden="1">'[2]p399fao'!#REF!</definedName>
    <definedName name="__123Graph_XGrßfico1" localSheetId="5" hidden="1">'[2]p399fao'!#REF!</definedName>
    <definedName name="__123Graph_XGrßfico1" localSheetId="6" hidden="1">'[2]p399fao'!#REF!</definedName>
    <definedName name="__123Graph_XGrßfico1" localSheetId="8" hidden="1">'[2]p399fao'!#REF!</definedName>
    <definedName name="__123Graph_XGrßfico1" hidden="1">'[2]p399fao'!#REF!</definedName>
    <definedName name="A_impresión_IM" localSheetId="2">#REF!</definedName>
    <definedName name="A_impresión_IM">#REF!</definedName>
    <definedName name="alk" localSheetId="2">'[6]19.11-12'!$B$53</definedName>
    <definedName name="alk">'[6]19.11-12'!$B$53</definedName>
    <definedName name="_xlnm.Print_Area" localSheetId="9">'21.10'!$A$1:$G$85</definedName>
    <definedName name="_xlnm.Print_Area" localSheetId="11">'21.12'!$A$1:$G$27</definedName>
    <definedName name="_xlnm.Print_Area" localSheetId="12">'21.13'!$A$1:$G$84</definedName>
    <definedName name="_xlnm.Print_Area" localSheetId="13">'21.14'!$A$1:$F$52</definedName>
    <definedName name="_xlnm.Print_Area" localSheetId="14">'21.15'!$A$1:$H$29</definedName>
    <definedName name="_xlnm.Print_Area" localSheetId="18">'21.19'!$A$1:$H$48</definedName>
    <definedName name="_xlnm.Print_Area" localSheetId="1">'21.2'!$A$1:$E$25</definedName>
    <definedName name="_xlnm.Print_Area" localSheetId="20">'21.21'!$A$1:$K$54</definedName>
    <definedName name="_xlnm.Print_Area" localSheetId="21">'21.22'!$A$1:$K$53</definedName>
    <definedName name="_xlnm.Print_Area" localSheetId="22">'21.23'!$A$1:$K$52</definedName>
    <definedName name="_xlnm.Print_Area" localSheetId="2">'21.3'!$A$1:$J$29</definedName>
    <definedName name="_xlnm.Print_Area" localSheetId="3">'21.4'!$A$1:$F$84</definedName>
    <definedName name="_xlnm.Print_Area" localSheetId="5">'21.6'!$A$1:$G$30</definedName>
    <definedName name="_xlnm.Print_Area" localSheetId="6">'21.7'!$A$1:$F$88</definedName>
    <definedName name="_xlnm.Print_Area" localSheetId="8">'21.9'!$A$1:$H$25</definedName>
    <definedName name="GUION" localSheetId="2">#REF!</definedName>
    <definedName name="GUION">#REF!</definedName>
    <definedName name="Imprimir_área_IM" localSheetId="0">'[4]GANADE15'!$A$35:$AG$39</definedName>
    <definedName name="Imprimir_área_IM" localSheetId="9">'[4]GANADE15'!$A$35:$AG$39</definedName>
    <definedName name="Imprimir_área_IM" localSheetId="10">'[4]GANADE15'!$A$35:$AG$39</definedName>
    <definedName name="Imprimir_área_IM" localSheetId="11">'[4]GANADE15'!$A$35:$AG$39</definedName>
    <definedName name="Imprimir_área_IM" localSheetId="12">'[4]GANADE15'!$A$35:$AG$39</definedName>
    <definedName name="Imprimir_área_IM" localSheetId="13">'21.14'!$A$1:$E$75</definedName>
    <definedName name="Imprimir_área_IM" localSheetId="14">'[4]GANADE15'!$A$35:$AG$39</definedName>
    <definedName name="Imprimir_área_IM" localSheetId="15">'[4]GANADE15'!$A$35:$AG$39</definedName>
    <definedName name="Imprimir_área_IM" localSheetId="16">'[4]GANADE15'!$A$35:$AG$39</definedName>
    <definedName name="Imprimir_área_IM" localSheetId="17">'[4]GANADE15'!$A$35:$AG$39</definedName>
    <definedName name="Imprimir_área_IM" localSheetId="18">'[4]GANADE15'!$A$35:$AG$39</definedName>
    <definedName name="Imprimir_área_IM" localSheetId="1">#REF!</definedName>
    <definedName name="Imprimir_área_IM" localSheetId="19">'[4]GANADE15'!$A$35:$AG$39</definedName>
    <definedName name="Imprimir_área_IM" localSheetId="20">'[4]GANADE15'!$A$35:$AG$39</definedName>
    <definedName name="Imprimir_área_IM" localSheetId="21">'[4]GANADE15'!$A$35:$AG$39</definedName>
    <definedName name="Imprimir_área_IM" localSheetId="22">'[4]GANADE15'!$A$35:$AG$39</definedName>
    <definedName name="Imprimir_área_IM" localSheetId="2">'[4]GANADE15'!$A$35:$AG$39</definedName>
    <definedName name="Imprimir_área_IM" localSheetId="3">'[4]GANADE15'!$A$35:$AG$39</definedName>
    <definedName name="Imprimir_área_IM" localSheetId="4">'[4]GANADE15'!$A$35:$AG$39</definedName>
    <definedName name="Imprimir_área_IM" localSheetId="5">'[4]GANADE15'!$A$35:$AG$39</definedName>
    <definedName name="Imprimir_área_IM" localSheetId="6">'[4]GANADE15'!$A$35:$AG$39</definedName>
    <definedName name="Imprimir_área_IM" localSheetId="7">'[4]GANADE15'!$A$35:$AG$39</definedName>
    <definedName name="Imprimir_área_IM" localSheetId="8">'[4]GANADE15'!$A$35:$AG$39</definedName>
    <definedName name="Imprimir_área_IM">#REF!</definedName>
    <definedName name="p421" localSheetId="2">'[5]CARNE1'!$B$44</definedName>
    <definedName name="p421">'[5]CARNE1'!$B$44</definedName>
    <definedName name="p431" localSheetId="2" hidden="1">'[5]CARNE7'!$G$11:$G$93</definedName>
    <definedName name="p431" hidden="1">'[5]CARNE7'!$G$11:$G$93</definedName>
    <definedName name="PEP" localSheetId="2">'[4]GANADE1'!$B$79</definedName>
    <definedName name="PEP">'[4]GANADE1'!$B$79</definedName>
    <definedName name="PEP1" localSheetId="2">'[2]19.11-12'!$B$51</definedName>
    <definedName name="PEP1">'[2]19.11-12'!$B$51</definedName>
    <definedName name="PEP2" localSheetId="13" hidden="1">'[8]19.15'!#REF!</definedName>
    <definedName name="PEP2" localSheetId="2">'[4]GANADE1'!$B$75</definedName>
    <definedName name="PEP2">'[4]GANADE1'!$B$75</definedName>
    <definedName name="PEP3" localSheetId="2">'[2]19.11-12'!$B$53</definedName>
    <definedName name="PEP3">'[2]19.11-12'!$B$53</definedName>
    <definedName name="PEP4" localSheetId="2" hidden="1">'[2]19.14-15'!$B$34:$B$37</definedName>
    <definedName name="PEP4" hidden="1">'[2]19.14-15'!$B$34:$B$37</definedName>
    <definedName name="PP1" localSheetId="2">'[4]GANADE1'!$B$77</definedName>
    <definedName name="PP1">'[4]GANADE1'!$B$77</definedName>
    <definedName name="PP10" localSheetId="9" hidden="1">'[2]19.14-15'!#REF!</definedName>
    <definedName name="PP10" localSheetId="11" hidden="1">'[2]19.14-15'!#REF!</definedName>
    <definedName name="PP10" localSheetId="12" hidden="1">'[2]19.14-15'!#REF!</definedName>
    <definedName name="PP10" localSheetId="13" hidden="1">'[2]19.14-15'!#REF!</definedName>
    <definedName name="PP10" localSheetId="1" hidden="1">'[2]19.14-15'!$C$34:$C$37</definedName>
    <definedName name="PP10" localSheetId="20" hidden="1">'[2]19.14-15'!#REF!</definedName>
    <definedName name="PP10" localSheetId="21" hidden="1">'[2]19.14-15'!#REF!</definedName>
    <definedName name="PP10" localSheetId="22" hidden="1">'[2]19.14-15'!#REF!</definedName>
    <definedName name="PP10" localSheetId="2" hidden="1">'[2]19.14-15'!#REF!</definedName>
    <definedName name="PP10" localSheetId="3" hidden="1">'[2]19.14-15'!#REF!</definedName>
    <definedName name="PP10" localSheetId="5" hidden="1">'[2]19.14-15'!#REF!</definedName>
    <definedName name="PP10" localSheetId="6" hidden="1">'[2]19.14-15'!#REF!</definedName>
    <definedName name="PP10" localSheetId="8" hidden="1">'[2]19.14-15'!#REF!</definedName>
    <definedName name="PP10" hidden="1">'[2]19.14-15'!#REF!</definedName>
    <definedName name="pp11" localSheetId="9" hidden="1">'[2]19.14-15'!#REF!</definedName>
    <definedName name="pp11" localSheetId="11" hidden="1">'[2]19.14-15'!#REF!</definedName>
    <definedName name="pp11" localSheetId="12" hidden="1">'[2]19.14-15'!#REF!</definedName>
    <definedName name="pp11" localSheetId="13" hidden="1">'[2]19.14-15'!#REF!</definedName>
    <definedName name="PP11" localSheetId="1" hidden="1">'[2]19.14-15'!$C$34:$C$37</definedName>
    <definedName name="pp11" localSheetId="20" hidden="1">'[2]19.14-15'!#REF!</definedName>
    <definedName name="pp11" localSheetId="21" hidden="1">'[2]19.14-15'!#REF!</definedName>
    <definedName name="pp11" localSheetId="22" hidden="1">'[2]19.14-15'!#REF!</definedName>
    <definedName name="pp11" localSheetId="2" hidden="1">'[2]19.14-15'!#REF!</definedName>
    <definedName name="pp11" localSheetId="3" hidden="1">'[2]19.14-15'!#REF!</definedName>
    <definedName name="pp11" localSheetId="5" hidden="1">'[2]19.14-15'!#REF!</definedName>
    <definedName name="pp11" localSheetId="6" hidden="1">'[2]19.14-15'!#REF!</definedName>
    <definedName name="pp11" localSheetId="8" hidden="1">'[2]19.14-15'!#REF!</definedName>
    <definedName name="pp11" hidden="1">'[2]19.14-15'!#REF!</definedName>
    <definedName name="pp12" localSheetId="9" hidden="1">'[2]19.14-15'!#REF!</definedName>
    <definedName name="pp12" localSheetId="11" hidden="1">'[2]19.14-15'!#REF!</definedName>
    <definedName name="pp12" localSheetId="12" hidden="1">'[2]19.14-15'!#REF!</definedName>
    <definedName name="pp12" localSheetId="13" hidden="1">'[2]19.14-15'!#REF!</definedName>
    <definedName name="PP12" localSheetId="1" hidden="1">'[2]19.14-15'!$C$34:$C$37</definedName>
    <definedName name="pp12" localSheetId="20" hidden="1">'[2]19.14-15'!#REF!</definedName>
    <definedName name="pp12" localSheetId="21" hidden="1">'[2]19.14-15'!#REF!</definedName>
    <definedName name="pp12" localSheetId="22" hidden="1">'[2]19.14-15'!#REF!</definedName>
    <definedName name="pp12" localSheetId="2" hidden="1">'[2]19.14-15'!#REF!</definedName>
    <definedName name="pp12" localSheetId="3" hidden="1">'[2]19.14-15'!#REF!</definedName>
    <definedName name="pp12" localSheetId="5" hidden="1">'[2]19.14-15'!#REF!</definedName>
    <definedName name="pp12" localSheetId="6" hidden="1">'[2]19.14-15'!#REF!</definedName>
    <definedName name="pp12" localSheetId="8" hidden="1">'[2]19.14-15'!#REF!</definedName>
    <definedName name="pp12" hidden="1">'[2]19.14-15'!#REF!</definedName>
    <definedName name="pp13" localSheetId="9" hidden="1">'[2]19.14-15'!$C$34:$C$37</definedName>
    <definedName name="pp13" localSheetId="11" hidden="1">'[2]19.14-15'!$C$34:$C$37</definedName>
    <definedName name="pp13" localSheetId="12" hidden="1">'[2]19.14-15'!$C$34:$C$37</definedName>
    <definedName name="pp13" localSheetId="13" hidden="1">'[2]19.14-15'!$C$34:$C$37</definedName>
    <definedName name="PP13" localSheetId="1" hidden="1">'[2]19.14-15'!#REF!</definedName>
    <definedName name="pp13" localSheetId="20" hidden="1">'[2]19.14-15'!$C$34:$C$37</definedName>
    <definedName name="pp13" localSheetId="21" hidden="1">'[2]19.14-15'!$C$34:$C$37</definedName>
    <definedName name="pp13" localSheetId="22" hidden="1">'[2]19.14-15'!$C$34:$C$37</definedName>
    <definedName name="pp13" localSheetId="2" hidden="1">'[2]19.14-15'!$C$34:$C$37</definedName>
    <definedName name="pp13" localSheetId="3" hidden="1">'[2]19.14-15'!$C$34:$C$37</definedName>
    <definedName name="pp13" localSheetId="5" hidden="1">'[2]19.14-15'!$C$34:$C$37</definedName>
    <definedName name="pp13" localSheetId="6" hidden="1">'[2]19.14-15'!$C$34:$C$37</definedName>
    <definedName name="pp13" localSheetId="8" hidden="1">'[2]19.14-15'!$C$34:$C$37</definedName>
    <definedName name="pp13" hidden="1">'[2]19.14-15'!$C$34:$C$37</definedName>
    <definedName name="pp14" localSheetId="9" hidden="1">'[2]19.14-15'!$C$34:$C$37</definedName>
    <definedName name="pp14" localSheetId="11" hidden="1">'[2]19.14-15'!$C$34:$C$37</definedName>
    <definedName name="pp14" localSheetId="12" hidden="1">'[2]19.14-15'!$C$34:$C$37</definedName>
    <definedName name="pp14" localSheetId="13" hidden="1">'[2]19.14-15'!$C$34:$C$37</definedName>
    <definedName name="PP14" localSheetId="1" hidden="1">'[2]19.14-15'!#REF!</definedName>
    <definedName name="pp14" localSheetId="20" hidden="1">'[2]19.14-15'!$C$34:$C$37</definedName>
    <definedName name="pp14" localSheetId="21" hidden="1">'[2]19.14-15'!$C$34:$C$37</definedName>
    <definedName name="pp14" localSheetId="22" hidden="1">'[2]19.14-15'!$C$34:$C$37</definedName>
    <definedName name="pp14" localSheetId="2" hidden="1">'[2]19.14-15'!$C$34:$C$37</definedName>
    <definedName name="pp14" localSheetId="3" hidden="1">'[2]19.14-15'!$C$34:$C$37</definedName>
    <definedName name="pp14" localSheetId="5" hidden="1">'[2]19.14-15'!$C$34:$C$37</definedName>
    <definedName name="pp14" localSheetId="6" hidden="1">'[2]19.14-15'!$C$34:$C$37</definedName>
    <definedName name="pp14" localSheetId="8" hidden="1">'[2]19.14-15'!$C$34:$C$37</definedName>
    <definedName name="pp14" hidden="1">'[2]19.14-15'!$C$34:$C$37</definedName>
    <definedName name="pp15" localSheetId="9" hidden="1">'[2]19.14-15'!$C$34:$C$37</definedName>
    <definedName name="pp15" localSheetId="11" hidden="1">'[2]19.14-15'!$C$34:$C$37</definedName>
    <definedName name="pp15" localSheetId="12" hidden="1">'[2]19.14-15'!$C$34:$C$37</definedName>
    <definedName name="pp15" localSheetId="13" hidden="1">'[2]19.14-15'!$C$34:$C$37</definedName>
    <definedName name="PP15" localSheetId="1" hidden="1">'[2]19.14-15'!#REF!</definedName>
    <definedName name="pp15" localSheetId="20" hidden="1">'[2]19.14-15'!$C$34:$C$37</definedName>
    <definedName name="pp15" localSheetId="21" hidden="1">'[2]19.14-15'!$C$34:$C$37</definedName>
    <definedName name="pp15" localSheetId="22" hidden="1">'[2]19.14-15'!$C$34:$C$37</definedName>
    <definedName name="pp15" localSheetId="2" hidden="1">'[2]19.14-15'!$C$34:$C$37</definedName>
    <definedName name="pp15" localSheetId="3" hidden="1">'[2]19.14-15'!$C$34:$C$37</definedName>
    <definedName name="pp15" localSheetId="5" hidden="1">'[2]19.14-15'!$C$34:$C$37</definedName>
    <definedName name="pp15" localSheetId="6" hidden="1">'[2]19.14-15'!$C$34:$C$37</definedName>
    <definedName name="pp15" localSheetId="8" hidden="1">'[2]19.14-15'!$C$34:$C$37</definedName>
    <definedName name="pp15" hidden="1">'[2]19.14-15'!$C$34:$C$37</definedName>
    <definedName name="pp16" localSheetId="9" hidden="1">'[2]19.14-15'!#REF!</definedName>
    <definedName name="pp16" localSheetId="11" hidden="1">'[2]19.14-15'!#REF!</definedName>
    <definedName name="pp16" localSheetId="12" hidden="1">'[2]19.14-15'!#REF!</definedName>
    <definedName name="pp16" localSheetId="13" hidden="1">'[2]19.14-15'!#REF!</definedName>
    <definedName name="PP16" localSheetId="1" hidden="1">'[2]19.14-15'!$D$34:$D$37</definedName>
    <definedName name="pp16" localSheetId="20" hidden="1">'[2]19.14-15'!#REF!</definedName>
    <definedName name="pp16" localSheetId="21" hidden="1">'[2]19.14-15'!#REF!</definedName>
    <definedName name="pp16" localSheetId="22" hidden="1">'[2]19.14-15'!#REF!</definedName>
    <definedName name="pp16" localSheetId="2" hidden="1">'[2]19.14-15'!#REF!</definedName>
    <definedName name="pp16" localSheetId="3" hidden="1">'[2]19.14-15'!#REF!</definedName>
    <definedName name="pp16" localSheetId="5" hidden="1">'[2]19.14-15'!#REF!</definedName>
    <definedName name="pp16" localSheetId="6" hidden="1">'[2]19.14-15'!#REF!</definedName>
    <definedName name="pp16" localSheetId="8" hidden="1">'[2]19.14-15'!#REF!</definedName>
    <definedName name="pp16" hidden="1">'[2]19.14-15'!#REF!</definedName>
    <definedName name="pp17" localSheetId="9" hidden="1">'[2]19.14-15'!#REF!</definedName>
    <definedName name="pp17" localSheetId="11" hidden="1">'[2]19.14-15'!#REF!</definedName>
    <definedName name="pp17" localSheetId="12" hidden="1">'[2]19.14-15'!#REF!</definedName>
    <definedName name="pp17" localSheetId="13" hidden="1">'[2]19.14-15'!#REF!</definedName>
    <definedName name="PP17" localSheetId="1" hidden="1">'[2]19.14-15'!$D$34:$D$37</definedName>
    <definedName name="pp17" localSheetId="20" hidden="1">'[2]19.14-15'!#REF!</definedName>
    <definedName name="pp17" localSheetId="21" hidden="1">'[2]19.14-15'!#REF!</definedName>
    <definedName name="pp17" localSheetId="22" hidden="1">'[2]19.14-15'!#REF!</definedName>
    <definedName name="pp17" localSheetId="2" hidden="1">'[2]19.14-15'!#REF!</definedName>
    <definedName name="pp17" localSheetId="3" hidden="1">'[2]19.14-15'!#REF!</definedName>
    <definedName name="pp17" localSheetId="5" hidden="1">'[2]19.14-15'!#REF!</definedName>
    <definedName name="pp17" localSheetId="6" hidden="1">'[2]19.14-15'!#REF!</definedName>
    <definedName name="pp17" localSheetId="8" hidden="1">'[2]19.14-15'!#REF!</definedName>
    <definedName name="pp17" hidden="1">'[2]19.14-15'!#REF!</definedName>
    <definedName name="pp18" localSheetId="9" hidden="1">'[2]19.14-15'!#REF!</definedName>
    <definedName name="pp18" localSheetId="11" hidden="1">'[2]19.14-15'!#REF!</definedName>
    <definedName name="pp18" localSheetId="12" hidden="1">'[2]19.14-15'!#REF!</definedName>
    <definedName name="pp18" localSheetId="13" hidden="1">'[2]19.14-15'!#REF!</definedName>
    <definedName name="pp18" localSheetId="1" hidden="1">'[2]19.14-15'!$D$34:$D$37</definedName>
    <definedName name="pp18" localSheetId="20" hidden="1">'[2]19.14-15'!#REF!</definedName>
    <definedName name="pp18" localSheetId="21" hidden="1">'[2]19.14-15'!#REF!</definedName>
    <definedName name="pp18" localSheetId="22" hidden="1">'[2]19.14-15'!#REF!</definedName>
    <definedName name="pp18" localSheetId="2" hidden="1">'[2]19.14-15'!#REF!</definedName>
    <definedName name="pp18" localSheetId="3" hidden="1">'[2]19.14-15'!#REF!</definedName>
    <definedName name="pp18" localSheetId="5" hidden="1">'[2]19.14-15'!#REF!</definedName>
    <definedName name="pp18" localSheetId="6" hidden="1">'[2]19.14-15'!#REF!</definedName>
    <definedName name="pp18" localSheetId="8" hidden="1">'[2]19.14-15'!#REF!</definedName>
    <definedName name="pp18" hidden="1">'[2]19.14-15'!#REF!</definedName>
    <definedName name="pp19" localSheetId="9" hidden="1">'[2]19.14-15'!$D$34:$D$37</definedName>
    <definedName name="pp19" localSheetId="11" hidden="1">'[2]19.14-15'!$D$34:$D$37</definedName>
    <definedName name="pp19" localSheetId="12" hidden="1">'[2]19.14-15'!$D$34:$D$37</definedName>
    <definedName name="pp19" localSheetId="13" hidden="1">'[2]19.14-15'!$D$34:$D$37</definedName>
    <definedName name="pp19" localSheetId="1" hidden="1">'[2]19.14-15'!#REF!</definedName>
    <definedName name="pp19" localSheetId="20" hidden="1">'[2]19.14-15'!$D$34:$D$37</definedName>
    <definedName name="pp19" localSheetId="21" hidden="1">'[2]19.14-15'!$D$34:$D$37</definedName>
    <definedName name="pp19" localSheetId="22" hidden="1">'[2]19.14-15'!$D$34:$D$37</definedName>
    <definedName name="pp19" localSheetId="2" hidden="1">'[2]19.14-15'!$D$34:$D$37</definedName>
    <definedName name="pp19" localSheetId="3" hidden="1">'[2]19.14-15'!$D$34:$D$37</definedName>
    <definedName name="pp19" localSheetId="5" hidden="1">'[2]19.14-15'!$D$34:$D$37</definedName>
    <definedName name="pp19" localSheetId="6" hidden="1">'[2]19.14-15'!$D$34:$D$37</definedName>
    <definedName name="pp19" localSheetId="8" hidden="1">'[2]19.14-15'!$D$34:$D$37</definedName>
    <definedName name="pp19" hidden="1">'[2]19.14-15'!$D$34:$D$37</definedName>
    <definedName name="PP2" localSheetId="2">'[2]19.22'!#REF!</definedName>
    <definedName name="PP2">'[2]19.22'!#REF!</definedName>
    <definedName name="pp20" localSheetId="9" hidden="1">'[2]19.14-15'!$D$34:$D$37</definedName>
    <definedName name="pp20" localSheetId="11" hidden="1">'[2]19.14-15'!$D$34:$D$37</definedName>
    <definedName name="pp20" localSheetId="12" hidden="1">'[2]19.14-15'!$D$34:$D$37</definedName>
    <definedName name="pp20" localSheetId="13" hidden="1">'[2]19.14-15'!$D$34:$D$37</definedName>
    <definedName name="PP20" localSheetId="1" hidden="1">'[2]19.14-15'!#REF!</definedName>
    <definedName name="pp20" localSheetId="20" hidden="1">'[2]19.14-15'!$D$34:$D$37</definedName>
    <definedName name="pp20" localSheetId="21" hidden="1">'[2]19.14-15'!$D$34:$D$37</definedName>
    <definedName name="pp20" localSheetId="22" hidden="1">'[2]19.14-15'!$D$34:$D$37</definedName>
    <definedName name="pp20" localSheetId="2" hidden="1">'[2]19.14-15'!$D$34:$D$37</definedName>
    <definedName name="pp20" localSheetId="3" hidden="1">'[2]19.14-15'!$D$34:$D$37</definedName>
    <definedName name="pp20" localSheetId="5" hidden="1">'[2]19.14-15'!$D$34:$D$37</definedName>
    <definedName name="pp20" localSheetId="6" hidden="1">'[2]19.14-15'!$D$34:$D$37</definedName>
    <definedName name="pp20" localSheetId="8" hidden="1">'[2]19.14-15'!$D$34:$D$37</definedName>
    <definedName name="pp20" hidden="1">'[2]19.14-15'!$D$34:$D$37</definedName>
    <definedName name="pp21" localSheetId="9" hidden="1">'[2]19.14-15'!$D$34:$D$37</definedName>
    <definedName name="pp21" localSheetId="11" hidden="1">'[2]19.14-15'!$D$34:$D$37</definedName>
    <definedName name="pp21" localSheetId="12" hidden="1">'[2]19.14-15'!$D$34:$D$37</definedName>
    <definedName name="pp21" localSheetId="13" hidden="1">'[2]19.14-15'!$D$34:$D$37</definedName>
    <definedName name="PP21" localSheetId="1" hidden="1">'[2]19.14-15'!#REF!</definedName>
    <definedName name="pp21" localSheetId="20" hidden="1">'[2]19.14-15'!$D$34:$D$37</definedName>
    <definedName name="pp21" localSheetId="21" hidden="1">'[2]19.14-15'!$D$34:$D$37</definedName>
    <definedName name="pp21" localSheetId="22" hidden="1">'[2]19.14-15'!$D$34:$D$37</definedName>
    <definedName name="pp21" localSheetId="2" hidden="1">'[2]19.14-15'!$D$34:$D$37</definedName>
    <definedName name="pp21" localSheetId="3" hidden="1">'[2]19.14-15'!$D$34:$D$37</definedName>
    <definedName name="pp21" localSheetId="5" hidden="1">'[2]19.14-15'!$D$34:$D$37</definedName>
    <definedName name="pp21" localSheetId="6" hidden="1">'[2]19.14-15'!$D$34:$D$37</definedName>
    <definedName name="pp21" localSheetId="8" hidden="1">'[2]19.14-15'!$D$34:$D$37</definedName>
    <definedName name="pp21" hidden="1">'[2]19.14-15'!$D$34:$D$37</definedName>
    <definedName name="pp22" localSheetId="9" hidden="1">'[2]19.14-15'!#REF!</definedName>
    <definedName name="pp22" localSheetId="11" hidden="1">'[2]19.14-15'!#REF!</definedName>
    <definedName name="pp22" localSheetId="12" hidden="1">'[2]19.14-15'!#REF!</definedName>
    <definedName name="pp22" localSheetId="13" hidden="1">'[2]19.14-15'!#REF!</definedName>
    <definedName name="PP22" localSheetId="1" hidden="1">'[2]19.14-15'!#REF!</definedName>
    <definedName name="pp22" localSheetId="20" hidden="1">'[2]19.14-15'!#REF!</definedName>
    <definedName name="pp22" localSheetId="21" hidden="1">'[2]19.14-15'!#REF!</definedName>
    <definedName name="pp22" localSheetId="22" hidden="1">'[2]19.14-15'!#REF!</definedName>
    <definedName name="pp22" localSheetId="2" hidden="1">'[2]19.14-15'!#REF!</definedName>
    <definedName name="pp22" localSheetId="3" hidden="1">'[2]19.14-15'!#REF!</definedName>
    <definedName name="pp22" localSheetId="5" hidden="1">'[2]19.14-15'!#REF!</definedName>
    <definedName name="pp22" localSheetId="6" hidden="1">'[2]19.14-15'!#REF!</definedName>
    <definedName name="pp22" localSheetId="8" hidden="1">'[2]19.14-15'!#REF!</definedName>
    <definedName name="pp22" hidden="1">'[2]19.14-15'!#REF!</definedName>
    <definedName name="pp23" localSheetId="9" hidden="1">'[2]19.14-15'!#REF!</definedName>
    <definedName name="pp23" localSheetId="11" hidden="1">'[2]19.14-15'!#REF!</definedName>
    <definedName name="pp23" localSheetId="12" hidden="1">'[2]19.14-15'!#REF!</definedName>
    <definedName name="pp23" localSheetId="13" hidden="1">'[2]19.14-15'!#REF!</definedName>
    <definedName name="pp23" localSheetId="1" hidden="1">'[2]19.14-15'!#REF!</definedName>
    <definedName name="pp23" localSheetId="20" hidden="1">'[2]19.14-15'!#REF!</definedName>
    <definedName name="pp23" localSheetId="21" hidden="1">'[2]19.14-15'!#REF!</definedName>
    <definedName name="pp23" localSheetId="22" hidden="1">'[2]19.14-15'!#REF!</definedName>
    <definedName name="pp23" localSheetId="2" hidden="1">'[2]19.14-15'!#REF!</definedName>
    <definedName name="pp23" localSheetId="3" hidden="1">'[2]19.14-15'!#REF!</definedName>
    <definedName name="pp23" localSheetId="5" hidden="1">'[2]19.14-15'!#REF!</definedName>
    <definedName name="pp23" localSheetId="6" hidden="1">'[2]19.14-15'!#REF!</definedName>
    <definedName name="pp23" localSheetId="8" hidden="1">'[2]19.14-15'!#REF!</definedName>
    <definedName name="pp23" hidden="1">'[2]19.14-15'!#REF!</definedName>
    <definedName name="pp24" localSheetId="9" hidden="1">'[2]19.14-15'!#REF!</definedName>
    <definedName name="pp24" localSheetId="11" hidden="1">'[2]19.14-15'!#REF!</definedName>
    <definedName name="pp24" localSheetId="12" hidden="1">'[2]19.14-15'!#REF!</definedName>
    <definedName name="pp24" localSheetId="13" hidden="1">'[2]19.14-15'!#REF!</definedName>
    <definedName name="pp24" localSheetId="1" hidden="1">'[2]19.14-15'!#REF!</definedName>
    <definedName name="pp24" localSheetId="20" hidden="1">'[2]19.14-15'!#REF!</definedName>
    <definedName name="pp24" localSheetId="21" hidden="1">'[2]19.14-15'!#REF!</definedName>
    <definedName name="pp24" localSheetId="22" hidden="1">'[2]19.14-15'!#REF!</definedName>
    <definedName name="pp24" localSheetId="2" hidden="1">'[2]19.14-15'!#REF!</definedName>
    <definedName name="pp24" localSheetId="3" hidden="1">'[2]19.14-15'!#REF!</definedName>
    <definedName name="pp24" localSheetId="5" hidden="1">'[2]19.14-15'!#REF!</definedName>
    <definedName name="pp24" localSheetId="6" hidden="1">'[2]19.14-15'!#REF!</definedName>
    <definedName name="pp24" localSheetId="8" hidden="1">'[2]19.14-15'!#REF!</definedName>
    <definedName name="pp24" hidden="1">'[2]19.14-15'!#REF!</definedName>
    <definedName name="pp25" localSheetId="2" hidden="1">'[2]19.14-15'!#REF!</definedName>
    <definedName name="pp25" hidden="1">'[2]19.14-15'!#REF!</definedName>
    <definedName name="pp26" localSheetId="2" hidden="1">'[2]19.14-15'!#REF!</definedName>
    <definedName name="pp26" hidden="1">'[2]19.14-15'!#REF!</definedName>
    <definedName name="pp27" localSheetId="2" hidden="1">'[2]19.14-15'!#REF!</definedName>
    <definedName name="pp27" hidden="1">'[2]19.14-15'!#REF!</definedName>
    <definedName name="PP3" localSheetId="2">'[4]GANADE1'!$B$79</definedName>
    <definedName name="PP3">'[4]GANADE1'!$B$79</definedName>
    <definedName name="PP4" localSheetId="2">'[2]19.11-12'!$B$51</definedName>
    <definedName name="PP4">'[2]19.11-12'!$B$51</definedName>
    <definedName name="PP5" localSheetId="9">'[4]GANADE1'!$B$75</definedName>
    <definedName name="PP5" localSheetId="11">'[4]GANADE1'!$B$75</definedName>
    <definedName name="PP5" localSheetId="12">'[4]GANADE1'!$B$75</definedName>
    <definedName name="PP5" localSheetId="13">'[4]GANADE1'!$B$75</definedName>
    <definedName name="PP5" localSheetId="1" hidden="1">'[2]19.14-15'!$B$34:$B$37</definedName>
    <definedName name="PP5" localSheetId="20">'[4]GANADE1'!$B$75</definedName>
    <definedName name="PP5" localSheetId="21">'[4]GANADE1'!$B$75</definedName>
    <definedName name="PP5" localSheetId="22">'[4]GANADE1'!$B$75</definedName>
    <definedName name="PP5" localSheetId="2">'[4]GANADE1'!$B$75</definedName>
    <definedName name="PP5" localSheetId="3">'[4]GANADE1'!$B$75</definedName>
    <definedName name="PP5" localSheetId="5">'[4]GANADE1'!$B$75</definedName>
    <definedName name="PP5" localSheetId="6">'[4]GANADE1'!$B$75</definedName>
    <definedName name="PP5" localSheetId="8">'[4]GANADE1'!$B$75</definedName>
    <definedName name="PP5">'[4]GANADE1'!$B$75</definedName>
    <definedName name="PP6" localSheetId="9">'[2]19.11-12'!$B$53</definedName>
    <definedName name="PP6" localSheetId="11">'[2]19.11-12'!$B$53</definedName>
    <definedName name="PP6" localSheetId="12">'[2]19.11-12'!$B$53</definedName>
    <definedName name="PP6" localSheetId="13">'[2]19.11-12'!$B$53</definedName>
    <definedName name="PP6" localSheetId="1" hidden="1">'[2]19.14-15'!$B$34:$B$37</definedName>
    <definedName name="PP6" localSheetId="20">'[2]19.11-12'!$B$53</definedName>
    <definedName name="PP6" localSheetId="21">'[2]19.11-12'!$B$53</definedName>
    <definedName name="PP6" localSheetId="22">'[2]19.11-12'!$B$53</definedName>
    <definedName name="PP6" localSheetId="2">'[2]19.11-12'!$B$53</definedName>
    <definedName name="PP6" localSheetId="3">'[2]19.11-12'!$B$53</definedName>
    <definedName name="PP6" localSheetId="5">'[2]19.11-12'!$B$53</definedName>
    <definedName name="PP6" localSheetId="6">'[2]19.11-12'!$B$53</definedName>
    <definedName name="PP6" localSheetId="8">'[2]19.11-12'!$B$53</definedName>
    <definedName name="PP6">'[2]19.11-12'!$B$53</definedName>
    <definedName name="PP7" localSheetId="9" hidden="1">'[2]19.14-15'!$B$34:$B$37</definedName>
    <definedName name="PP7" localSheetId="11" hidden="1">'[2]19.14-15'!$B$34:$B$37</definedName>
    <definedName name="PP7" localSheetId="12" hidden="1">'[2]19.14-15'!$B$34:$B$37</definedName>
    <definedName name="PP7" localSheetId="13" hidden="1">'[2]19.14-15'!$B$34:$B$37</definedName>
    <definedName name="PP7" localSheetId="1" hidden="1">'[2]19.14-15'!#REF!</definedName>
    <definedName name="PP7" localSheetId="20" hidden="1">'[2]19.14-15'!$B$34:$B$37</definedName>
    <definedName name="PP7" localSheetId="21" hidden="1">'[2]19.14-15'!$B$34:$B$37</definedName>
    <definedName name="PP7" localSheetId="22" hidden="1">'[2]19.14-15'!$B$34:$B$37</definedName>
    <definedName name="PP7" localSheetId="2" hidden="1">'[2]19.14-15'!$B$34:$B$37</definedName>
    <definedName name="PP7" localSheetId="3" hidden="1">'[2]19.14-15'!$B$34:$B$37</definedName>
    <definedName name="PP7" localSheetId="5" hidden="1">'[2]19.14-15'!$B$34:$B$37</definedName>
    <definedName name="PP7" localSheetId="6" hidden="1">'[2]19.14-15'!$B$34:$B$37</definedName>
    <definedName name="PP7" localSheetId="8" hidden="1">'[2]19.14-15'!$B$34:$B$37</definedName>
    <definedName name="PP7" hidden="1">'[2]19.14-15'!$B$34:$B$37</definedName>
    <definedName name="PP8" localSheetId="9" hidden="1">'[2]19.14-15'!$B$34:$B$37</definedName>
    <definedName name="PP8" localSheetId="11" hidden="1">'[2]19.14-15'!$B$34:$B$37</definedName>
    <definedName name="PP8" localSheetId="12" hidden="1">'[2]19.14-15'!$B$34:$B$37</definedName>
    <definedName name="PP8" localSheetId="13" hidden="1">'[2]19.14-15'!$B$34:$B$37</definedName>
    <definedName name="PP8" localSheetId="1" hidden="1">'[2]19.14-15'!#REF!</definedName>
    <definedName name="PP8" localSheetId="20" hidden="1">'[2]19.14-15'!$B$34:$B$37</definedName>
    <definedName name="PP8" localSheetId="21" hidden="1">'[2]19.14-15'!$B$34:$B$37</definedName>
    <definedName name="PP8" localSheetId="22" hidden="1">'[2]19.14-15'!$B$34:$B$37</definedName>
    <definedName name="PP8" localSheetId="2" hidden="1">'[2]19.14-15'!$B$34:$B$37</definedName>
    <definedName name="PP8" localSheetId="3" hidden="1">'[2]19.14-15'!$B$34:$B$37</definedName>
    <definedName name="PP8" localSheetId="5" hidden="1">'[2]19.14-15'!$B$34:$B$37</definedName>
    <definedName name="PP8" localSheetId="6" hidden="1">'[2]19.14-15'!$B$34:$B$37</definedName>
    <definedName name="PP8" localSheetId="8" hidden="1">'[2]19.14-15'!$B$34:$B$37</definedName>
    <definedName name="PP8" hidden="1">'[2]19.14-15'!$B$34:$B$37</definedName>
    <definedName name="PP9" localSheetId="9" hidden="1">'[2]19.14-15'!$B$34:$B$37</definedName>
    <definedName name="PP9" localSheetId="11" hidden="1">'[2]19.14-15'!$B$34:$B$37</definedName>
    <definedName name="PP9" localSheetId="12" hidden="1">'[2]19.14-15'!$B$34:$B$37</definedName>
    <definedName name="PP9" localSheetId="13" hidden="1">'[2]19.14-15'!$B$34:$B$37</definedName>
    <definedName name="PP9" localSheetId="1" hidden="1">'[2]19.14-15'!#REF!</definedName>
    <definedName name="PP9" localSheetId="20" hidden="1">'[2]19.14-15'!$B$34:$B$37</definedName>
    <definedName name="PP9" localSheetId="21" hidden="1">'[2]19.14-15'!$B$34:$B$37</definedName>
    <definedName name="PP9" localSheetId="22" hidden="1">'[2]19.14-15'!$B$34:$B$37</definedName>
    <definedName name="PP9" localSheetId="2" hidden="1">'[2]19.14-15'!$B$34:$B$37</definedName>
    <definedName name="PP9" localSheetId="3" hidden="1">'[2]19.14-15'!$B$34:$B$37</definedName>
    <definedName name="PP9" localSheetId="5" hidden="1">'[2]19.14-15'!$B$34:$B$37</definedName>
    <definedName name="PP9" localSheetId="6" hidden="1">'[2]19.14-15'!$B$34:$B$37</definedName>
    <definedName name="PP9" localSheetId="8" hidden="1">'[2]19.14-15'!$B$34:$B$37</definedName>
    <definedName name="PP9" hidden="1">'[2]19.14-15'!$B$34:$B$37</definedName>
    <definedName name="RUTINA" localSheetId="2">#REF!</definedName>
    <definedName name="RUTINA">#REF!</definedName>
    <definedName name="TABLE" localSheetId="14">'21.15'!$A$9:$G$20</definedName>
    <definedName name="TABLE" localSheetId="15">'21.16'!#REF!</definedName>
    <definedName name="TABLE_2" localSheetId="14">'21.15'!#REF!</definedName>
    <definedName name="TABLE_2" localSheetId="15">'21.16'!$A$9:$G$20</definedName>
    <definedName name="TABLE_3" localSheetId="14">'21.15'!#REF!</definedName>
    <definedName name="TABLE_3" localSheetId="15">'21.16'!$B$27:$B$30</definedName>
  </definedNames>
  <calcPr fullCalcOnLoad="1"/>
</workbook>
</file>

<file path=xl/sharedStrings.xml><?xml version="1.0" encoding="utf-8"?>
<sst xmlns="http://schemas.openxmlformats.org/spreadsheetml/2006/main" count="1580" uniqueCount="320">
  <si>
    <t>LECHE</t>
  </si>
  <si>
    <t xml:space="preserve"> 21.1.  LECHE: Serie histórica de la producción (millones de litros)</t>
  </si>
  <si>
    <t>Años</t>
  </si>
  <si>
    <t>Total</t>
  </si>
  <si>
    <t>Leche de vaca</t>
  </si>
  <si>
    <t>Leche de oveja</t>
  </si>
  <si>
    <t>Leche de cabra</t>
  </si>
  <si>
    <t xml:space="preserve"> 21.5.  LECHE DE VACA: Serie histórica del número de vacas de ordeño, rendimiento, producción y valor</t>
  </si>
  <si>
    <t>Vacas</t>
  </si>
  <si>
    <t>Rendimiento</t>
  </si>
  <si>
    <t>Producción</t>
  </si>
  <si>
    <t>Consumo</t>
  </si>
  <si>
    <t>Precio medio</t>
  </si>
  <si>
    <t>Valor</t>
  </si>
  <si>
    <t>de ordeño</t>
  </si>
  <si>
    <t>por vaca</t>
  </si>
  <si>
    <t>total</t>
  </si>
  <si>
    <t>animal</t>
  </si>
  <si>
    <t>humano</t>
  </si>
  <si>
    <t>percibido por</t>
  </si>
  <si>
    <t>(millones</t>
  </si>
  <si>
    <t>los ganaderos</t>
  </si>
  <si>
    <t>(miles de euros)</t>
  </si>
  <si>
    <t>(miles)</t>
  </si>
  <si>
    <t>(litros/año)</t>
  </si>
  <si>
    <t>de litros)</t>
  </si>
  <si>
    <t>(euros/100litros)</t>
  </si>
  <si>
    <t>1986 (1)</t>
  </si>
  <si>
    <t>1987 (2)</t>
  </si>
  <si>
    <t>1988 (2)</t>
  </si>
  <si>
    <t>1989 (2)</t>
  </si>
  <si>
    <t>1990 (2)</t>
  </si>
  <si>
    <t>1991 (3)</t>
  </si>
  <si>
    <t>1992 (3)</t>
  </si>
  <si>
    <t>1993 (3)</t>
  </si>
  <si>
    <t>1994 (3)</t>
  </si>
  <si>
    <t>1995 (3)</t>
  </si>
  <si>
    <t>1996 (3)</t>
  </si>
  <si>
    <t>1997 (3)</t>
  </si>
  <si>
    <t>1998 (3)</t>
  </si>
  <si>
    <t>1999 (3)</t>
  </si>
  <si>
    <t xml:space="preserve"> (1) Vacas de ordeño y mixtas en el censo de marzo de 1986.</t>
  </si>
  <si>
    <t xml:space="preserve"> (2) Número de vacas de ordeño de la encuesta a explotaciones de ganado bovino en diciembre.</t>
  </si>
  <si>
    <t xml:space="preserve"> (3) Revisión metodológica en 1991 que modifica la serie. Número de vacas de ordeño, media de las encuestas de junio y diciembre.</t>
  </si>
  <si>
    <t>2000 (3)</t>
  </si>
  <si>
    <t>2001 (3)</t>
  </si>
  <si>
    <t xml:space="preserve"> 21.8.  LECHE DE OVEJA: Serie histórica de la producción y valor</t>
  </si>
  <si>
    <t>industrial</t>
  </si>
  <si>
    <t>1991 (1)</t>
  </si>
  <si>
    <t>–</t>
  </si>
  <si>
    <t xml:space="preserve"> (1) Revisión metodológica en 1991 que modifica la serie.</t>
  </si>
  <si>
    <t xml:space="preserve"> 21.11.  LECHE DE CABRA: Serie histórica de la producción y valor</t>
  </si>
  <si>
    <t>(miles</t>
  </si>
  <si>
    <t>de euros)</t>
  </si>
  <si>
    <t>Leche y nata</t>
  </si>
  <si>
    <t>Conservadas</t>
  </si>
  <si>
    <t>Mantequilla</t>
  </si>
  <si>
    <t>Queso y</t>
  </si>
  <si>
    <t>Frescas</t>
  </si>
  <si>
    <t>En polvo o</t>
  </si>
  <si>
    <t>Las demás</t>
  </si>
  <si>
    <t>Suero de leche</t>
  </si>
  <si>
    <t>requesón</t>
  </si>
  <si>
    <t>gránulos</t>
  </si>
  <si>
    <t>(1)</t>
  </si>
  <si>
    <t>(2)</t>
  </si>
  <si>
    <t>(1) Con o sin adición de azúcar. A partir de 1993, leche evaporada y condensada.</t>
  </si>
  <si>
    <t>(2) A partir de 1993, yogur, lactosuero y otros.</t>
  </si>
  <si>
    <t>Fuente: Estadística del Comercio Exterior de España. Departamento de Aduanas e Impuestos Especiales. Agencia Tributaria</t>
  </si>
  <si>
    <t xml:space="preserve">(P) Provisional.   </t>
  </si>
  <si>
    <t>Leche y nata sin concentrar</t>
  </si>
  <si>
    <t>Leche en polvo</t>
  </si>
  <si>
    <t>Leche evaporada y condensada</t>
  </si>
  <si>
    <t>Lactosuero, yogur y otros</t>
  </si>
  <si>
    <t>Queso y requesón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</si>
  <si>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</si>
  <si>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</si>
  <si>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</si>
  <si>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</si>
  <si>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</si>
  <si>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</si>
  <si>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</si>
  <si>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</si>
  <si>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</si>
  <si>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</si>
  <si>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</si>
  <si>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</si>
  <si>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</si>
  <si>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</si>
  <si>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</si>
  <si>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</si>
  <si>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>Países con Solicitud de Adhesión</t>
  </si>
  <si>
    <t xml:space="preserve">   Eslovenia</t>
  </si>
  <si>
    <t xml:space="preserve">   Lituania</t>
  </si>
  <si>
    <t xml:space="preserve">   República Checa</t>
  </si>
  <si>
    <t xml:space="preserve"> Australia</t>
  </si>
  <si>
    <t xml:space="preserve"> Canadá</t>
  </si>
  <si>
    <t xml:space="preserve"> Estados Unidos</t>
  </si>
  <si>
    <t xml:space="preserve"> Noruega</t>
  </si>
  <si>
    <t xml:space="preserve"> Nueva Zelanda</t>
  </si>
  <si>
    <t xml:space="preserve"> Suiza</t>
  </si>
  <si>
    <t xml:space="preserve">   Belgica y Luxemburgo</t>
  </si>
  <si>
    <t xml:space="preserve">   Chipre</t>
  </si>
  <si>
    <t xml:space="preserve">   Estonia</t>
  </si>
  <si>
    <t xml:space="preserve">   Letonia</t>
  </si>
  <si>
    <t xml:space="preserve">   Turquía</t>
  </si>
  <si>
    <t xml:space="preserve"> Argentina</t>
  </si>
  <si>
    <t xml:space="preserve"> Brasil</t>
  </si>
  <si>
    <t xml:space="preserve">  Islandia</t>
  </si>
  <si>
    <t xml:space="preserve"> Japón</t>
  </si>
  <si>
    <t xml:space="preserve"> Méjico</t>
  </si>
  <si>
    <t>Fuente: Estadística del Comercio Exterior de España. Departamento de Aduanas e Impuestos Especiales. Agencia Tributaria.</t>
  </si>
  <si>
    <t xml:space="preserve">   Eslovaquia</t>
  </si>
  <si>
    <t xml:space="preserve">   Polonia</t>
  </si>
  <si>
    <t xml:space="preserve">   Hungría</t>
  </si>
  <si>
    <t>Méjico</t>
  </si>
  <si>
    <t>Suiza</t>
  </si>
  <si>
    <t>Japón</t>
  </si>
  <si>
    <t xml:space="preserve"> Islandia</t>
  </si>
  <si>
    <t>Noruega</t>
  </si>
  <si>
    <t>Países</t>
  </si>
  <si>
    <t>Queso (1)</t>
  </si>
  <si>
    <t>Leche condensada y evaporada</t>
  </si>
  <si>
    <t>Entera</t>
  </si>
  <si>
    <t>Desnatada</t>
  </si>
  <si>
    <t xml:space="preserve">MUNDO </t>
  </si>
  <si>
    <t xml:space="preserve">   Alemania 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</si>
  <si>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</si>
  <si>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</si>
  <si>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</si>
  <si>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</si>
  <si>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</si>
  <si>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</si>
  <si>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</si>
  <si>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</si>
  <si>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Países con Solicitud de Adhesión</t>
  </si>
  <si>
    <t xml:space="preserve">   Bulgaria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</si>
  <si>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</si>
  <si>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</si>
  <si>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</si>
  <si>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</si>
  <si>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</si>
  <si>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</si>
  <si>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</si>
  <si>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</si>
  <si>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</si>
  <si>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</si>
  <si>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(1) Quesos de todos los tipos.</t>
  </si>
  <si>
    <t>Fuente: FAOSTAT.</t>
  </si>
  <si>
    <t>Queso y cuajada</t>
  </si>
  <si>
    <t>Leche fresca</t>
  </si>
  <si>
    <t>Leche de búfala</t>
  </si>
  <si>
    <t xml:space="preserve">   Dinamarca </t>
  </si>
  <si>
    <t>Fuente: FAOSTAT</t>
  </si>
  <si>
    <t>Comunidades</t>
  </si>
  <si>
    <t>Leche de</t>
  </si>
  <si>
    <t>Leche</t>
  </si>
  <si>
    <t>Autónomas</t>
  </si>
  <si>
    <t>vaca</t>
  </si>
  <si>
    <t>oveja</t>
  </si>
  <si>
    <t>cabra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</si>
  <si>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</si>
  <si>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</si>
  <si>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</si>
  <si>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</si>
  <si>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</si>
  <si>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</si>
  <si>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</si>
  <si>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</si>
  <si>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</si>
  <si>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</si>
  <si>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</si>
  <si>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</si>
  <si>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</si>
  <si>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</si>
  <si>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</si>
  <si>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</si>
  <si>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</si>
  <si>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</si>
  <si>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</si>
  <si>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</si>
  <si>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</si>
  <si>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</si>
  <si>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</si>
  <si>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</si>
  <si>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</si>
  <si>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</si>
  <si>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</si>
  <si>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</si>
  <si>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</si>
  <si>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</si>
  <si>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</si>
  <si>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</si>
  <si>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</si>
  <si>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</si>
  <si>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</si>
  <si>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</si>
  <si>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</si>
  <si>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</si>
  <si>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</si>
  <si>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</si>
  <si>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</si>
  <si>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</si>
  <si>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</si>
  <si>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</si>
  <si>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</si>
  <si>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</si>
  <si>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</si>
  <si>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</si>
  <si>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</si>
  <si>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</si>
  <si>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</si>
  <si>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</si>
  <si>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</si>
  <si>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</si>
  <si>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</si>
  <si>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</si>
  <si>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TOTAL</t>
  </si>
  <si>
    <t xml:space="preserve"> 21.3.  BALANCE DE PRODUCTOS LACTEOS (miles de toneladas)</t>
  </si>
  <si>
    <t>Cobertura geográfica: ESPAÑA</t>
  </si>
  <si>
    <t>Año: 2001</t>
  </si>
  <si>
    <t>frescos</t>
  </si>
  <si>
    <t>consumo</t>
  </si>
  <si>
    <t>Nata</t>
  </si>
  <si>
    <t>Queso</t>
  </si>
  <si>
    <t>Conceptos</t>
  </si>
  <si>
    <t>excepto</t>
  </si>
  <si>
    <t>yogur,</t>
  </si>
  <si>
    <t>concentrada</t>
  </si>
  <si>
    <t>entera</t>
  </si>
  <si>
    <t>desnatada</t>
  </si>
  <si>
    <t>fundido</t>
  </si>
  <si>
    <t>nata</t>
  </si>
  <si>
    <t>cuajada</t>
  </si>
  <si>
    <t>en polvo</t>
  </si>
  <si>
    <t>Producción Utilizable</t>
  </si>
  <si>
    <t>Importaciones</t>
  </si>
  <si>
    <t xml:space="preserve">  De la U.E.</t>
  </si>
  <si>
    <t>Exportaciones</t>
  </si>
  <si>
    <t xml:space="preserve">  A la U.E.</t>
  </si>
  <si>
    <t>Existencias iniciales</t>
  </si>
  <si>
    <t>Existencias finales</t>
  </si>
  <si>
    <t>Variación de existencias</t>
  </si>
  <si>
    <t>Utilización interior total</t>
  </si>
  <si>
    <t xml:space="preserve">  Transformación</t>
  </si>
  <si>
    <t xml:space="preserve">  Alimentación animal</t>
  </si>
  <si>
    <t xml:space="preserve">  Consumo humano 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</si>
  <si>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</si>
  <si>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</si>
  <si>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</si>
  <si>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</si>
  <si>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</si>
  <si>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</si>
  <si>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</si>
  <si>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</si>
  <si>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</si>
  <si>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</si>
  <si>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</si>
  <si>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</si>
  <si>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</si>
  <si>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</si>
  <si>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</si>
  <si>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</si>
  <si>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Canarias</t>
  </si>
  <si>
    <t>ESPAÑA</t>
  </si>
  <si>
    <t>Consumida en la explotación</t>
  </si>
  <si>
    <t>Comercializada</t>
  </si>
  <si>
    <t>Total leche</t>
  </si>
  <si>
    <t>Cría y</t>
  </si>
  <si>
    <t>Venta directa</t>
  </si>
  <si>
    <t>Venta</t>
  </si>
  <si>
    <t>producida</t>
  </si>
  <si>
    <t>recría</t>
  </si>
  <si>
    <t>a consumidores</t>
  </si>
  <si>
    <t>a industrias</t>
  </si>
  <si>
    <t>Provincias y</t>
  </si>
  <si>
    <t>Comunidades Autónomas</t>
  </si>
  <si>
    <t>humano (1)</t>
  </si>
  <si>
    <t>a consumidores (1)</t>
  </si>
  <si>
    <t>a industrias (1)</t>
  </si>
  <si>
    <t xml:space="preserve"> (1) Incluye tanto la leche en forma líquida como la transformada en la explotación.</t>
  </si>
  <si>
    <t>Autoconsumo</t>
  </si>
  <si>
    <t>Consumo humano</t>
  </si>
  <si>
    <t>Para queso</t>
  </si>
  <si>
    <t>Venta directa         a consumidores</t>
  </si>
  <si>
    <t>Venta                        a industrias</t>
  </si>
  <si>
    <t>Venta directa                    a consumidores</t>
  </si>
  <si>
    <t>Venta                                   a industrias</t>
  </si>
  <si>
    <t>Vent. industrias</t>
  </si>
  <si>
    <t>humano directo</t>
  </si>
  <si>
    <t>Cons. humano</t>
  </si>
  <si>
    <t>Vent. directa</t>
  </si>
  <si>
    <t xml:space="preserve"> 21.4.  LECHE: Desagregación provincial de la producción según especies, 2001 (miles de litros)</t>
  </si>
  <si>
    <t xml:space="preserve"> PAIS VASCO</t>
  </si>
  <si>
    <t xml:space="preserve"> ARAGON</t>
  </si>
  <si>
    <t xml:space="preserve"> CASTILLA Y LEON</t>
  </si>
  <si>
    <t xml:space="preserve"> ANDALUCIA</t>
  </si>
  <si>
    <t xml:space="preserve">   Rumania</t>
  </si>
  <si>
    <t xml:space="preserve"> 21.17.  LECHE Y PRODUCTOS LACTEOS: Comercio exterior de España, según países, 2000. Importaciones (toneladas)</t>
  </si>
  <si>
    <t xml:space="preserve">Productos </t>
  </si>
  <si>
    <t xml:space="preserve"> 21.6.  LECHE DE VACA: Análisis autonómico según producción y destino, 2001 (miles de litros)</t>
  </si>
  <si>
    <t xml:space="preserve"> 21.7.  LECHE DE VACA: Desagregación provincial según producción y destino, 2001 (miles de litros)</t>
  </si>
  <si>
    <t xml:space="preserve"> 21.9.  LECHE DE OVEJA: Análisis autonómico según producción y destino, 2001 (miles de litros)</t>
  </si>
  <si>
    <t xml:space="preserve"> 21.10.  LECHE DE OVEJA: Desagregación provincial según producción y destino, 2001 (miles de litros)</t>
  </si>
  <si>
    <t xml:space="preserve"> 21.12.  LECHE DE CABRA: Análisis autonómico según producción y destino, 2001 (miles de litros)</t>
  </si>
  <si>
    <t xml:space="preserve"> 21.13.  LECHE DE CABRA: Desagregación provincial según producción y destino, 2001 (miles de litros)</t>
  </si>
  <si>
    <t xml:space="preserve"> 21.14.  LECHE DE VACA, OVEJA, CABRA Y BUFALA: Datos de cantidad producida de diferentes países</t>
  </si>
  <si>
    <t xml:space="preserve"> del mundo, 2001 (miles de toneladas)</t>
  </si>
  <si>
    <t xml:space="preserve"> 21.19.  LECHE Y PRODUCTOS LACTEOS: Comercio exterior de España, según países, 2001. Exportaciones (toneladas)</t>
  </si>
  <si>
    <t xml:space="preserve"> 21.21.  PRODUCTOS LACTEOS: Datos de producción de diferentes países del mundo, 2001 (miles de toneladas)</t>
  </si>
  <si>
    <t xml:space="preserve"> 21.22.  LECHE Y PRODUCTOS LACTEOS: Datos de importaciones de diferentes países del mundo, 2001 (miles de toneladas)</t>
  </si>
  <si>
    <t xml:space="preserve"> 21.23.  LECHE Y PRODUCTOS LACTEOS: Datos de exportaciones de diferentes países del mundo, 2001 (miles de toneladas)</t>
  </si>
  <si>
    <t>PAISES DE EUROPA</t>
  </si>
  <si>
    <t>OTROS PAISES DEL MUNDO</t>
  </si>
  <si>
    <t>OTROS PAISES DE MUNDO</t>
  </si>
  <si>
    <t xml:space="preserve"> 21.15.  LECHE Y PRODUCTOS LACTEOS: Serie histórica del comercio exterior. Importaciones (toneladas)</t>
  </si>
  <si>
    <t xml:space="preserve"> 21.16.  LECHE Y PRODUCTOS LACTEOS: Serie histórica del comercio exterior. Exportaciones (toneladas)</t>
  </si>
  <si>
    <t xml:space="preserve"> 21.18.  LECHE Y PRODUCTOS LACTEOS: Comercio exterior de España, según países, 2001. Importaciones (toneladas)</t>
  </si>
  <si>
    <t xml:space="preserve"> 21.20.  LECHE Y PRODUCTOS LACTEOS: Comercio exterior de España, según países, 2001. Exportaciones (toneladas)</t>
  </si>
  <si>
    <t xml:space="preserve"> 21.2.  LECHE: Análisis autonómico de producción según especies, 2001 (miles de litros)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</si>
</sst>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3" fontId="0" fillId="0" borderId="8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0" fontId="0" fillId="0" borderId="5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20" applyFont="1" applyBorder="1" applyProtection="1">
      <alignment/>
      <protection/>
    </xf>
    <xf numFmtId="0" fontId="7" fillId="2" borderId="13" xfId="0" applyFont="1" applyFill="1" applyBorder="1" applyAlignment="1">
      <alignment horizontal="centerContinuous"/>
    </xf>
    <xf numFmtId="0" fontId="8" fillId="2" borderId="13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 quotePrefix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14" xfId="0" applyFont="1" applyFill="1" applyBorder="1" applyAlignment="1">
      <alignment horizontal="left"/>
    </xf>
    <xf numFmtId="177" fontId="0" fillId="2" borderId="9" xfId="0" applyNumberFormat="1" applyFont="1" applyFill="1" applyBorder="1" applyAlignment="1">
      <alignment/>
    </xf>
    <xf numFmtId="179" fontId="0" fillId="2" borderId="9" xfId="0" applyNumberFormat="1" applyFont="1" applyFill="1" applyBorder="1" applyAlignment="1" applyProtection="1">
      <alignment/>
      <protection/>
    </xf>
    <xf numFmtId="180" fontId="0" fillId="2" borderId="9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 horizontal="left"/>
    </xf>
    <xf numFmtId="177" fontId="0" fillId="2" borderId="6" xfId="0" applyNumberFormat="1" applyFont="1" applyFill="1" applyBorder="1" applyAlignment="1">
      <alignment/>
    </xf>
    <xf numFmtId="179" fontId="0" fillId="2" borderId="6" xfId="0" applyNumberFormat="1" applyFont="1" applyFill="1" applyBorder="1" applyAlignment="1" applyProtection="1">
      <alignment/>
      <protection/>
    </xf>
    <xf numFmtId="180" fontId="0" fillId="2" borderId="6" xfId="0" applyNumberFormat="1" applyFont="1" applyFill="1" applyBorder="1" applyAlignment="1" applyProtection="1">
      <alignment/>
      <protection/>
    </xf>
    <xf numFmtId="179" fontId="0" fillId="2" borderId="6" xfId="0" applyNumberFormat="1" applyFont="1" applyFill="1" applyBorder="1" applyAlignment="1">
      <alignment/>
    </xf>
    <xf numFmtId="180" fontId="0" fillId="2" borderId="6" xfId="0" applyNumberFormat="1" applyFont="1" applyFill="1" applyBorder="1" applyAlignment="1">
      <alignment/>
    </xf>
    <xf numFmtId="0" fontId="0" fillId="2" borderId="15" xfId="0" applyFont="1" applyFill="1" applyBorder="1" applyAlignment="1">
      <alignment horizontal="left"/>
    </xf>
    <xf numFmtId="177" fontId="0" fillId="2" borderId="12" xfId="0" applyNumberFormat="1" applyFont="1" applyFill="1" applyBorder="1" applyAlignment="1">
      <alignment/>
    </xf>
    <xf numFmtId="177" fontId="0" fillId="2" borderId="11" xfId="0" applyNumberFormat="1" applyFont="1" applyFill="1" applyBorder="1" applyAlignment="1">
      <alignment/>
    </xf>
    <xf numFmtId="179" fontId="0" fillId="2" borderId="12" xfId="0" applyNumberFormat="1" applyFont="1" applyFill="1" applyBorder="1" applyAlignment="1">
      <alignment/>
    </xf>
    <xf numFmtId="180" fontId="0" fillId="2" borderId="12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82" fontId="0" fillId="2" borderId="8" xfId="0" applyNumberFormat="1" applyFont="1" applyFill="1" applyBorder="1" applyAlignment="1" applyProtection="1">
      <alignment horizontal="right"/>
      <protection/>
    </xf>
    <xf numFmtId="182" fontId="0" fillId="2" borderId="14" xfId="0" applyNumberFormat="1" applyFont="1" applyFill="1" applyBorder="1" applyAlignment="1" applyProtection="1">
      <alignment horizontal="right"/>
      <protection/>
    </xf>
    <xf numFmtId="182" fontId="0" fillId="2" borderId="9" xfId="0" applyNumberFormat="1" applyFont="1" applyFill="1" applyBorder="1" applyAlignment="1" applyProtection="1">
      <alignment horizontal="right"/>
      <protection/>
    </xf>
    <xf numFmtId="181" fontId="0" fillId="2" borderId="9" xfId="0" applyNumberFormat="1" applyFont="1" applyFill="1" applyBorder="1" applyAlignment="1" applyProtection="1">
      <alignment horizontal="right"/>
      <protection/>
    </xf>
    <xf numFmtId="182" fontId="0" fillId="2" borderId="1" xfId="0" applyNumberFormat="1" applyFont="1" applyFill="1" applyBorder="1" applyAlignment="1" applyProtection="1">
      <alignment horizontal="right"/>
      <protection/>
    </xf>
    <xf numFmtId="182" fontId="0" fillId="2" borderId="0" xfId="0" applyNumberFormat="1" applyFont="1" applyFill="1" applyBorder="1" applyAlignment="1" applyProtection="1">
      <alignment horizontal="right"/>
      <protection/>
    </xf>
    <xf numFmtId="182" fontId="0" fillId="2" borderId="6" xfId="0" applyNumberFormat="1" applyFont="1" applyFill="1" applyBorder="1" applyAlignment="1" applyProtection="1">
      <alignment horizontal="right"/>
      <protection/>
    </xf>
    <xf numFmtId="181" fontId="0" fillId="2" borderId="6" xfId="0" applyNumberFormat="1" applyFont="1" applyFill="1" applyBorder="1" applyAlignment="1" applyProtection="1">
      <alignment horizontal="right"/>
      <protection/>
    </xf>
    <xf numFmtId="182" fontId="0" fillId="2" borderId="0" xfId="0" applyNumberFormat="1" applyFont="1" applyFill="1" applyBorder="1" applyAlignment="1" applyProtection="1" quotePrefix="1">
      <alignment horizontal="right"/>
      <protection/>
    </xf>
    <xf numFmtId="182" fontId="0" fillId="2" borderId="6" xfId="0" applyNumberFormat="1" applyFont="1" applyFill="1" applyBorder="1" applyAlignment="1">
      <alignment horizontal="right"/>
    </xf>
    <xf numFmtId="182" fontId="0" fillId="2" borderId="0" xfId="0" applyNumberFormat="1" applyFont="1" applyFill="1" applyBorder="1" applyAlignment="1">
      <alignment horizontal="right"/>
    </xf>
    <xf numFmtId="182" fontId="0" fillId="2" borderId="11" xfId="0" applyNumberFormat="1" applyFont="1" applyFill="1" applyBorder="1" applyAlignment="1" applyProtection="1">
      <alignment horizontal="right"/>
      <protection/>
    </xf>
    <xf numFmtId="182" fontId="0" fillId="2" borderId="15" xfId="0" applyNumberFormat="1" applyFont="1" applyFill="1" applyBorder="1" applyAlignment="1">
      <alignment horizontal="right"/>
    </xf>
    <xf numFmtId="182" fontId="0" fillId="2" borderId="11" xfId="0" applyNumberFormat="1" applyFont="1" applyFill="1" applyBorder="1" applyAlignment="1">
      <alignment horizontal="right"/>
    </xf>
    <xf numFmtId="182" fontId="0" fillId="2" borderId="12" xfId="0" applyNumberFormat="1" applyFont="1" applyFill="1" applyBorder="1" applyAlignment="1">
      <alignment horizontal="right"/>
    </xf>
    <xf numFmtId="181" fontId="0" fillId="2" borderId="12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Alignment="1">
      <alignment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 quotePrefix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left"/>
    </xf>
    <xf numFmtId="182" fontId="0" fillId="2" borderId="8" xfId="0" applyNumberFormat="1" applyFont="1" applyFill="1" applyBorder="1" applyAlignment="1" applyProtection="1">
      <alignment/>
      <protection/>
    </xf>
    <xf numFmtId="180" fontId="0" fillId="2" borderId="8" xfId="0" applyNumberFormat="1" applyFont="1" applyFill="1" applyBorder="1" applyAlignment="1" applyProtection="1">
      <alignment/>
      <protection/>
    </xf>
    <xf numFmtId="181" fontId="0" fillId="2" borderId="9" xfId="0" applyNumberFormat="1" applyFont="1" applyFill="1" applyBorder="1" applyAlignment="1" applyProtection="1">
      <alignment/>
      <protection/>
    </xf>
    <xf numFmtId="0" fontId="0" fillId="2" borderId="5" xfId="0" applyFont="1" applyFill="1" applyBorder="1" applyAlignment="1">
      <alignment horizontal="left"/>
    </xf>
    <xf numFmtId="182" fontId="0" fillId="2" borderId="1" xfId="0" applyNumberFormat="1" applyFont="1" applyFill="1" applyBorder="1" applyAlignment="1" applyProtection="1">
      <alignment/>
      <protection/>
    </xf>
    <xf numFmtId="180" fontId="0" fillId="2" borderId="1" xfId="0" applyNumberFormat="1" applyFont="1" applyFill="1" applyBorder="1" applyAlignment="1" applyProtection="1">
      <alignment/>
      <protection/>
    </xf>
    <xf numFmtId="181" fontId="0" fillId="2" borderId="6" xfId="0" applyNumberFormat="1" applyFont="1" applyFill="1" applyBorder="1" applyAlignment="1" applyProtection="1">
      <alignment/>
      <protection/>
    </xf>
    <xf numFmtId="182" fontId="0" fillId="2" borderId="1" xfId="0" applyNumberFormat="1" applyFont="1" applyFill="1" applyBorder="1" applyAlignment="1">
      <alignment/>
    </xf>
    <xf numFmtId="180" fontId="0" fillId="2" borderId="1" xfId="0" applyNumberFormat="1" applyFont="1" applyFill="1" applyBorder="1" applyAlignment="1">
      <alignment/>
    </xf>
    <xf numFmtId="182" fontId="0" fillId="2" borderId="11" xfId="0" applyNumberFormat="1" applyFont="1" applyFill="1" applyBorder="1" applyAlignment="1" applyProtection="1">
      <alignment/>
      <protection/>
    </xf>
    <xf numFmtId="182" fontId="0" fillId="2" borderId="11" xfId="0" applyNumberFormat="1" applyFont="1" applyFill="1" applyBorder="1" applyAlignment="1">
      <alignment/>
    </xf>
    <xf numFmtId="180" fontId="0" fillId="2" borderId="11" xfId="0" applyNumberFormat="1" applyFont="1" applyFill="1" applyBorder="1" applyAlignment="1">
      <alignment/>
    </xf>
    <xf numFmtId="181" fontId="0" fillId="2" borderId="12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7" xfId="0" applyFont="1" applyBorder="1" applyAlignment="1">
      <alignment horizontal="left" wrapText="1"/>
    </xf>
    <xf numFmtId="3" fontId="0" fillId="0" borderId="8" xfId="0" applyNumberFormat="1" applyFont="1" applyBorder="1" applyAlignment="1">
      <alignment horizontal="right" wrapText="1"/>
    </xf>
    <xf numFmtId="3" fontId="0" fillId="0" borderId="9" xfId="0" applyNumberFormat="1" applyFont="1" applyBorder="1" applyAlignment="1">
      <alignment horizontal="right" wrapText="1"/>
    </xf>
    <xf numFmtId="0" fontId="0" fillId="0" borderId="5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3" fontId="0" fillId="0" borderId="6" xfId="0" applyNumberFormat="1" applyFont="1" applyBorder="1" applyAlignment="1">
      <alignment horizontal="right" wrapText="1"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left" wrapText="1"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horizontal="right"/>
      <protection/>
    </xf>
    <xf numFmtId="3" fontId="0" fillId="0" borderId="12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wrapText="1"/>
    </xf>
    <xf numFmtId="3" fontId="0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Fill="1" applyBorder="1" applyAlignment="1" applyProtection="1">
      <alignment horizontal="right"/>
      <protection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1" fontId="0" fillId="0" borderId="5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6" fillId="0" borderId="14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3" fontId="6" fillId="0" borderId="8" xfId="0" applyNumberFormat="1" applyFont="1" applyBorder="1" applyAlignment="1">
      <alignment/>
    </xf>
    <xf numFmtId="182" fontId="0" fillId="2" borderId="1" xfId="0" applyNumberFormat="1" applyFont="1" applyFill="1" applyBorder="1" applyAlignment="1" applyProtection="1" quotePrefix="1">
      <alignment horizontal="right"/>
      <protection/>
    </xf>
    <xf numFmtId="182" fontId="0" fillId="2" borderId="11" xfId="0" applyNumberFormat="1" applyFont="1" applyFill="1" applyBorder="1" applyAlignment="1" applyProtection="1" quotePrefix="1">
      <alignment horizontal="right"/>
      <protection/>
    </xf>
    <xf numFmtId="0" fontId="7" fillId="0" borderId="0" xfId="0" applyFont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right"/>
      <protection/>
    </xf>
    <xf numFmtId="0" fontId="5" fillId="0" borderId="0" xfId="22" applyFont="1">
      <alignment/>
      <protection/>
    </xf>
    <xf numFmtId="0" fontId="8" fillId="0" borderId="0" xfId="22" applyFont="1">
      <alignment/>
      <protection/>
    </xf>
    <xf numFmtId="0" fontId="8" fillId="0" borderId="0" xfId="22" applyFont="1" applyBorder="1">
      <alignment/>
      <protection/>
    </xf>
    <xf numFmtId="0" fontId="0" fillId="0" borderId="2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0" xfId="22" applyFont="1" applyBorder="1">
      <alignment/>
      <protection/>
    </xf>
    <xf numFmtId="0" fontId="0" fillId="0" borderId="0" xfId="22" applyFont="1">
      <alignment/>
      <protection/>
    </xf>
    <xf numFmtId="0" fontId="0" fillId="0" borderId="5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3" fontId="6" fillId="0" borderId="14" xfId="22" applyNumberFormat="1" applyFont="1" applyBorder="1" applyProtection="1">
      <alignment/>
      <protection/>
    </xf>
    <xf numFmtId="3" fontId="6" fillId="0" borderId="9" xfId="22" applyNumberFormat="1" applyFont="1" applyBorder="1" applyAlignment="1">
      <alignment horizontal="right"/>
      <protection/>
    </xf>
    <xf numFmtId="3" fontId="6" fillId="0" borderId="8" xfId="22" applyNumberFormat="1" applyFont="1" applyBorder="1" applyAlignment="1">
      <alignment horizontal="right"/>
      <protection/>
    </xf>
    <xf numFmtId="3" fontId="0" fillId="0" borderId="0" xfId="22" applyNumberFormat="1" applyFont="1" applyBorder="1">
      <alignment/>
      <protection/>
    </xf>
    <xf numFmtId="3" fontId="0" fillId="0" borderId="0" xfId="22" applyNumberFormat="1" applyFont="1">
      <alignment/>
      <protection/>
    </xf>
    <xf numFmtId="3" fontId="0" fillId="0" borderId="0" xfId="22" applyNumberFormat="1" applyFont="1" applyBorder="1" applyProtection="1">
      <alignment/>
      <protection/>
    </xf>
    <xf numFmtId="3" fontId="0" fillId="0" borderId="6" xfId="22" applyNumberFormat="1" applyFont="1" applyBorder="1" applyAlignment="1">
      <alignment horizontal="right"/>
      <protection/>
    </xf>
    <xf numFmtId="3" fontId="0" fillId="0" borderId="1" xfId="22" applyNumberFormat="1" applyFont="1" applyBorder="1" applyAlignment="1">
      <alignment horizontal="right"/>
      <protection/>
    </xf>
    <xf numFmtId="3" fontId="0" fillId="0" borderId="1" xfId="22" applyNumberFormat="1" applyFont="1" applyBorder="1" applyAlignment="1" quotePrefix="1">
      <alignment horizontal="right"/>
      <protection/>
    </xf>
    <xf numFmtId="3" fontId="0" fillId="0" borderId="15" xfId="22" applyNumberFormat="1" applyFont="1" applyBorder="1" applyProtection="1">
      <alignment/>
      <protection/>
    </xf>
    <xf numFmtId="3" fontId="0" fillId="0" borderId="11" xfId="22" applyNumberFormat="1" applyFont="1" applyBorder="1" applyAlignment="1">
      <alignment horizontal="right"/>
      <protection/>
    </xf>
    <xf numFmtId="177" fontId="0" fillId="0" borderId="0" xfId="22" applyNumberFormat="1" applyFont="1" applyBorder="1">
      <alignment/>
      <protection/>
    </xf>
    <xf numFmtId="3" fontId="0" fillId="0" borderId="1" xfId="22" applyNumberFormat="1" applyFont="1" applyBorder="1">
      <alignment/>
      <protection/>
    </xf>
    <xf numFmtId="3" fontId="0" fillId="0" borderId="6" xfId="22" applyNumberFormat="1" applyFont="1" applyBorder="1">
      <alignment/>
      <protection/>
    </xf>
    <xf numFmtId="3" fontId="0" fillId="0" borderId="11" xfId="22" applyNumberFormat="1" applyFont="1" applyBorder="1">
      <alignment/>
      <protection/>
    </xf>
    <xf numFmtId="3" fontId="0" fillId="0" borderId="12" xfId="22" applyNumberFormat="1" applyFont="1" applyBorder="1">
      <alignment/>
      <protection/>
    </xf>
    <xf numFmtId="0" fontId="5" fillId="0" borderId="0" xfId="23" applyFont="1">
      <alignment/>
      <protection/>
    </xf>
    <xf numFmtId="0" fontId="8" fillId="0" borderId="0" xfId="23" applyFont="1">
      <alignment/>
      <protection/>
    </xf>
    <xf numFmtId="0" fontId="8" fillId="0" borderId="0" xfId="23" applyFont="1" applyBorder="1">
      <alignment/>
      <protection/>
    </xf>
    <xf numFmtId="0" fontId="0" fillId="0" borderId="2" xfId="23" applyFont="1" applyBorder="1" applyAlignment="1">
      <alignment horizontal="center"/>
      <protection/>
    </xf>
    <xf numFmtId="0" fontId="0" fillId="0" borderId="0" xfId="23" applyFont="1" applyBorder="1">
      <alignment/>
      <protection/>
    </xf>
    <xf numFmtId="0" fontId="0" fillId="0" borderId="0" xfId="23" applyFont="1">
      <alignment/>
      <protection/>
    </xf>
    <xf numFmtId="0" fontId="0" fillId="0" borderId="5" xfId="23" applyFont="1" applyBorder="1" applyAlignment="1">
      <alignment horizontal="center"/>
      <protection/>
    </xf>
    <xf numFmtId="0" fontId="0" fillId="0" borderId="3" xfId="23" applyFont="1" applyBorder="1" applyAlignment="1">
      <alignment horizontal="center"/>
      <protection/>
    </xf>
    <xf numFmtId="0" fontId="0" fillId="0" borderId="4" xfId="23" applyFont="1" applyBorder="1" applyAlignment="1">
      <alignment horizontal="center"/>
      <protection/>
    </xf>
    <xf numFmtId="3" fontId="6" fillId="0" borderId="14" xfId="23" applyNumberFormat="1" applyFont="1" applyBorder="1" applyProtection="1">
      <alignment/>
      <protection/>
    </xf>
    <xf numFmtId="3" fontId="6" fillId="0" borderId="9" xfId="23" applyNumberFormat="1" applyFont="1" applyBorder="1" applyAlignment="1">
      <alignment horizontal="right"/>
      <protection/>
    </xf>
    <xf numFmtId="3" fontId="6" fillId="0" borderId="8" xfId="23" applyNumberFormat="1" applyFont="1" applyBorder="1" applyAlignment="1">
      <alignment horizontal="right"/>
      <protection/>
    </xf>
    <xf numFmtId="3" fontId="0" fillId="0" borderId="0" xfId="23" applyNumberFormat="1" applyFont="1" applyBorder="1">
      <alignment/>
      <protection/>
    </xf>
    <xf numFmtId="3" fontId="0" fillId="0" borderId="0" xfId="23" applyNumberFormat="1" applyFont="1">
      <alignment/>
      <protection/>
    </xf>
    <xf numFmtId="3" fontId="0" fillId="0" borderId="0" xfId="23" applyNumberFormat="1" applyFont="1" applyBorder="1" applyProtection="1">
      <alignment/>
      <protection/>
    </xf>
    <xf numFmtId="3" fontId="0" fillId="0" borderId="6" xfId="23" applyNumberFormat="1" applyFont="1" applyBorder="1" applyAlignment="1">
      <alignment horizontal="right"/>
      <protection/>
    </xf>
    <xf numFmtId="3" fontId="0" fillId="0" borderId="1" xfId="23" applyNumberFormat="1" applyFont="1" applyBorder="1" applyAlignment="1">
      <alignment horizontal="right"/>
      <protection/>
    </xf>
    <xf numFmtId="3" fontId="0" fillId="0" borderId="1" xfId="23" applyNumberFormat="1" applyFont="1" applyBorder="1" applyAlignment="1" quotePrefix="1">
      <alignment horizontal="right"/>
      <protection/>
    </xf>
    <xf numFmtId="3" fontId="0" fillId="0" borderId="15" xfId="23" applyNumberFormat="1" applyFont="1" applyBorder="1" applyProtection="1">
      <alignment/>
      <protection/>
    </xf>
    <xf numFmtId="3" fontId="0" fillId="0" borderId="11" xfId="23" applyNumberFormat="1" applyFont="1" applyBorder="1" applyAlignment="1">
      <alignment horizontal="right"/>
      <protection/>
    </xf>
    <xf numFmtId="3" fontId="0" fillId="0" borderId="1" xfId="23" applyNumberFormat="1" applyFont="1" applyBorder="1">
      <alignment/>
      <protection/>
    </xf>
    <xf numFmtId="3" fontId="0" fillId="0" borderId="6" xfId="23" applyNumberFormat="1" applyFont="1" applyBorder="1">
      <alignment/>
      <protection/>
    </xf>
    <xf numFmtId="3" fontId="0" fillId="0" borderId="11" xfId="23" applyNumberFormat="1" applyFont="1" applyBorder="1">
      <alignment/>
      <protection/>
    </xf>
    <xf numFmtId="3" fontId="0" fillId="0" borderId="12" xfId="23" applyNumberFormat="1" applyFont="1" applyBorder="1">
      <alignment/>
      <protection/>
    </xf>
    <xf numFmtId="0" fontId="5" fillId="0" borderId="0" xfId="24" applyFont="1">
      <alignment/>
      <protection/>
    </xf>
    <xf numFmtId="0" fontId="8" fillId="0" borderId="0" xfId="24" applyFont="1">
      <alignment/>
      <protection/>
    </xf>
    <xf numFmtId="0" fontId="0" fillId="0" borderId="2" xfId="24" applyFont="1" applyBorder="1" applyAlignment="1">
      <alignment horizontal="center"/>
      <protection/>
    </xf>
    <xf numFmtId="0" fontId="0" fillId="0" borderId="0" xfId="24" applyFont="1">
      <alignment/>
      <protection/>
    </xf>
    <xf numFmtId="0" fontId="0" fillId="0" borderId="5" xfId="24" applyFont="1" applyBorder="1" applyAlignment="1">
      <alignment horizontal="center"/>
      <protection/>
    </xf>
    <xf numFmtId="0" fontId="0" fillId="0" borderId="4" xfId="24" applyFont="1" applyBorder="1" applyAlignment="1">
      <alignment horizontal="center"/>
      <protection/>
    </xf>
    <xf numFmtId="3" fontId="6" fillId="0" borderId="14" xfId="24" applyNumberFormat="1" applyFont="1" applyBorder="1" applyProtection="1">
      <alignment/>
      <protection/>
    </xf>
    <xf numFmtId="3" fontId="6" fillId="0" borderId="8" xfId="24" applyNumberFormat="1" applyFont="1" applyBorder="1" applyAlignment="1">
      <alignment horizontal="right"/>
      <protection/>
    </xf>
    <xf numFmtId="3" fontId="6" fillId="0" borderId="9" xfId="24" applyNumberFormat="1" applyFont="1" applyBorder="1" applyAlignment="1">
      <alignment horizontal="right"/>
      <protection/>
    </xf>
    <xf numFmtId="3" fontId="0" fillId="0" borderId="0" xfId="24" applyNumberFormat="1" applyFont="1">
      <alignment/>
      <protection/>
    </xf>
    <xf numFmtId="3" fontId="0" fillId="0" borderId="0" xfId="24" applyNumberFormat="1" applyFont="1" applyBorder="1" applyProtection="1">
      <alignment/>
      <protection/>
    </xf>
    <xf numFmtId="3" fontId="0" fillId="0" borderId="1" xfId="24" applyNumberFormat="1" applyFont="1" applyBorder="1" applyAlignment="1">
      <alignment horizontal="right"/>
      <protection/>
    </xf>
    <xf numFmtId="3" fontId="0" fillId="0" borderId="6" xfId="24" applyNumberFormat="1" applyFont="1" applyBorder="1" applyAlignment="1">
      <alignment horizontal="right"/>
      <protection/>
    </xf>
    <xf numFmtId="3" fontId="0" fillId="0" borderId="1" xfId="24" applyNumberFormat="1" applyFont="1" applyBorder="1" applyAlignment="1" quotePrefix="1">
      <alignment horizontal="right"/>
      <protection/>
    </xf>
    <xf numFmtId="3" fontId="0" fillId="0" borderId="15" xfId="24" applyNumberFormat="1" applyFont="1" applyBorder="1" applyProtection="1">
      <alignment/>
      <protection/>
    </xf>
    <xf numFmtId="3" fontId="0" fillId="0" borderId="11" xfId="24" applyNumberFormat="1" applyFont="1" applyBorder="1" applyAlignment="1">
      <alignment horizontal="right"/>
      <protection/>
    </xf>
    <xf numFmtId="0" fontId="0" fillId="0" borderId="0" xfId="24" applyFont="1" applyBorder="1">
      <alignment/>
      <protection/>
    </xf>
    <xf numFmtId="177" fontId="0" fillId="0" borderId="0" xfId="24" applyNumberFormat="1" applyFont="1" applyBorder="1">
      <alignment/>
      <protection/>
    </xf>
    <xf numFmtId="3" fontId="0" fillId="0" borderId="1" xfId="24" applyNumberFormat="1" applyFont="1" applyBorder="1">
      <alignment/>
      <protection/>
    </xf>
    <xf numFmtId="3" fontId="0" fillId="0" borderId="6" xfId="24" applyNumberFormat="1" applyFont="1" applyBorder="1">
      <alignment/>
      <protection/>
    </xf>
    <xf numFmtId="3" fontId="0" fillId="0" borderId="11" xfId="24" applyNumberFormat="1" applyFont="1" applyBorder="1">
      <alignment/>
      <protection/>
    </xf>
    <xf numFmtId="3" fontId="0" fillId="0" borderId="12" xfId="24" applyNumberFormat="1" applyFont="1" applyBorder="1">
      <alignment/>
      <protection/>
    </xf>
    <xf numFmtId="176" fontId="5" fillId="0" borderId="0" xfId="21" applyFont="1">
      <alignment/>
      <protection/>
    </xf>
    <xf numFmtId="176" fontId="0" fillId="0" borderId="0" xfId="21" applyFont="1">
      <alignment/>
      <protection/>
    </xf>
    <xf numFmtId="176" fontId="8" fillId="0" borderId="0" xfId="21" applyFont="1">
      <alignment/>
      <protection/>
    </xf>
    <xf numFmtId="176" fontId="0" fillId="0" borderId="16" xfId="21" applyFont="1" applyBorder="1" applyAlignment="1">
      <alignment horizontal="center"/>
      <protection/>
    </xf>
    <xf numFmtId="176" fontId="0" fillId="0" borderId="3" xfId="21" applyFont="1" applyBorder="1" applyAlignment="1">
      <alignment horizontal="center"/>
      <protection/>
    </xf>
    <xf numFmtId="176" fontId="0" fillId="0" borderId="4" xfId="21" applyFont="1" applyBorder="1" applyAlignment="1">
      <alignment horizontal="center"/>
      <protection/>
    </xf>
    <xf numFmtId="176" fontId="0" fillId="0" borderId="0" xfId="21" applyFont="1" applyAlignment="1">
      <alignment horizontal="center"/>
      <protection/>
    </xf>
    <xf numFmtId="176" fontId="6" fillId="0" borderId="8" xfId="21" applyFont="1" applyBorder="1" applyAlignment="1">
      <alignment horizontal="right"/>
      <protection/>
    </xf>
    <xf numFmtId="176" fontId="6" fillId="0" borderId="9" xfId="21" applyFont="1" applyBorder="1" applyAlignment="1">
      <alignment horizontal="right"/>
      <protection/>
    </xf>
    <xf numFmtId="176" fontId="0" fillId="0" borderId="1" xfId="21" applyFont="1" applyBorder="1" applyAlignment="1">
      <alignment horizontal="right"/>
      <protection/>
    </xf>
    <xf numFmtId="176" fontId="0" fillId="0" borderId="6" xfId="21" applyFont="1" applyBorder="1" applyAlignment="1">
      <alignment horizontal="right"/>
      <protection/>
    </xf>
    <xf numFmtId="176" fontId="0" fillId="0" borderId="0" xfId="21" applyFont="1" applyBorder="1">
      <alignment/>
      <protection/>
    </xf>
    <xf numFmtId="176" fontId="0" fillId="0" borderId="12" xfId="21" applyFont="1" applyBorder="1" applyAlignment="1">
      <alignment horizontal="right"/>
      <protection/>
    </xf>
    <xf numFmtId="176" fontId="6" fillId="0" borderId="14" xfId="21" applyFont="1" applyBorder="1">
      <alignment/>
      <protection/>
    </xf>
    <xf numFmtId="176" fontId="0" fillId="0" borderId="15" xfId="21" applyFont="1" applyBorder="1">
      <alignment/>
      <protection/>
    </xf>
    <xf numFmtId="176" fontId="0" fillId="0" borderId="1" xfId="21" applyFont="1" applyBorder="1">
      <alignment/>
      <protection/>
    </xf>
    <xf numFmtId="176" fontId="0" fillId="0" borderId="6" xfId="21" applyFont="1" applyBorder="1">
      <alignment/>
      <protection/>
    </xf>
    <xf numFmtId="176" fontId="0" fillId="0" borderId="11" xfId="21" applyFont="1" applyBorder="1">
      <alignment/>
      <protection/>
    </xf>
    <xf numFmtId="183" fontId="5" fillId="3" borderId="0" xfId="0" applyNumberFormat="1" applyFont="1" applyFill="1" applyAlignment="1">
      <alignment/>
    </xf>
    <xf numFmtId="183" fontId="8" fillId="3" borderId="0" xfId="0" applyNumberFormat="1" applyFont="1" applyFill="1" applyAlignment="1">
      <alignment/>
    </xf>
    <xf numFmtId="183" fontId="0" fillId="3" borderId="16" xfId="0" applyNumberFormat="1" applyFont="1" applyFill="1" applyBorder="1" applyAlignment="1">
      <alignment horizontal="center"/>
    </xf>
    <xf numFmtId="183" fontId="0" fillId="3" borderId="3" xfId="0" applyNumberFormat="1" applyFont="1" applyFill="1" applyBorder="1" applyAlignment="1">
      <alignment horizontal="center"/>
    </xf>
    <xf numFmtId="183" fontId="0" fillId="3" borderId="4" xfId="0" applyNumberFormat="1" applyFont="1" applyFill="1" applyBorder="1" applyAlignment="1">
      <alignment horizontal="center"/>
    </xf>
    <xf numFmtId="183" fontId="0" fillId="3" borderId="0" xfId="0" applyNumberFormat="1" applyFont="1" applyFill="1" applyAlignment="1">
      <alignment/>
    </xf>
    <xf numFmtId="183" fontId="0" fillId="3" borderId="0" xfId="0" applyNumberFormat="1" applyFont="1" applyFill="1" applyBorder="1" applyAlignment="1">
      <alignment horizontal="center"/>
    </xf>
    <xf numFmtId="183" fontId="0" fillId="3" borderId="1" xfId="0" applyNumberFormat="1" applyFont="1" applyFill="1" applyBorder="1" applyAlignment="1">
      <alignment horizontal="center"/>
    </xf>
    <xf numFmtId="183" fontId="0" fillId="3" borderId="6" xfId="0" applyNumberFormat="1" applyFont="1" applyFill="1" applyBorder="1" applyAlignment="1">
      <alignment horizontal="center"/>
    </xf>
    <xf numFmtId="183" fontId="0" fillId="3" borderId="14" xfId="0" applyNumberFormat="1" applyFont="1" applyFill="1" applyBorder="1" applyAlignment="1">
      <alignment horizontal="left"/>
    </xf>
    <xf numFmtId="183" fontId="0" fillId="3" borderId="8" xfId="0" applyNumberFormat="1" applyFont="1" applyFill="1" applyBorder="1" applyAlignment="1">
      <alignment horizontal="right"/>
    </xf>
    <xf numFmtId="183" fontId="0" fillId="3" borderId="9" xfId="0" applyNumberFormat="1" applyFont="1" applyFill="1" applyBorder="1" applyAlignment="1">
      <alignment horizontal="right"/>
    </xf>
    <xf numFmtId="183" fontId="0" fillId="3" borderId="0" xfId="0" applyNumberFormat="1" applyFont="1" applyFill="1" applyBorder="1" applyAlignment="1">
      <alignment/>
    </xf>
    <xf numFmtId="183" fontId="0" fillId="3" borderId="0" xfId="0" applyNumberFormat="1" applyFont="1" applyFill="1" applyBorder="1" applyAlignment="1">
      <alignment horizontal="left"/>
    </xf>
    <xf numFmtId="183" fontId="0" fillId="3" borderId="1" xfId="0" applyNumberFormat="1" applyFont="1" applyFill="1" applyBorder="1" applyAlignment="1">
      <alignment horizontal="right"/>
    </xf>
    <xf numFmtId="183" fontId="0" fillId="3" borderId="6" xfId="0" applyNumberFormat="1" applyFont="1" applyFill="1" applyBorder="1" applyAlignment="1">
      <alignment horizontal="right"/>
    </xf>
    <xf numFmtId="183" fontId="6" fillId="3" borderId="0" xfId="0" applyNumberFormat="1" applyFont="1" applyFill="1" applyBorder="1" applyAlignment="1">
      <alignment horizontal="left"/>
    </xf>
    <xf numFmtId="183" fontId="6" fillId="3" borderId="1" xfId="0" applyNumberFormat="1" applyFont="1" applyFill="1" applyBorder="1" applyAlignment="1">
      <alignment horizontal="right"/>
    </xf>
    <xf numFmtId="183" fontId="6" fillId="3" borderId="6" xfId="0" applyNumberFormat="1" applyFont="1" applyFill="1" applyBorder="1" applyAlignment="1">
      <alignment horizontal="right"/>
    </xf>
    <xf numFmtId="183" fontId="6" fillId="3" borderId="15" xfId="0" applyNumberFormat="1" applyFont="1" applyFill="1" applyBorder="1" applyAlignment="1">
      <alignment horizontal="left"/>
    </xf>
    <xf numFmtId="183" fontId="6" fillId="3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185" fontId="6" fillId="0" borderId="8" xfId="0" applyNumberFormat="1" applyFont="1" applyBorder="1" applyAlignment="1">
      <alignment horizontal="right"/>
    </xf>
    <xf numFmtId="185" fontId="6" fillId="0" borderId="7" xfId="0" applyNumberFormat="1" applyFont="1" applyBorder="1" applyAlignment="1">
      <alignment horizontal="right"/>
    </xf>
    <xf numFmtId="185" fontId="6" fillId="0" borderId="14" xfId="0" applyNumberFormat="1" applyFont="1" applyBorder="1" applyAlignment="1">
      <alignment horizontal="right"/>
    </xf>
    <xf numFmtId="0" fontId="6" fillId="0" borderId="0" xfId="0" applyFont="1" applyAlignment="1">
      <alignment/>
    </xf>
    <xf numFmtId="185" fontId="0" fillId="0" borderId="1" xfId="0" applyNumberFormat="1" applyFont="1" applyBorder="1" applyAlignment="1">
      <alignment horizontal="right"/>
    </xf>
    <xf numFmtId="185" fontId="0" fillId="0" borderId="5" xfId="0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185" fontId="6" fillId="0" borderId="1" xfId="0" applyNumberFormat="1" applyFont="1" applyBorder="1" applyAlignment="1">
      <alignment horizontal="right"/>
    </xf>
    <xf numFmtId="185" fontId="6" fillId="0" borderId="5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5" fontId="6" fillId="0" borderId="6" xfId="0" applyNumberFormat="1" applyFont="1" applyBorder="1" applyAlignment="1">
      <alignment horizontal="right"/>
    </xf>
    <xf numFmtId="185" fontId="0" fillId="0" borderId="11" xfId="0" applyNumberFormat="1" applyFont="1" applyBorder="1" applyAlignment="1">
      <alignment horizontal="right"/>
    </xf>
    <xf numFmtId="185" fontId="0" fillId="0" borderId="12" xfId="0" applyNumberFormat="1" applyFont="1" applyBorder="1" applyAlignment="1">
      <alignment horizontal="right"/>
    </xf>
    <xf numFmtId="178" fontId="0" fillId="0" borderId="0" xfId="0" applyNumberFormat="1" applyFont="1" applyBorder="1" applyAlignment="1" quotePrefix="1">
      <alignment horizontal="center"/>
    </xf>
    <xf numFmtId="178" fontId="0" fillId="0" borderId="0" xfId="0" applyNumberFormat="1" applyFont="1" applyBorder="1" applyAlignment="1">
      <alignment/>
    </xf>
    <xf numFmtId="183" fontId="8" fillId="3" borderId="0" xfId="0" applyNumberFormat="1" applyFont="1" applyFill="1" applyBorder="1" applyAlignment="1">
      <alignment/>
    </xf>
    <xf numFmtId="183" fontId="0" fillId="3" borderId="5" xfId="0" applyNumberFormat="1" applyFont="1" applyFill="1" applyBorder="1" applyAlignment="1">
      <alignment horizontal="center"/>
    </xf>
    <xf numFmtId="183" fontId="0" fillId="3" borderId="7" xfId="0" applyNumberFormat="1" applyFont="1" applyFill="1" applyBorder="1" applyAlignment="1">
      <alignment horizontal="left" indent="1"/>
    </xf>
    <xf numFmtId="183" fontId="0" fillId="3" borderId="8" xfId="0" applyNumberFormat="1" applyFont="1" applyFill="1" applyBorder="1" applyAlignment="1">
      <alignment/>
    </xf>
    <xf numFmtId="183" fontId="0" fillId="3" borderId="9" xfId="0" applyNumberFormat="1" applyFont="1" applyFill="1" applyBorder="1" applyAlignment="1">
      <alignment/>
    </xf>
    <xf numFmtId="183" fontId="0" fillId="3" borderId="5" xfId="0" applyNumberFormat="1" applyFont="1" applyFill="1" applyBorder="1" applyAlignment="1">
      <alignment horizontal="left" indent="1"/>
    </xf>
    <xf numFmtId="183" fontId="0" fillId="3" borderId="1" xfId="0" applyNumberFormat="1" applyFont="1" applyFill="1" applyBorder="1" applyAlignment="1">
      <alignment/>
    </xf>
    <xf numFmtId="183" fontId="0" fillId="3" borderId="6" xfId="0" applyNumberFormat="1" applyFont="1" applyFill="1" applyBorder="1" applyAlignment="1">
      <alignment/>
    </xf>
    <xf numFmtId="183" fontId="0" fillId="3" borderId="1" xfId="0" applyNumberFormat="1" applyFont="1" applyFill="1" applyBorder="1" applyAlignment="1">
      <alignment horizontal="left" indent="1"/>
    </xf>
    <xf numFmtId="183" fontId="6" fillId="3" borderId="10" xfId="0" applyNumberFormat="1" applyFont="1" applyFill="1" applyBorder="1" applyAlignment="1">
      <alignment horizontal="left"/>
    </xf>
    <xf numFmtId="183" fontId="6" fillId="3" borderId="11" xfId="0" applyNumberFormat="1" applyFont="1" applyFill="1" applyBorder="1" applyAlignment="1">
      <alignment horizontal="right"/>
    </xf>
    <xf numFmtId="183" fontId="6" fillId="3" borderId="11" xfId="0" applyNumberFormat="1" applyFont="1" applyFill="1" applyBorder="1" applyAlignment="1">
      <alignment/>
    </xf>
    <xf numFmtId="183" fontId="6" fillId="3" borderId="12" xfId="0" applyNumberFormat="1" applyFont="1" applyFill="1" applyBorder="1" applyAlignment="1">
      <alignment/>
    </xf>
    <xf numFmtId="183" fontId="7" fillId="3" borderId="13" xfId="0" applyNumberFormat="1" applyFont="1" applyFill="1" applyBorder="1" applyAlignment="1">
      <alignment/>
    </xf>
    <xf numFmtId="183" fontId="8" fillId="3" borderId="13" xfId="0" applyNumberFormat="1" applyFont="1" applyFill="1" applyBorder="1" applyAlignment="1">
      <alignment/>
    </xf>
    <xf numFmtId="183" fontId="6" fillId="3" borderId="2" xfId="0" applyNumberFormat="1" applyFont="1" applyFill="1" applyBorder="1" applyAlignment="1">
      <alignment/>
    </xf>
    <xf numFmtId="183" fontId="6" fillId="3" borderId="3" xfId="0" applyNumberFormat="1" applyFont="1" applyFill="1" applyBorder="1" applyAlignment="1">
      <alignment/>
    </xf>
    <xf numFmtId="183" fontId="5" fillId="3" borderId="0" xfId="0" applyNumberFormat="1" applyFont="1" applyFill="1" applyBorder="1" applyAlignment="1">
      <alignment/>
    </xf>
    <xf numFmtId="183" fontId="7" fillId="3" borderId="0" xfId="0" applyNumberFormat="1" applyFont="1" applyFill="1" applyBorder="1" applyAlignment="1">
      <alignment/>
    </xf>
    <xf numFmtId="183" fontId="0" fillId="3" borderId="7" xfId="0" applyNumberFormat="1" applyFont="1" applyFill="1" applyBorder="1" applyAlignment="1">
      <alignment horizontal="left"/>
    </xf>
    <xf numFmtId="183" fontId="0" fillId="3" borderId="5" xfId="0" applyNumberFormat="1" applyFont="1" applyFill="1" applyBorder="1" applyAlignment="1">
      <alignment horizontal="left"/>
    </xf>
    <xf numFmtId="183" fontId="6" fillId="3" borderId="5" xfId="0" applyNumberFormat="1" applyFont="1" applyFill="1" applyBorder="1" applyAlignment="1">
      <alignment horizontal="left"/>
    </xf>
    <xf numFmtId="183" fontId="6" fillId="3" borderId="1" xfId="0" applyNumberFormat="1" applyFont="1" applyFill="1" applyBorder="1" applyAlignment="1">
      <alignment/>
    </xf>
    <xf numFmtId="183" fontId="0" fillId="3" borderId="1" xfId="0" applyNumberFormat="1" applyFont="1" applyFill="1" applyBorder="1" applyAlignment="1" quotePrefix="1">
      <alignment horizontal="right"/>
    </xf>
    <xf numFmtId="183" fontId="0" fillId="3" borderId="6" xfId="0" applyNumberFormat="1" applyFont="1" applyFill="1" applyBorder="1" applyAlignment="1" quotePrefix="1">
      <alignment horizontal="right"/>
    </xf>
    <xf numFmtId="183" fontId="6" fillId="3" borderId="6" xfId="0" applyNumberFormat="1" applyFont="1" applyFill="1" applyBorder="1" applyAlignment="1" quotePrefix="1">
      <alignment horizontal="right"/>
    </xf>
    <xf numFmtId="183" fontId="6" fillId="3" borderId="1" xfId="0" applyNumberFormat="1" applyFont="1" applyFill="1" applyBorder="1" applyAlignment="1" quotePrefix="1">
      <alignment horizontal="right"/>
    </xf>
    <xf numFmtId="183" fontId="0" fillId="3" borderId="1" xfId="0" applyNumberFormat="1" applyFont="1" applyFill="1" applyBorder="1" applyAlignment="1" quotePrefix="1">
      <alignment/>
    </xf>
    <xf numFmtId="183" fontId="0" fillId="3" borderId="4" xfId="0" applyNumberFormat="1" applyFont="1" applyFill="1" applyBorder="1" applyAlignment="1">
      <alignment horizontal="centerContinuous" vertical="center"/>
    </xf>
    <xf numFmtId="183" fontId="0" fillId="3" borderId="17" xfId="0" applyNumberFormat="1" applyFont="1" applyFill="1" applyBorder="1" applyAlignment="1">
      <alignment horizontal="centerContinuous"/>
    </xf>
    <xf numFmtId="183" fontId="0" fillId="3" borderId="18" xfId="0" applyNumberFormat="1" applyFont="1" applyFill="1" applyBorder="1" applyAlignment="1">
      <alignment horizontal="centerContinuous"/>
    </xf>
    <xf numFmtId="183" fontId="0" fillId="3" borderId="6" xfId="0" applyNumberFormat="1" applyFont="1" applyFill="1" applyBorder="1" applyAlignment="1">
      <alignment horizontal="centerContinuous" vertical="center"/>
    </xf>
    <xf numFmtId="183" fontId="0" fillId="3" borderId="6" xfId="0" applyNumberFormat="1" applyFont="1" applyFill="1" applyBorder="1" applyAlignment="1">
      <alignment horizontal="center" wrapText="1"/>
    </xf>
    <xf numFmtId="183" fontId="0" fillId="3" borderId="4" xfId="0" applyNumberFormat="1" applyFont="1" applyFill="1" applyBorder="1" applyAlignment="1">
      <alignment horizontal="center" wrapText="1"/>
    </xf>
    <xf numFmtId="183" fontId="0" fillId="3" borderId="14" xfId="0" applyNumberFormat="1" applyFont="1" applyFill="1" applyBorder="1" applyAlignment="1">
      <alignment horizontal="left" indent="1"/>
    </xf>
    <xf numFmtId="183" fontId="0" fillId="3" borderId="14" xfId="0" applyNumberFormat="1" applyFont="1" applyFill="1" applyBorder="1" applyAlignment="1">
      <alignment/>
    </xf>
    <xf numFmtId="183" fontId="0" fillId="3" borderId="9" xfId="0" applyNumberFormat="1" applyFont="1" applyFill="1" applyBorder="1" applyAlignment="1" quotePrefix="1">
      <alignment horizontal="right"/>
    </xf>
    <xf numFmtId="183" fontId="0" fillId="3" borderId="8" xfId="0" applyNumberFormat="1" applyFont="1" applyFill="1" applyBorder="1" applyAlignment="1" quotePrefix="1">
      <alignment horizontal="right"/>
    </xf>
    <xf numFmtId="183" fontId="0" fillId="3" borderId="0" xfId="0" applyNumberFormat="1" applyFont="1" applyFill="1" applyBorder="1" applyAlignment="1">
      <alignment horizontal="left" indent="1"/>
    </xf>
    <xf numFmtId="183" fontId="0" fillId="3" borderId="15" xfId="0" applyNumberFormat="1" applyFont="1" applyFill="1" applyBorder="1" applyAlignment="1">
      <alignment/>
    </xf>
    <xf numFmtId="183" fontId="6" fillId="3" borderId="12" xfId="0" applyNumberFormat="1" applyFont="1" applyFill="1" applyBorder="1" applyAlignment="1" quotePrefix="1">
      <alignment horizontal="right"/>
    </xf>
    <xf numFmtId="183" fontId="8" fillId="3" borderId="13" xfId="0" applyNumberFormat="1" applyFont="1" applyFill="1" applyBorder="1" applyAlignment="1">
      <alignment/>
    </xf>
    <xf numFmtId="183" fontId="0" fillId="3" borderId="0" xfId="0" applyNumberFormat="1" applyFont="1" applyFill="1" applyAlignment="1">
      <alignment/>
    </xf>
    <xf numFmtId="183" fontId="0" fillId="3" borderId="4" xfId="0" applyNumberFormat="1" applyFont="1" applyFill="1" applyBorder="1" applyAlignment="1">
      <alignment/>
    </xf>
    <xf numFmtId="183" fontId="0" fillId="3" borderId="19" xfId="0" applyNumberFormat="1" applyFont="1" applyFill="1" applyBorder="1" applyAlignment="1">
      <alignment horizontal="centerContinuous"/>
    </xf>
    <xf numFmtId="183" fontId="0" fillId="3" borderId="3" xfId="0" applyNumberFormat="1" applyFont="1" applyFill="1" applyBorder="1" applyAlignment="1">
      <alignment/>
    </xf>
    <xf numFmtId="183" fontId="0" fillId="3" borderId="12" xfId="0" applyNumberFormat="1" applyFont="1" applyFill="1" applyBorder="1" applyAlignment="1">
      <alignment horizontal="center"/>
    </xf>
    <xf numFmtId="183" fontId="0" fillId="3" borderId="0" xfId="0" applyNumberFormat="1" applyFont="1" applyFill="1" applyBorder="1" applyAlignment="1">
      <alignment horizontal="right"/>
    </xf>
    <xf numFmtId="183" fontId="0" fillId="3" borderId="0" xfId="0" applyNumberFormat="1" applyFont="1" applyFill="1" applyBorder="1" applyAlignment="1">
      <alignment horizontal="left" indent="2"/>
    </xf>
    <xf numFmtId="179" fontId="0" fillId="2" borderId="12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183" fontId="0" fillId="0" borderId="0" xfId="0" applyNumberFormat="1" applyFont="1" applyFill="1" applyAlignment="1">
      <alignment horizontal="centerContinuous"/>
    </xf>
    <xf numFmtId="183" fontId="7" fillId="0" borderId="13" xfId="0" applyNumberFormat="1" applyFont="1" applyFill="1" applyBorder="1" applyAlignment="1">
      <alignment horizontal="centerContinuous"/>
    </xf>
    <xf numFmtId="183" fontId="8" fillId="0" borderId="13" xfId="0" applyNumberFormat="1" applyFont="1" applyFill="1" applyBorder="1" applyAlignment="1">
      <alignment horizontal="centerContinuous"/>
    </xf>
    <xf numFmtId="183" fontId="0" fillId="0" borderId="5" xfId="0" applyNumberFormat="1" applyFont="1" applyFill="1" applyBorder="1" applyAlignment="1">
      <alignment horizontal="center"/>
    </xf>
    <xf numFmtId="183" fontId="0" fillId="0" borderId="1" xfId="0" applyNumberFormat="1" applyFont="1" applyFill="1" applyBorder="1" applyAlignment="1">
      <alignment horizontal="center"/>
    </xf>
    <xf numFmtId="183" fontId="0" fillId="0" borderId="4" xfId="0" applyNumberFormat="1" applyFont="1" applyFill="1" applyBorder="1" applyAlignment="1">
      <alignment horizontal="center"/>
    </xf>
    <xf numFmtId="183" fontId="0" fillId="0" borderId="6" xfId="0" applyNumberFormat="1" applyFont="1" applyFill="1" applyBorder="1" applyAlignment="1">
      <alignment horizontal="center"/>
    </xf>
    <xf numFmtId="183" fontId="0" fillId="0" borderId="7" xfId="0" applyNumberFormat="1" applyFont="1" applyFill="1" applyBorder="1" applyAlignment="1">
      <alignment horizontal="left" indent="1"/>
    </xf>
    <xf numFmtId="183" fontId="0" fillId="0" borderId="8" xfId="0" applyNumberFormat="1" applyFont="1" applyFill="1" applyBorder="1" applyAlignment="1">
      <alignment horizontal="right"/>
    </xf>
    <xf numFmtId="183" fontId="0" fillId="0" borderId="8" xfId="0" applyNumberFormat="1" applyFont="1" applyFill="1" applyBorder="1" applyAlignment="1">
      <alignment/>
    </xf>
    <xf numFmtId="183" fontId="0" fillId="0" borderId="9" xfId="0" applyNumberFormat="1" applyFont="1" applyFill="1" applyBorder="1" applyAlignment="1">
      <alignment/>
    </xf>
    <xf numFmtId="183" fontId="0" fillId="0" borderId="5" xfId="0" applyNumberFormat="1" applyFont="1" applyFill="1" applyBorder="1" applyAlignment="1">
      <alignment horizontal="left" indent="1"/>
    </xf>
    <xf numFmtId="183" fontId="0" fillId="0" borderId="1" xfId="0" applyNumberFormat="1" applyFont="1" applyFill="1" applyBorder="1" applyAlignment="1">
      <alignment horizontal="right"/>
    </xf>
    <xf numFmtId="183" fontId="0" fillId="0" borderId="1" xfId="0" applyNumberFormat="1" applyFont="1" applyFill="1" applyBorder="1" applyAlignment="1">
      <alignment/>
    </xf>
    <xf numFmtId="183" fontId="0" fillId="0" borderId="6" xfId="0" applyNumberFormat="1" applyFont="1" applyFill="1" applyBorder="1" applyAlignment="1">
      <alignment/>
    </xf>
    <xf numFmtId="183" fontId="0" fillId="0" borderId="1" xfId="0" applyNumberFormat="1" applyFont="1" applyFill="1" applyBorder="1" applyAlignment="1">
      <alignment horizontal="left" indent="1"/>
    </xf>
    <xf numFmtId="183" fontId="6" fillId="0" borderId="10" xfId="0" applyNumberFormat="1" applyFont="1" applyFill="1" applyBorder="1" applyAlignment="1">
      <alignment horizontal="left"/>
    </xf>
    <xf numFmtId="183" fontId="6" fillId="0" borderId="11" xfId="0" applyNumberFormat="1" applyFont="1" applyFill="1" applyBorder="1" applyAlignment="1">
      <alignment horizontal="right"/>
    </xf>
    <xf numFmtId="183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3" fontId="6" fillId="0" borderId="0" xfId="24" applyNumberFormat="1" applyFont="1" applyBorder="1" applyProtection="1">
      <alignment/>
      <protection/>
    </xf>
    <xf numFmtId="3" fontId="6" fillId="0" borderId="1" xfId="24" applyNumberFormat="1" applyFont="1" applyBorder="1" applyAlignment="1">
      <alignment horizontal="right"/>
      <protection/>
    </xf>
    <xf numFmtId="3" fontId="6" fillId="0" borderId="6" xfId="24" applyNumberFormat="1" applyFont="1" applyBorder="1" applyAlignment="1">
      <alignment horizontal="right"/>
      <protection/>
    </xf>
    <xf numFmtId="3" fontId="6" fillId="0" borderId="0" xfId="23" applyNumberFormat="1" applyFont="1" applyBorder="1" applyProtection="1">
      <alignment/>
      <protection/>
    </xf>
    <xf numFmtId="3" fontId="6" fillId="0" borderId="1" xfId="23" applyNumberFormat="1" applyFont="1" applyBorder="1" applyAlignment="1">
      <alignment horizontal="right"/>
      <protection/>
    </xf>
    <xf numFmtId="3" fontId="6" fillId="0" borderId="6" xfId="23" applyNumberFormat="1" applyFont="1" applyBorder="1" applyAlignment="1">
      <alignment horizontal="right"/>
      <protection/>
    </xf>
    <xf numFmtId="3" fontId="6" fillId="0" borderId="0" xfId="22" applyNumberFormat="1" applyFont="1" applyBorder="1" applyProtection="1">
      <alignment/>
      <protection/>
    </xf>
    <xf numFmtId="3" fontId="6" fillId="0" borderId="1" xfId="22" applyNumberFormat="1" applyFont="1" applyBorder="1" applyAlignment="1">
      <alignment horizontal="right"/>
      <protection/>
    </xf>
    <xf numFmtId="3" fontId="6" fillId="0" borderId="6" xfId="22" applyNumberFormat="1" applyFont="1" applyBorder="1" applyAlignment="1">
      <alignment horizontal="right"/>
      <protection/>
    </xf>
    <xf numFmtId="3" fontId="0" fillId="0" borderId="0" xfId="0" applyNumberFormat="1" applyFont="1" applyAlignment="1">
      <alignment/>
    </xf>
    <xf numFmtId="3" fontId="6" fillId="0" borderId="5" xfId="0" applyNumberFormat="1" applyFont="1" applyFill="1" applyBorder="1" applyAlignment="1" applyProtection="1">
      <alignment/>
      <protection/>
    </xf>
    <xf numFmtId="3" fontId="6" fillId="0" borderId="1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1" fontId="6" fillId="0" borderId="5" xfId="0" applyNumberFormat="1" applyFont="1" applyFill="1" applyBorder="1" applyAlignment="1" applyProtection="1">
      <alignment/>
      <protection/>
    </xf>
    <xf numFmtId="3" fontId="0" fillId="0" borderId="15" xfId="0" applyNumberFormat="1" applyFont="1" applyBorder="1" applyAlignment="1">
      <alignment/>
    </xf>
    <xf numFmtId="0" fontId="0" fillId="0" borderId="1" xfId="0" applyFont="1" applyBorder="1" applyAlignment="1">
      <alignment/>
    </xf>
    <xf numFmtId="176" fontId="6" fillId="0" borderId="0" xfId="21" applyFont="1" applyBorder="1">
      <alignment/>
      <protection/>
    </xf>
    <xf numFmtId="176" fontId="6" fillId="0" borderId="1" xfId="21" applyFont="1" applyBorder="1" applyAlignment="1">
      <alignment horizontal="right"/>
      <protection/>
    </xf>
    <xf numFmtId="176" fontId="6" fillId="0" borderId="6" xfId="21" applyFont="1" applyBorder="1" applyAlignment="1">
      <alignment horizontal="right"/>
      <protection/>
    </xf>
    <xf numFmtId="0" fontId="0" fillId="0" borderId="19" xfId="0" applyFont="1" applyBorder="1" applyAlignment="1">
      <alignment horizontal="centerContinuous"/>
    </xf>
    <xf numFmtId="183" fontId="0" fillId="3" borderId="17" xfId="0" applyNumberFormat="1" applyFont="1" applyFill="1" applyBorder="1" applyAlignment="1">
      <alignment horizontal="center"/>
    </xf>
    <xf numFmtId="183" fontId="0" fillId="3" borderId="18" xfId="0" applyNumberFormat="1" applyFont="1" applyFill="1" applyBorder="1" applyAlignment="1">
      <alignment horizontal="center"/>
    </xf>
    <xf numFmtId="183" fontId="7" fillId="3" borderId="0" xfId="0" applyNumberFormat="1" applyFont="1" applyFill="1" applyBorder="1" applyAlignment="1">
      <alignment horizontal="center"/>
    </xf>
    <xf numFmtId="183" fontId="4" fillId="3" borderId="0" xfId="0" applyNumberFormat="1" applyFont="1" applyFill="1" applyAlignment="1">
      <alignment horizontal="center"/>
    </xf>
    <xf numFmtId="183" fontId="0" fillId="3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3" fontId="4" fillId="0" borderId="0" xfId="0" applyNumberFormat="1" applyFont="1" applyFill="1" applyAlignment="1">
      <alignment horizontal="center"/>
    </xf>
    <xf numFmtId="183" fontId="7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83" fontId="0" fillId="3" borderId="16" xfId="0" applyNumberFormat="1" applyFont="1" applyFill="1" applyBorder="1" applyAlignment="1">
      <alignment horizontal="center" vertical="center"/>
    </xf>
    <xf numFmtId="183" fontId="0" fillId="3" borderId="0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183" fontId="0" fillId="3" borderId="23" xfId="0" applyNumberFormat="1" applyFont="1" applyFill="1" applyBorder="1" applyAlignment="1">
      <alignment horizontal="center"/>
    </xf>
    <xf numFmtId="183" fontId="0" fillId="3" borderId="13" xfId="0" applyNumberFormat="1" applyFont="1" applyFill="1" applyBorder="1" applyAlignment="1">
      <alignment horizontal="center"/>
    </xf>
    <xf numFmtId="176" fontId="7" fillId="0" borderId="0" xfId="21" applyFont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justify"/>
    </xf>
    <xf numFmtId="0" fontId="0" fillId="0" borderId="3" xfId="0" applyNumberFormat="1" applyFont="1" applyBorder="1" applyAlignment="1">
      <alignment horizontal="center" vertical="justify"/>
    </xf>
    <xf numFmtId="0" fontId="0" fillId="0" borderId="17" xfId="0" applyNumberFormat="1" applyFont="1" applyBorder="1" applyAlignment="1">
      <alignment horizontal="center" vertical="justify"/>
    </xf>
    <xf numFmtId="0" fontId="0" fillId="0" borderId="4" xfId="0" applyNumberFormat="1" applyFont="1" applyBorder="1" applyAlignment="1">
      <alignment horizontal="center" vertical="justify"/>
    </xf>
    <xf numFmtId="0" fontId="0" fillId="0" borderId="1" xfId="0" applyNumberFormat="1" applyFont="1" applyBorder="1" applyAlignment="1">
      <alignment horizontal="center" vertical="justify"/>
    </xf>
    <xf numFmtId="0" fontId="0" fillId="0" borderId="11" xfId="0" applyNumberFormat="1" applyFont="1" applyBorder="1" applyAlignment="1">
      <alignment horizontal="center" vertical="justify"/>
    </xf>
    <xf numFmtId="0" fontId="0" fillId="0" borderId="6" xfId="0" applyNumberFormat="1" applyFont="1" applyBorder="1" applyAlignment="1">
      <alignment horizontal="center" vertical="justify"/>
    </xf>
    <xf numFmtId="0" fontId="0" fillId="0" borderId="12" xfId="0" applyNumberFormat="1" applyFont="1" applyBorder="1" applyAlignment="1">
      <alignment horizontal="center" vertical="justify"/>
    </xf>
    <xf numFmtId="0" fontId="0" fillId="0" borderId="5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justify"/>
    </xf>
    <xf numFmtId="0" fontId="0" fillId="0" borderId="24" xfId="0" applyNumberFormat="1" applyFont="1" applyBorder="1" applyAlignment="1">
      <alignment horizontal="center" vertical="justify"/>
    </xf>
    <xf numFmtId="0" fontId="7" fillId="0" borderId="0" xfId="22" applyFont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0" fillId="0" borderId="23" xfId="22" applyFont="1" applyBorder="1" applyAlignment="1">
      <alignment horizontal="center"/>
      <protection/>
    </xf>
    <xf numFmtId="0" fontId="0" fillId="0" borderId="21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 vertical="justify"/>
      <protection/>
    </xf>
    <xf numFmtId="0" fontId="0" fillId="0" borderId="2" xfId="22" applyFont="1" applyBorder="1" applyAlignment="1">
      <alignment horizontal="center" vertical="justify"/>
      <protection/>
    </xf>
    <xf numFmtId="0" fontId="0" fillId="0" borderId="23" xfId="22" applyFont="1" applyBorder="1" applyAlignment="1">
      <alignment horizontal="center" vertical="justify"/>
      <protection/>
    </xf>
    <xf numFmtId="0" fontId="0" fillId="0" borderId="21" xfId="22" applyFont="1" applyBorder="1" applyAlignment="1">
      <alignment horizontal="center" vertical="justify"/>
      <protection/>
    </xf>
    <xf numFmtId="0" fontId="0" fillId="0" borderId="16" xfId="22" applyFont="1" applyBorder="1" applyAlignment="1">
      <alignment horizontal="center"/>
      <protection/>
    </xf>
    <xf numFmtId="0" fontId="0" fillId="0" borderId="17" xfId="22" applyFont="1" applyBorder="1" applyAlignment="1">
      <alignment horizontal="center"/>
      <protection/>
    </xf>
    <xf numFmtId="0" fontId="0" fillId="0" borderId="19" xfId="22" applyFont="1" applyBorder="1" applyAlignment="1">
      <alignment horizontal="center"/>
      <protection/>
    </xf>
    <xf numFmtId="0" fontId="0" fillId="0" borderId="18" xfId="22" applyFont="1" applyBorder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1" fontId="0" fillId="0" borderId="4" xfId="23" applyNumberFormat="1" applyFont="1" applyBorder="1" applyAlignment="1">
      <alignment horizontal="center" vertical="justify"/>
      <protection/>
    </xf>
    <xf numFmtId="1" fontId="0" fillId="0" borderId="2" xfId="23" applyNumberFormat="1" applyFont="1" applyBorder="1" applyAlignment="1">
      <alignment horizontal="center" vertical="justify"/>
      <protection/>
    </xf>
    <xf numFmtId="1" fontId="0" fillId="0" borderId="23" xfId="23" applyNumberFormat="1" applyFont="1" applyBorder="1" applyAlignment="1">
      <alignment horizontal="center" vertical="justify"/>
      <protection/>
    </xf>
    <xf numFmtId="1" fontId="0" fillId="0" borderId="21" xfId="23" applyNumberFormat="1" applyFont="1" applyBorder="1" applyAlignment="1">
      <alignment horizontal="center" vertical="justify"/>
      <protection/>
    </xf>
    <xf numFmtId="0" fontId="0" fillId="0" borderId="4" xfId="23" applyFont="1" applyBorder="1" applyAlignment="1">
      <alignment horizontal="center" vertical="justify"/>
      <protection/>
    </xf>
    <xf numFmtId="0" fontId="0" fillId="0" borderId="2" xfId="23" applyFont="1" applyBorder="1" applyAlignment="1">
      <alignment horizontal="center" vertical="justify"/>
      <protection/>
    </xf>
    <xf numFmtId="0" fontId="0" fillId="0" borderId="23" xfId="23" applyFont="1" applyBorder="1" applyAlignment="1">
      <alignment horizontal="center" vertical="justify"/>
      <protection/>
    </xf>
    <xf numFmtId="0" fontId="0" fillId="0" borderId="21" xfId="23" applyFont="1" applyBorder="1" applyAlignment="1">
      <alignment horizontal="center" vertical="justify"/>
      <protection/>
    </xf>
    <xf numFmtId="0" fontId="0" fillId="0" borderId="16" xfId="23" applyFont="1" applyBorder="1" applyAlignment="1">
      <alignment horizontal="center" vertical="justify"/>
      <protection/>
    </xf>
    <xf numFmtId="0" fontId="0" fillId="0" borderId="13" xfId="23" applyFont="1" applyBorder="1" applyAlignment="1">
      <alignment horizontal="center" vertical="justify"/>
      <protection/>
    </xf>
    <xf numFmtId="0" fontId="7" fillId="0" borderId="0" xfId="24" applyFont="1" applyAlignment="1">
      <alignment horizontal="center"/>
      <protection/>
    </xf>
    <xf numFmtId="1" fontId="0" fillId="0" borderId="4" xfId="24" applyNumberFormat="1" applyFont="1" applyBorder="1" applyAlignment="1">
      <alignment horizontal="center" vertical="justify"/>
      <protection/>
    </xf>
    <xf numFmtId="1" fontId="0" fillId="0" borderId="2" xfId="24" applyNumberFormat="1" applyFont="1" applyBorder="1" applyAlignment="1">
      <alignment horizontal="center" vertical="justify"/>
      <protection/>
    </xf>
    <xf numFmtId="1" fontId="0" fillId="0" borderId="23" xfId="24" applyNumberFormat="1" applyFont="1" applyBorder="1" applyAlignment="1">
      <alignment horizontal="center" vertical="justify"/>
      <protection/>
    </xf>
    <xf numFmtId="1" fontId="0" fillId="0" borderId="21" xfId="24" applyNumberFormat="1" applyFont="1" applyBorder="1" applyAlignment="1">
      <alignment horizontal="center" vertical="justify"/>
      <protection/>
    </xf>
    <xf numFmtId="0" fontId="0" fillId="0" borderId="4" xfId="24" applyFont="1" applyBorder="1" applyAlignment="1">
      <alignment horizontal="center" vertical="justify"/>
      <protection/>
    </xf>
    <xf numFmtId="0" fontId="0" fillId="0" borderId="2" xfId="24" applyFont="1" applyBorder="1" applyAlignment="1">
      <alignment horizontal="center" vertical="justify"/>
      <protection/>
    </xf>
    <xf numFmtId="0" fontId="0" fillId="0" borderId="23" xfId="24" applyFont="1" applyBorder="1" applyAlignment="1">
      <alignment horizontal="center" vertical="justify"/>
      <protection/>
    </xf>
    <xf numFmtId="0" fontId="0" fillId="0" borderId="21" xfId="24" applyFont="1" applyBorder="1" applyAlignment="1">
      <alignment horizontal="center" vertical="justify"/>
      <protection/>
    </xf>
    <xf numFmtId="0" fontId="0" fillId="0" borderId="16" xfId="24" applyFont="1" applyBorder="1" applyAlignment="1">
      <alignment horizontal="center" vertical="justify"/>
      <protection/>
    </xf>
    <xf numFmtId="0" fontId="0" fillId="0" borderId="13" xfId="24" applyFont="1" applyBorder="1" applyAlignment="1">
      <alignment horizontal="center" vertical="justify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p459_cap21. anexo" xfId="21"/>
    <cellStyle name="Normal_p462" xfId="22"/>
    <cellStyle name="Normal_p463" xfId="23"/>
    <cellStyle name="Normal_p464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34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5" width="16.7109375" style="4" customWidth="1"/>
    <col min="6" max="16384" width="11.421875" style="4" customWidth="1"/>
  </cols>
  <sheetData>
    <row r="1" spans="1:5" s="2" customFormat="1" ht="18">
      <c r="A1" s="349" t="s">
        <v>0</v>
      </c>
      <c r="B1" s="349"/>
      <c r="C1" s="349"/>
      <c r="D1" s="349"/>
      <c r="E1" s="349"/>
    </row>
    <row r="2" spans="1:5" ht="12.75">
      <c r="A2" s="3"/>
      <c r="B2" s="3"/>
      <c r="C2" s="3"/>
      <c r="D2" s="3"/>
      <c r="E2" s="3"/>
    </row>
    <row r="3" spans="1:5" s="5" customFormat="1" ht="15">
      <c r="A3" s="350" t="s">
        <v>1</v>
      </c>
      <c r="B3" s="350"/>
      <c r="C3" s="350"/>
      <c r="D3" s="350"/>
      <c r="E3" s="350"/>
    </row>
    <row r="4" s="5" customFormat="1" ht="14.25"/>
    <row r="5" spans="1:5" ht="12.75">
      <c r="A5" s="6"/>
      <c r="B5" s="7"/>
      <c r="C5" s="7"/>
      <c r="D5" s="7"/>
      <c r="E5" s="8"/>
    </row>
    <row r="6" spans="1:5" ht="12.75">
      <c r="A6" s="9" t="s">
        <v>2</v>
      </c>
      <c r="B6" s="10" t="s">
        <v>3</v>
      </c>
      <c r="C6" s="10" t="s">
        <v>4</v>
      </c>
      <c r="D6" s="10" t="s">
        <v>5</v>
      </c>
      <c r="E6" s="11" t="s">
        <v>6</v>
      </c>
    </row>
    <row r="7" spans="1:5" ht="13.5" thickBot="1">
      <c r="A7" s="9"/>
      <c r="B7" s="10"/>
      <c r="C7" s="10"/>
      <c r="D7" s="10"/>
      <c r="E7" s="11"/>
    </row>
    <row r="8" spans="1:5" ht="12.75">
      <c r="A8" s="12">
        <v>1985</v>
      </c>
      <c r="B8" s="13">
        <v>6697</v>
      </c>
      <c r="C8" s="13">
        <v>6112</v>
      </c>
      <c r="D8" s="14">
        <v>225</v>
      </c>
      <c r="E8" s="15">
        <v>360</v>
      </c>
    </row>
    <row r="9" spans="1:5" ht="12.75">
      <c r="A9" s="16">
        <v>1986</v>
      </c>
      <c r="B9" s="17">
        <v>6583</v>
      </c>
      <c r="C9" s="17">
        <v>5972</v>
      </c>
      <c r="D9" s="18">
        <v>245</v>
      </c>
      <c r="E9" s="19">
        <v>366</v>
      </c>
    </row>
    <row r="10" spans="1:5" ht="12.75">
      <c r="A10" s="16">
        <v>1987</v>
      </c>
      <c r="B10" s="17">
        <v>6455.2</v>
      </c>
      <c r="C10" s="17">
        <v>5831.2</v>
      </c>
      <c r="D10" s="18">
        <v>233.1</v>
      </c>
      <c r="E10" s="19">
        <v>390.9</v>
      </c>
    </row>
    <row r="11" spans="1:5" ht="12.75">
      <c r="A11" s="16">
        <v>1988</v>
      </c>
      <c r="B11" s="17">
        <v>6282.6</v>
      </c>
      <c r="C11" s="17">
        <v>5617.9</v>
      </c>
      <c r="D11" s="18">
        <v>263.3</v>
      </c>
      <c r="E11" s="19">
        <v>401.4</v>
      </c>
    </row>
    <row r="12" spans="1:5" ht="12.75">
      <c r="A12" s="16">
        <v>1989</v>
      </c>
      <c r="B12" s="17">
        <v>6315.8</v>
      </c>
      <c r="C12" s="17">
        <v>5626.2</v>
      </c>
      <c r="D12" s="18">
        <v>275.8</v>
      </c>
      <c r="E12" s="19">
        <v>413.8</v>
      </c>
    </row>
    <row r="13" spans="1:5" ht="12.75">
      <c r="A13" s="16">
        <v>1990</v>
      </c>
      <c r="B13" s="17">
        <v>6442.1</v>
      </c>
      <c r="C13" s="17">
        <v>5649.8</v>
      </c>
      <c r="D13" s="18">
        <v>319.7</v>
      </c>
      <c r="E13" s="19">
        <v>472.6</v>
      </c>
    </row>
    <row r="14" spans="1:5" ht="12.75">
      <c r="A14" s="16">
        <v>1991</v>
      </c>
      <c r="B14" s="17">
        <v>7070.3</v>
      </c>
      <c r="C14" s="17">
        <v>6473.2</v>
      </c>
      <c r="D14" s="18">
        <v>306.6</v>
      </c>
      <c r="E14" s="19">
        <v>290.5</v>
      </c>
    </row>
    <row r="15" spans="1:5" ht="12.75">
      <c r="A15" s="16">
        <v>1992</v>
      </c>
      <c r="B15" s="17">
        <v>6657.3</v>
      </c>
      <c r="C15" s="17">
        <v>5998.1</v>
      </c>
      <c r="D15" s="18">
        <v>305.5</v>
      </c>
      <c r="E15" s="19">
        <v>353.7</v>
      </c>
    </row>
    <row r="16" spans="1:5" ht="12.75">
      <c r="A16" s="16">
        <v>1993</v>
      </c>
      <c r="B16" s="17">
        <v>6701.800784132702</v>
      </c>
      <c r="C16" s="17">
        <v>5974.010366483629</v>
      </c>
      <c r="D16" s="18">
        <v>334.2824176490729</v>
      </c>
      <c r="E16" s="19">
        <v>393.50800000000004</v>
      </c>
    </row>
    <row r="17" spans="1:5" ht="12.75">
      <c r="A17" s="16">
        <v>1994</v>
      </c>
      <c r="B17" s="17">
        <v>6523.537</v>
      </c>
      <c r="C17" s="17">
        <v>5852.456</v>
      </c>
      <c r="D17" s="18">
        <v>294.3</v>
      </c>
      <c r="E17" s="19">
        <v>376.781</v>
      </c>
    </row>
    <row r="18" spans="1:5" ht="12.75">
      <c r="A18" s="16">
        <v>1995</v>
      </c>
      <c r="B18" s="17">
        <v>6558.621999999999</v>
      </c>
      <c r="C18" s="17">
        <v>6016.5</v>
      </c>
      <c r="D18" s="18">
        <v>226.12</v>
      </c>
      <c r="E18" s="19">
        <v>316.00199999999995</v>
      </c>
    </row>
    <row r="19" spans="1:5" ht="12.75">
      <c r="A19" s="16">
        <v>1996</v>
      </c>
      <c r="B19" s="17">
        <v>6578.9</v>
      </c>
      <c r="C19" s="17">
        <v>5917.5</v>
      </c>
      <c r="D19" s="18">
        <v>303.4</v>
      </c>
      <c r="E19" s="19">
        <v>358</v>
      </c>
    </row>
    <row r="20" spans="1:5" ht="12.75">
      <c r="A20" s="16">
        <v>1997</v>
      </c>
      <c r="B20" s="17">
        <v>6545.3</v>
      </c>
      <c r="C20" s="17">
        <v>5837.2</v>
      </c>
      <c r="D20" s="18">
        <v>326.4</v>
      </c>
      <c r="E20" s="19">
        <v>381.7</v>
      </c>
    </row>
    <row r="21" spans="1:5" ht="12.75">
      <c r="A21" s="16">
        <v>1998</v>
      </c>
      <c r="B21" s="17">
        <v>6643.1089999999995</v>
      </c>
      <c r="C21" s="17">
        <v>5912.998</v>
      </c>
      <c r="D21" s="18">
        <v>342.2</v>
      </c>
      <c r="E21" s="19">
        <v>387.911</v>
      </c>
    </row>
    <row r="22" spans="1:5" ht="12.75">
      <c r="A22" s="16">
        <v>1999</v>
      </c>
      <c r="B22" s="17">
        <v>6866.802</v>
      </c>
      <c r="C22" s="17">
        <v>6113.448</v>
      </c>
      <c r="D22" s="18">
        <v>349.26</v>
      </c>
      <c r="E22" s="19">
        <v>404</v>
      </c>
    </row>
    <row r="23" spans="1:5" ht="12.75">
      <c r="A23" s="16">
        <v>2000</v>
      </c>
      <c r="B23" s="17">
        <v>6937.2119999999995</v>
      </c>
      <c r="C23" s="17">
        <v>6106.628</v>
      </c>
      <c r="D23" s="18">
        <v>392.043</v>
      </c>
      <c r="E23" s="19">
        <v>438.541</v>
      </c>
    </row>
    <row r="24" spans="1:5" ht="13.5" thickBot="1">
      <c r="A24" s="20">
        <v>2001</v>
      </c>
      <c r="B24" s="21">
        <v>7213.32250821905</v>
      </c>
      <c r="C24" s="21">
        <v>6330.40720821905</v>
      </c>
      <c r="D24" s="22">
        <v>394.1828</v>
      </c>
      <c r="E24" s="23">
        <v>488.7325</v>
      </c>
    </row>
    <row r="27" spans="1:7" ht="12.75">
      <c r="A27" s="24"/>
      <c r="B27" s="24"/>
      <c r="C27" s="24"/>
      <c r="D27" s="24"/>
      <c r="E27" s="24"/>
      <c r="F27" s="24"/>
      <c r="G27" s="24"/>
    </row>
    <row r="28" spans="1:7" ht="12.75">
      <c r="A28" s="25"/>
      <c r="B28" s="24"/>
      <c r="C28" s="24"/>
      <c r="D28" s="24"/>
      <c r="E28" s="24"/>
      <c r="F28" s="24"/>
      <c r="G28" s="24"/>
    </row>
    <row r="29" spans="1:7" ht="12.75">
      <c r="A29" s="24"/>
      <c r="B29" s="24"/>
      <c r="C29" s="24"/>
      <c r="D29" s="24"/>
      <c r="E29" s="24"/>
      <c r="F29" s="24"/>
      <c r="G29" s="24"/>
    </row>
    <row r="30" spans="1:7" ht="12.75">
      <c r="A30" s="24"/>
      <c r="B30" s="24"/>
      <c r="C30" s="24"/>
      <c r="D30" s="24"/>
      <c r="E30" s="24"/>
      <c r="F30" s="24"/>
      <c r="G30" s="24"/>
    </row>
    <row r="31" spans="1:7" ht="12.75">
      <c r="A31" s="24"/>
      <c r="B31" s="24"/>
      <c r="C31" s="24"/>
      <c r="D31" s="24"/>
      <c r="E31" s="24"/>
      <c r="F31" s="24"/>
      <c r="G31" s="24"/>
    </row>
    <row r="32" spans="1:7" ht="12.75">
      <c r="A32" s="24"/>
      <c r="B32" s="24"/>
      <c r="C32" s="24"/>
      <c r="D32" s="24"/>
      <c r="E32" s="24"/>
      <c r="F32" s="24"/>
      <c r="G32" s="24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4"/>
      <c r="B34" s="24"/>
      <c r="C34" s="24"/>
      <c r="D34" s="24"/>
      <c r="E34" s="24"/>
      <c r="F34" s="24"/>
      <c r="G34" s="24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6"/>
  <dimension ref="A1:G84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57421875" style="290" customWidth="1"/>
    <col min="2" max="6" width="15.7109375" style="215" customWidth="1"/>
    <col min="7" max="16384" width="11.421875" style="215" customWidth="1"/>
  </cols>
  <sheetData>
    <row r="1" spans="1:6" s="210" customFormat="1" ht="18">
      <c r="A1" s="347" t="s">
        <v>0</v>
      </c>
      <c r="B1" s="347"/>
      <c r="C1" s="347"/>
      <c r="D1" s="347"/>
      <c r="E1" s="347"/>
      <c r="F1" s="347"/>
    </row>
    <row r="3" spans="1:6" s="211" customFormat="1" ht="15">
      <c r="A3" s="346" t="s">
        <v>303</v>
      </c>
      <c r="B3" s="346"/>
      <c r="C3" s="346"/>
      <c r="D3" s="346"/>
      <c r="E3" s="346"/>
      <c r="F3" s="346"/>
    </row>
    <row r="4" spans="1:5" s="211" customFormat="1" ht="14.25">
      <c r="A4" s="289"/>
      <c r="B4" s="262"/>
      <c r="C4" s="262"/>
      <c r="D4" s="262"/>
      <c r="E4" s="262"/>
    </row>
    <row r="5" spans="1:6" ht="12.75">
      <c r="A5" s="216" t="s">
        <v>275</v>
      </c>
      <c r="B5" s="276"/>
      <c r="C5" s="277" t="s">
        <v>281</v>
      </c>
      <c r="D5" s="278"/>
      <c r="E5" s="277" t="s">
        <v>266</v>
      </c>
      <c r="F5" s="278"/>
    </row>
    <row r="6" spans="1:6" ht="26.25" thickBot="1">
      <c r="A6" s="216" t="s">
        <v>276</v>
      </c>
      <c r="B6" s="279" t="s">
        <v>3</v>
      </c>
      <c r="C6" s="280" t="s">
        <v>282</v>
      </c>
      <c r="D6" s="281" t="s">
        <v>283</v>
      </c>
      <c r="E6" s="280" t="s">
        <v>286</v>
      </c>
      <c r="F6" s="280" t="s">
        <v>287</v>
      </c>
    </row>
    <row r="7" spans="1:6" ht="12.75">
      <c r="A7" s="219" t="s">
        <v>161</v>
      </c>
      <c r="B7" s="284">
        <v>0</v>
      </c>
      <c r="C7" s="284">
        <v>0</v>
      </c>
      <c r="D7" s="284">
        <v>0</v>
      </c>
      <c r="E7" s="284">
        <v>0</v>
      </c>
      <c r="F7" s="284">
        <v>0</v>
      </c>
    </row>
    <row r="8" spans="1:6" ht="12.75">
      <c r="A8" s="223" t="s">
        <v>162</v>
      </c>
      <c r="B8" s="272">
        <v>0</v>
      </c>
      <c r="C8" s="272">
        <v>0</v>
      </c>
      <c r="D8" s="272">
        <v>0</v>
      </c>
      <c r="E8" s="272">
        <v>0</v>
      </c>
      <c r="F8" s="272">
        <v>0</v>
      </c>
    </row>
    <row r="9" spans="1:6" ht="12.75">
      <c r="A9" s="223" t="s">
        <v>163</v>
      </c>
      <c r="B9" s="272">
        <v>0</v>
      </c>
      <c r="C9" s="272">
        <v>0</v>
      </c>
      <c r="D9" s="272">
        <v>0</v>
      </c>
      <c r="E9" s="272">
        <v>0</v>
      </c>
      <c r="F9" s="272">
        <v>0</v>
      </c>
    </row>
    <row r="10" spans="1:7" ht="12.75">
      <c r="A10" s="223" t="s">
        <v>164</v>
      </c>
      <c r="B10" s="272">
        <v>0</v>
      </c>
      <c r="C10" s="272">
        <v>0</v>
      </c>
      <c r="D10" s="272">
        <v>0</v>
      </c>
      <c r="E10" s="272">
        <v>0</v>
      </c>
      <c r="F10" s="272">
        <v>0</v>
      </c>
      <c r="G10" s="222"/>
    </row>
    <row r="11" spans="1:7" ht="12.75">
      <c r="A11" s="226" t="s">
        <v>165</v>
      </c>
      <c r="B11" s="273">
        <v>0</v>
      </c>
      <c r="C11" s="273">
        <v>0</v>
      </c>
      <c r="D11" s="273">
        <v>0</v>
      </c>
      <c r="E11" s="273">
        <v>0</v>
      </c>
      <c r="F11" s="273">
        <v>0</v>
      </c>
      <c r="G11" s="222"/>
    </row>
    <row r="12" spans="1:7" ht="12.75">
      <c r="A12" s="286"/>
      <c r="B12" s="225"/>
      <c r="C12" s="224"/>
      <c r="D12" s="224"/>
      <c r="E12" s="224"/>
      <c r="F12" s="225"/>
      <c r="G12" s="222"/>
    </row>
    <row r="13" spans="1:7" ht="12.75">
      <c r="A13" s="226" t="s">
        <v>166</v>
      </c>
      <c r="B13" s="228">
        <v>180</v>
      </c>
      <c r="C13" s="273">
        <v>0</v>
      </c>
      <c r="D13" s="273">
        <v>30</v>
      </c>
      <c r="E13" s="273">
        <v>0</v>
      </c>
      <c r="F13" s="228">
        <v>150</v>
      </c>
      <c r="G13" s="222"/>
    </row>
    <row r="14" spans="1:7" ht="12.75">
      <c r="A14" s="223"/>
      <c r="B14" s="225"/>
      <c r="C14" s="272"/>
      <c r="D14" s="272"/>
      <c r="E14" s="272"/>
      <c r="F14" s="225"/>
      <c r="G14" s="222"/>
    </row>
    <row r="15" spans="1:7" ht="12.75">
      <c r="A15" s="226" t="s">
        <v>167</v>
      </c>
      <c r="B15" s="228">
        <v>158</v>
      </c>
      <c r="C15" s="273">
        <v>0</v>
      </c>
      <c r="D15" s="273">
        <v>118</v>
      </c>
      <c r="E15" s="273">
        <v>0</v>
      </c>
      <c r="F15" s="228">
        <v>40</v>
      </c>
      <c r="G15" s="222"/>
    </row>
    <row r="16" spans="1:7" ht="12.75">
      <c r="A16" s="286"/>
      <c r="B16" s="225"/>
      <c r="C16" s="224"/>
      <c r="D16" s="224"/>
      <c r="E16" s="224"/>
      <c r="F16" s="225"/>
      <c r="G16" s="222"/>
    </row>
    <row r="17" spans="1:7" ht="12.75">
      <c r="A17" s="223" t="s">
        <v>168</v>
      </c>
      <c r="B17" s="225">
        <v>2551</v>
      </c>
      <c r="C17" s="224">
        <v>8</v>
      </c>
      <c r="D17" s="224">
        <v>278</v>
      </c>
      <c r="E17" s="224">
        <v>0</v>
      </c>
      <c r="F17" s="225">
        <v>2265</v>
      </c>
      <c r="G17" s="222"/>
    </row>
    <row r="18" spans="1:7" ht="12.75">
      <c r="A18" s="223" t="s">
        <v>169</v>
      </c>
      <c r="B18" s="225">
        <v>5840</v>
      </c>
      <c r="C18" s="224">
        <v>21</v>
      </c>
      <c r="D18" s="224">
        <v>3450</v>
      </c>
      <c r="E18" s="224">
        <v>0</v>
      </c>
      <c r="F18" s="225">
        <v>2369</v>
      </c>
      <c r="G18" s="222"/>
    </row>
    <row r="19" spans="1:7" ht="12.75">
      <c r="A19" s="223" t="s">
        <v>170</v>
      </c>
      <c r="B19" s="225">
        <v>2196</v>
      </c>
      <c r="C19" s="224">
        <v>15</v>
      </c>
      <c r="D19" s="224">
        <v>1299</v>
      </c>
      <c r="E19" s="224">
        <v>0</v>
      </c>
      <c r="F19" s="225">
        <v>882</v>
      </c>
      <c r="G19" s="222"/>
    </row>
    <row r="20" spans="1:7" ht="12.75">
      <c r="A20" s="226" t="s">
        <v>293</v>
      </c>
      <c r="B20" s="228">
        <v>10587</v>
      </c>
      <c r="C20" s="227">
        <v>44</v>
      </c>
      <c r="D20" s="227">
        <v>5027</v>
      </c>
      <c r="E20" s="227">
        <v>0</v>
      </c>
      <c r="F20" s="228">
        <v>5516</v>
      </c>
      <c r="G20" s="222"/>
    </row>
    <row r="21" spans="1:7" ht="12.75">
      <c r="A21" s="223"/>
      <c r="B21" s="225"/>
      <c r="C21" s="224"/>
      <c r="D21" s="224"/>
      <c r="E21" s="224"/>
      <c r="F21" s="225"/>
      <c r="G21" s="222"/>
    </row>
    <row r="22" spans="1:7" ht="12.75">
      <c r="A22" s="226" t="s">
        <v>171</v>
      </c>
      <c r="B22" s="228">
        <v>7180</v>
      </c>
      <c r="C22" s="273">
        <v>0</v>
      </c>
      <c r="D22" s="273">
        <v>1893</v>
      </c>
      <c r="E22" s="273">
        <v>0</v>
      </c>
      <c r="F22" s="228">
        <v>5287</v>
      </c>
      <c r="G22" s="222"/>
    </row>
    <row r="23" spans="1:7" ht="12.75">
      <c r="A23" s="223"/>
      <c r="B23" s="225"/>
      <c r="C23" s="225"/>
      <c r="D23" s="225"/>
      <c r="E23" s="225"/>
      <c r="F23" s="225"/>
      <c r="G23" s="222"/>
    </row>
    <row r="24" spans="1:7" ht="12.75">
      <c r="A24" s="226" t="s">
        <v>172</v>
      </c>
      <c r="B24" s="228">
        <v>544</v>
      </c>
      <c r="C24" s="273">
        <v>4</v>
      </c>
      <c r="D24" s="273">
        <v>0</v>
      </c>
      <c r="E24" s="273">
        <v>0</v>
      </c>
      <c r="F24" s="228">
        <v>540</v>
      </c>
      <c r="G24" s="222"/>
    </row>
    <row r="25" spans="1:7" ht="12.75">
      <c r="A25" s="223"/>
      <c r="B25" s="225"/>
      <c r="C25" s="225"/>
      <c r="D25" s="225"/>
      <c r="E25" s="225"/>
      <c r="F25" s="225"/>
      <c r="G25" s="222"/>
    </row>
    <row r="26" spans="1:7" ht="12.75">
      <c r="A26" s="223" t="s">
        <v>173</v>
      </c>
      <c r="B26" s="272">
        <v>474</v>
      </c>
      <c r="C26" s="272">
        <v>0</v>
      </c>
      <c r="D26" s="272">
        <v>0</v>
      </c>
      <c r="E26" s="272">
        <v>0</v>
      </c>
      <c r="F26" s="272">
        <v>474</v>
      </c>
      <c r="G26" s="222"/>
    </row>
    <row r="27" spans="1:7" ht="12.75">
      <c r="A27" s="223" t="s">
        <v>174</v>
      </c>
      <c r="B27" s="225">
        <v>230</v>
      </c>
      <c r="C27" s="272">
        <v>0</v>
      </c>
      <c r="D27" s="224">
        <v>206</v>
      </c>
      <c r="E27" s="224">
        <v>0</v>
      </c>
      <c r="F27" s="225">
        <v>24</v>
      </c>
      <c r="G27" s="222"/>
    </row>
    <row r="28" spans="1:6" ht="12.75">
      <c r="A28" s="223" t="s">
        <v>175</v>
      </c>
      <c r="B28" s="225">
        <v>488</v>
      </c>
      <c r="C28" s="272">
        <v>0</v>
      </c>
      <c r="D28" s="272">
        <v>0</v>
      </c>
      <c r="E28" s="224">
        <v>0</v>
      </c>
      <c r="F28" s="225">
        <v>488</v>
      </c>
    </row>
    <row r="29" spans="1:6" ht="12.75">
      <c r="A29" s="226" t="s">
        <v>294</v>
      </c>
      <c r="B29" s="228">
        <v>1192</v>
      </c>
      <c r="C29" s="273">
        <v>0</v>
      </c>
      <c r="D29" s="273">
        <v>206</v>
      </c>
      <c r="E29" s="273">
        <v>0</v>
      </c>
      <c r="F29" s="228">
        <v>986</v>
      </c>
    </row>
    <row r="30" spans="1:6" ht="12.75">
      <c r="A30" s="223"/>
      <c r="B30" s="225"/>
      <c r="C30" s="225"/>
      <c r="D30" s="225"/>
      <c r="E30" s="225"/>
      <c r="F30" s="225"/>
    </row>
    <row r="31" spans="1:6" ht="12.75">
      <c r="A31" s="223" t="s">
        <v>176</v>
      </c>
      <c r="B31" s="272">
        <v>0</v>
      </c>
      <c r="C31" s="272">
        <v>0</v>
      </c>
      <c r="D31" s="272">
        <v>0</v>
      </c>
      <c r="E31" s="272">
        <v>0</v>
      </c>
      <c r="F31" s="272">
        <v>0</v>
      </c>
    </row>
    <row r="32" spans="1:7" ht="12.75">
      <c r="A32" s="223" t="s">
        <v>177</v>
      </c>
      <c r="B32" s="272">
        <v>0</v>
      </c>
      <c r="C32" s="272">
        <v>0</v>
      </c>
      <c r="D32" s="272">
        <v>0</v>
      </c>
      <c r="E32" s="272">
        <v>0</v>
      </c>
      <c r="F32" s="272">
        <v>0</v>
      </c>
      <c r="G32" s="222"/>
    </row>
    <row r="33" spans="1:7" ht="12.75">
      <c r="A33" s="223" t="s">
        <v>178</v>
      </c>
      <c r="B33" s="272">
        <v>405</v>
      </c>
      <c r="C33" s="272">
        <v>3</v>
      </c>
      <c r="D33" s="272">
        <v>71</v>
      </c>
      <c r="E33" s="272">
        <v>0</v>
      </c>
      <c r="F33" s="272">
        <v>331</v>
      </c>
      <c r="G33" s="222"/>
    </row>
    <row r="34" spans="1:7" ht="12.75">
      <c r="A34" s="223" t="s">
        <v>179</v>
      </c>
      <c r="B34" s="272">
        <v>0</v>
      </c>
      <c r="C34" s="272">
        <v>0</v>
      </c>
      <c r="D34" s="272">
        <v>0</v>
      </c>
      <c r="E34" s="272">
        <v>0</v>
      </c>
      <c r="F34" s="272">
        <v>0</v>
      </c>
      <c r="G34" s="222"/>
    </row>
    <row r="35" spans="1:7" ht="12.75">
      <c r="A35" s="226" t="s">
        <v>180</v>
      </c>
      <c r="B35" s="273">
        <v>405</v>
      </c>
      <c r="C35" s="273">
        <v>3</v>
      </c>
      <c r="D35" s="273">
        <v>71</v>
      </c>
      <c r="E35" s="273">
        <v>0</v>
      </c>
      <c r="F35" s="273">
        <v>331</v>
      </c>
      <c r="G35" s="222"/>
    </row>
    <row r="36" spans="1:7" ht="12.75">
      <c r="A36" s="223"/>
      <c r="B36" s="225"/>
      <c r="C36" s="225"/>
      <c r="D36" s="225"/>
      <c r="E36" s="225"/>
      <c r="F36" s="225"/>
      <c r="G36" s="222"/>
    </row>
    <row r="37" spans="1:7" ht="12.75">
      <c r="A37" s="226" t="s">
        <v>181</v>
      </c>
      <c r="B37" s="228">
        <v>65</v>
      </c>
      <c r="C37" s="273">
        <v>0</v>
      </c>
      <c r="D37" s="273">
        <v>0</v>
      </c>
      <c r="E37" s="273">
        <v>0</v>
      </c>
      <c r="F37" s="228">
        <v>65</v>
      </c>
      <c r="G37" s="222"/>
    </row>
    <row r="38" spans="1:7" ht="12.75">
      <c r="A38" s="223"/>
      <c r="B38" s="225"/>
      <c r="C38" s="225"/>
      <c r="D38" s="225"/>
      <c r="E38" s="225"/>
      <c r="F38" s="225"/>
      <c r="G38" s="222"/>
    </row>
    <row r="39" spans="1:7" ht="12.75">
      <c r="A39" s="223" t="s">
        <v>182</v>
      </c>
      <c r="B39" s="225">
        <v>8574</v>
      </c>
      <c r="C39" s="272">
        <v>0</v>
      </c>
      <c r="D39" s="272">
        <v>114</v>
      </c>
      <c r="E39" s="272">
        <v>0</v>
      </c>
      <c r="F39" s="225">
        <v>8460</v>
      </c>
      <c r="G39" s="222"/>
    </row>
    <row r="40" spans="1:7" ht="12.75">
      <c r="A40" s="223" t="s">
        <v>183</v>
      </c>
      <c r="B40" s="225">
        <v>17814</v>
      </c>
      <c r="C40" s="272">
        <v>3</v>
      </c>
      <c r="D40" s="272">
        <v>155</v>
      </c>
      <c r="E40" s="272">
        <v>0</v>
      </c>
      <c r="F40" s="225">
        <v>17656</v>
      </c>
      <c r="G40" s="222"/>
    </row>
    <row r="41" spans="1:7" ht="12.75">
      <c r="A41" s="223" t="s">
        <v>184</v>
      </c>
      <c r="B41" s="225">
        <v>35794</v>
      </c>
      <c r="C41" s="272">
        <v>0</v>
      </c>
      <c r="D41" s="272">
        <v>174</v>
      </c>
      <c r="E41" s="272">
        <v>0</v>
      </c>
      <c r="F41" s="225">
        <v>35620</v>
      </c>
      <c r="G41" s="222"/>
    </row>
    <row r="42" spans="1:7" ht="12.75">
      <c r="A42" s="223" t="s">
        <v>185</v>
      </c>
      <c r="B42" s="225">
        <v>29385</v>
      </c>
      <c r="C42" s="272">
        <v>0</v>
      </c>
      <c r="D42" s="272">
        <v>13</v>
      </c>
      <c r="E42" s="272">
        <v>0</v>
      </c>
      <c r="F42" s="225">
        <v>29372</v>
      </c>
      <c r="G42" s="222"/>
    </row>
    <row r="43" spans="1:7" ht="12.75">
      <c r="A43" s="223" t="s">
        <v>186</v>
      </c>
      <c r="B43" s="225">
        <v>15698</v>
      </c>
      <c r="C43" s="272">
        <v>1</v>
      </c>
      <c r="D43" s="272">
        <v>656</v>
      </c>
      <c r="E43" s="272">
        <v>0</v>
      </c>
      <c r="F43" s="225">
        <v>15041</v>
      </c>
      <c r="G43" s="222"/>
    </row>
    <row r="44" spans="1:7" ht="12.75">
      <c r="A44" s="223" t="s">
        <v>187</v>
      </c>
      <c r="B44" s="225">
        <v>4965</v>
      </c>
      <c r="C44" s="272">
        <v>7</v>
      </c>
      <c r="D44" s="272">
        <v>728</v>
      </c>
      <c r="E44" s="272">
        <v>0</v>
      </c>
      <c r="F44" s="225">
        <v>4230</v>
      </c>
      <c r="G44" s="222"/>
    </row>
    <row r="45" spans="1:7" ht="12.75">
      <c r="A45" s="223" t="s">
        <v>188</v>
      </c>
      <c r="B45" s="225">
        <v>128</v>
      </c>
      <c r="C45" s="272">
        <v>0</v>
      </c>
      <c r="D45" s="272">
        <v>105</v>
      </c>
      <c r="E45" s="272">
        <v>0</v>
      </c>
      <c r="F45" s="225">
        <v>23</v>
      </c>
      <c r="G45" s="222"/>
    </row>
    <row r="46" spans="1:7" ht="12.75">
      <c r="A46" s="223" t="s">
        <v>189</v>
      </c>
      <c r="B46" s="225">
        <v>52653</v>
      </c>
      <c r="C46" s="272">
        <v>0</v>
      </c>
      <c r="D46" s="272">
        <v>85</v>
      </c>
      <c r="E46" s="272">
        <v>0</v>
      </c>
      <c r="F46" s="225">
        <v>52568</v>
      </c>
      <c r="G46" s="222"/>
    </row>
    <row r="47" spans="1:7" ht="12.75">
      <c r="A47" s="223" t="s">
        <v>190</v>
      </c>
      <c r="B47" s="225">
        <v>51477</v>
      </c>
      <c r="C47" s="272">
        <v>0</v>
      </c>
      <c r="D47" s="272">
        <v>14</v>
      </c>
      <c r="E47" s="272">
        <v>0</v>
      </c>
      <c r="F47" s="225">
        <v>51463</v>
      </c>
      <c r="G47" s="222"/>
    </row>
    <row r="48" spans="1:7" ht="12.75">
      <c r="A48" s="226" t="s">
        <v>295</v>
      </c>
      <c r="B48" s="228">
        <v>216488</v>
      </c>
      <c r="C48" s="228">
        <v>11</v>
      </c>
      <c r="D48" s="228">
        <v>2044</v>
      </c>
      <c r="E48" s="228">
        <v>0</v>
      </c>
      <c r="F48" s="228">
        <v>214433</v>
      </c>
      <c r="G48" s="222"/>
    </row>
    <row r="49" spans="1:7" ht="12.75">
      <c r="A49" s="223"/>
      <c r="B49" s="225"/>
      <c r="C49" s="225"/>
      <c r="D49" s="225"/>
      <c r="E49" s="225"/>
      <c r="F49" s="225"/>
      <c r="G49" s="222"/>
    </row>
    <row r="50" spans="1:7" ht="12.75">
      <c r="A50" s="226" t="s">
        <v>191</v>
      </c>
      <c r="B50" s="228">
        <v>22600</v>
      </c>
      <c r="C50" s="273">
        <v>0</v>
      </c>
      <c r="D50" s="273">
        <v>0</v>
      </c>
      <c r="E50" s="273">
        <v>0</v>
      </c>
      <c r="F50" s="228">
        <v>22600</v>
      </c>
      <c r="G50" s="222"/>
    </row>
    <row r="51" spans="1:7" ht="12.75">
      <c r="A51" s="223"/>
      <c r="B51" s="225"/>
      <c r="C51" s="225"/>
      <c r="D51" s="225"/>
      <c r="E51" s="225"/>
      <c r="F51" s="225"/>
      <c r="G51" s="222"/>
    </row>
    <row r="52" spans="1:7" ht="12.75">
      <c r="A52" s="223" t="s">
        <v>192</v>
      </c>
      <c r="B52" s="225">
        <v>9782</v>
      </c>
      <c r="C52" s="272">
        <v>0</v>
      </c>
      <c r="D52" s="271">
        <v>391</v>
      </c>
      <c r="E52" s="271">
        <v>0</v>
      </c>
      <c r="F52" s="225">
        <v>9391</v>
      </c>
      <c r="G52" s="222"/>
    </row>
    <row r="53" spans="1:7" ht="12.75">
      <c r="A53" s="223" t="s">
        <v>193</v>
      </c>
      <c r="B53" s="225">
        <v>61682</v>
      </c>
      <c r="C53" s="272">
        <v>28</v>
      </c>
      <c r="D53" s="224">
        <v>6316</v>
      </c>
      <c r="E53" s="224">
        <v>0</v>
      </c>
      <c r="F53" s="225">
        <v>55338</v>
      </c>
      <c r="G53" s="222"/>
    </row>
    <row r="54" spans="1:7" ht="12.75">
      <c r="A54" s="223" t="s">
        <v>194</v>
      </c>
      <c r="B54" s="225">
        <v>27835</v>
      </c>
      <c r="C54" s="224">
        <v>3</v>
      </c>
      <c r="D54" s="224">
        <v>45</v>
      </c>
      <c r="E54" s="224">
        <v>0</v>
      </c>
      <c r="F54" s="225">
        <v>27787</v>
      </c>
      <c r="G54" s="222"/>
    </row>
    <row r="55" spans="1:6" ht="12.75">
      <c r="A55" s="223" t="s">
        <v>195</v>
      </c>
      <c r="B55" s="225">
        <v>3705</v>
      </c>
      <c r="C55" s="272">
        <v>0</v>
      </c>
      <c r="D55" s="272">
        <v>0</v>
      </c>
      <c r="E55" s="271">
        <v>0</v>
      </c>
      <c r="F55" s="225">
        <v>3705</v>
      </c>
    </row>
    <row r="56" spans="1:6" ht="12.75">
      <c r="A56" s="223" t="s">
        <v>196</v>
      </c>
      <c r="B56" s="225">
        <v>23119</v>
      </c>
      <c r="C56" s="271">
        <v>40</v>
      </c>
      <c r="D56" s="271">
        <v>725</v>
      </c>
      <c r="E56" s="271">
        <v>0</v>
      </c>
      <c r="F56" s="225">
        <v>22354</v>
      </c>
    </row>
    <row r="57" spans="1:6" ht="12.75">
      <c r="A57" s="226" t="s">
        <v>197</v>
      </c>
      <c r="B57" s="228">
        <v>126123</v>
      </c>
      <c r="C57" s="228">
        <v>71</v>
      </c>
      <c r="D57" s="228">
        <v>7477</v>
      </c>
      <c r="E57" s="228">
        <v>0</v>
      </c>
      <c r="F57" s="228">
        <v>118575</v>
      </c>
    </row>
    <row r="58" spans="1:6" ht="12.75">
      <c r="A58" s="223"/>
      <c r="B58" s="225"/>
      <c r="C58" s="225"/>
      <c r="D58" s="225"/>
      <c r="E58" s="225"/>
      <c r="F58" s="225"/>
    </row>
    <row r="59" spans="1:6" ht="12.75">
      <c r="A59" s="223" t="s">
        <v>198</v>
      </c>
      <c r="B59" s="272">
        <v>6.4</v>
      </c>
      <c r="C59" s="272">
        <v>0</v>
      </c>
      <c r="D59" s="272">
        <v>0</v>
      </c>
      <c r="E59" s="272">
        <v>0</v>
      </c>
      <c r="F59" s="272">
        <v>6.4</v>
      </c>
    </row>
    <row r="60" spans="1:6" ht="12.75">
      <c r="A60" s="223" t="s">
        <v>199</v>
      </c>
      <c r="B60" s="272">
        <v>189.1</v>
      </c>
      <c r="C60" s="272">
        <v>69.77</v>
      </c>
      <c r="D60" s="272">
        <v>0</v>
      </c>
      <c r="E60" s="272">
        <v>0</v>
      </c>
      <c r="F60" s="272">
        <v>119.33</v>
      </c>
    </row>
    <row r="61" spans="1:6" ht="12.75">
      <c r="A61" s="223" t="s">
        <v>200</v>
      </c>
      <c r="B61" s="225">
        <v>94.3</v>
      </c>
      <c r="C61" s="272">
        <v>0</v>
      </c>
      <c r="D61" s="224">
        <v>7.19</v>
      </c>
      <c r="E61" s="272">
        <v>0</v>
      </c>
      <c r="F61" s="225">
        <v>87.11</v>
      </c>
    </row>
    <row r="62" spans="1:6" ht="12.75">
      <c r="A62" s="226" t="s">
        <v>201</v>
      </c>
      <c r="B62" s="228">
        <v>289.8</v>
      </c>
      <c r="C62" s="273">
        <v>69.77</v>
      </c>
      <c r="D62" s="273">
        <v>7.19</v>
      </c>
      <c r="E62" s="273">
        <v>0</v>
      </c>
      <c r="F62" s="228">
        <v>212.84</v>
      </c>
    </row>
    <row r="63" spans="1:6" ht="12.75">
      <c r="A63" s="223"/>
      <c r="B63" s="225"/>
      <c r="C63" s="225"/>
      <c r="D63" s="225"/>
      <c r="E63" s="225"/>
      <c r="F63" s="225"/>
    </row>
    <row r="64" spans="1:6" ht="12.75">
      <c r="A64" s="226" t="s">
        <v>202</v>
      </c>
      <c r="B64" s="273">
        <v>0</v>
      </c>
      <c r="C64" s="273">
        <v>0</v>
      </c>
      <c r="D64" s="273">
        <v>0</v>
      </c>
      <c r="E64" s="273">
        <v>0</v>
      </c>
      <c r="F64" s="273">
        <v>0</v>
      </c>
    </row>
    <row r="65" spans="1:6" ht="12.75">
      <c r="A65" s="223"/>
      <c r="B65" s="225"/>
      <c r="C65" s="225"/>
      <c r="D65" s="225"/>
      <c r="E65" s="225"/>
      <c r="F65" s="225"/>
    </row>
    <row r="66" spans="1:6" ht="12.75">
      <c r="A66" s="223" t="s">
        <v>203</v>
      </c>
      <c r="B66" s="225">
        <v>2692</v>
      </c>
      <c r="C66" s="272">
        <v>0</v>
      </c>
      <c r="D66" s="271">
        <v>2019</v>
      </c>
      <c r="E66" s="271">
        <v>0</v>
      </c>
      <c r="F66" s="225">
        <v>673</v>
      </c>
    </row>
    <row r="67" spans="1:6" ht="12.75">
      <c r="A67" s="223" t="s">
        <v>204</v>
      </c>
      <c r="B67" s="225">
        <v>2960</v>
      </c>
      <c r="C67" s="272">
        <v>0</v>
      </c>
      <c r="D67" s="271">
        <v>2220</v>
      </c>
      <c r="E67" s="271">
        <v>0</v>
      </c>
      <c r="F67" s="225">
        <v>740</v>
      </c>
    </row>
    <row r="68" spans="1:6" ht="12.75">
      <c r="A68" s="226" t="s">
        <v>205</v>
      </c>
      <c r="B68" s="228">
        <v>5652</v>
      </c>
      <c r="C68" s="273">
        <v>0</v>
      </c>
      <c r="D68" s="228">
        <v>4239</v>
      </c>
      <c r="E68" s="228">
        <v>0</v>
      </c>
      <c r="F68" s="228">
        <v>1413</v>
      </c>
    </row>
    <row r="69" spans="1:6" ht="12.75">
      <c r="A69" s="223"/>
      <c r="B69" s="225"/>
      <c r="C69" s="225"/>
      <c r="D69" s="225"/>
      <c r="E69" s="225"/>
      <c r="F69" s="225"/>
    </row>
    <row r="70" spans="1:6" ht="12.75">
      <c r="A70" s="223" t="s">
        <v>206</v>
      </c>
      <c r="B70" s="272">
        <v>0</v>
      </c>
      <c r="C70" s="272">
        <v>0</v>
      </c>
      <c r="D70" s="272">
        <v>0</v>
      </c>
      <c r="E70" s="272">
        <v>0</v>
      </c>
      <c r="F70" s="272">
        <v>0</v>
      </c>
    </row>
    <row r="71" spans="1:6" ht="12.75">
      <c r="A71" s="223" t="s">
        <v>207</v>
      </c>
      <c r="B71" s="225">
        <v>134</v>
      </c>
      <c r="C71" s="272">
        <v>0</v>
      </c>
      <c r="D71" s="272">
        <v>0</v>
      </c>
      <c r="E71" s="224">
        <v>0</v>
      </c>
      <c r="F71" s="225">
        <v>134</v>
      </c>
    </row>
    <row r="72" spans="1:6" ht="12.75">
      <c r="A72" s="223" t="s">
        <v>208</v>
      </c>
      <c r="B72" s="225">
        <v>14</v>
      </c>
      <c r="C72" s="272">
        <v>0</v>
      </c>
      <c r="D72" s="272">
        <v>0</v>
      </c>
      <c r="E72" s="224">
        <v>0</v>
      </c>
      <c r="F72" s="225">
        <v>14</v>
      </c>
    </row>
    <row r="73" spans="1:6" ht="12.75">
      <c r="A73" s="223" t="s">
        <v>209</v>
      </c>
      <c r="B73" s="272">
        <v>0</v>
      </c>
      <c r="C73" s="272">
        <v>0</v>
      </c>
      <c r="D73" s="272">
        <v>0</v>
      </c>
      <c r="E73" s="272">
        <v>0</v>
      </c>
      <c r="F73" s="272">
        <v>0</v>
      </c>
    </row>
    <row r="74" spans="1:6" ht="12.75">
      <c r="A74" s="223" t="s">
        <v>210</v>
      </c>
      <c r="B74" s="225">
        <v>609</v>
      </c>
      <c r="C74" s="272">
        <v>0</v>
      </c>
      <c r="D74" s="224">
        <v>609</v>
      </c>
      <c r="E74" s="272">
        <v>0</v>
      </c>
      <c r="F74" s="225">
        <v>0</v>
      </c>
    </row>
    <row r="75" spans="1:6" ht="12.75">
      <c r="A75" s="223" t="s">
        <v>211</v>
      </c>
      <c r="B75" s="272">
        <v>0</v>
      </c>
      <c r="C75" s="272">
        <v>0</v>
      </c>
      <c r="D75" s="272">
        <v>0</v>
      </c>
      <c r="E75" s="272">
        <v>0</v>
      </c>
      <c r="F75" s="272">
        <v>0</v>
      </c>
    </row>
    <row r="76" spans="1:6" ht="12.75">
      <c r="A76" s="223" t="s">
        <v>212</v>
      </c>
      <c r="B76" s="272">
        <v>0</v>
      </c>
      <c r="C76" s="272">
        <v>0</v>
      </c>
      <c r="D76" s="272">
        <v>0</v>
      </c>
      <c r="E76" s="272">
        <v>0</v>
      </c>
      <c r="F76" s="272">
        <v>0</v>
      </c>
    </row>
    <row r="77" spans="1:6" ht="12.75">
      <c r="A77" s="223" t="s">
        <v>213</v>
      </c>
      <c r="B77" s="225">
        <v>0</v>
      </c>
      <c r="C77" s="272">
        <v>0</v>
      </c>
      <c r="D77" s="224">
        <v>0</v>
      </c>
      <c r="E77" s="224">
        <v>0</v>
      </c>
      <c r="F77" s="225">
        <v>0</v>
      </c>
    </row>
    <row r="78" spans="1:6" ht="12.75">
      <c r="A78" s="226" t="s">
        <v>296</v>
      </c>
      <c r="B78" s="228">
        <v>757</v>
      </c>
      <c r="C78" s="273">
        <v>0</v>
      </c>
      <c r="D78" s="273">
        <v>609</v>
      </c>
      <c r="E78" s="273">
        <v>0</v>
      </c>
      <c r="F78" s="228">
        <v>148</v>
      </c>
    </row>
    <row r="79" spans="1:6" ht="12.75">
      <c r="A79" s="223"/>
      <c r="B79" s="225"/>
      <c r="C79" s="225"/>
      <c r="D79" s="225"/>
      <c r="E79" s="225"/>
      <c r="F79" s="225"/>
    </row>
    <row r="80" spans="1:6" ht="12.75">
      <c r="A80" s="223" t="s">
        <v>214</v>
      </c>
      <c r="B80" s="225">
        <v>1314</v>
      </c>
      <c r="C80" s="272">
        <v>0</v>
      </c>
      <c r="D80" s="225">
        <v>1182</v>
      </c>
      <c r="E80" s="272">
        <v>0</v>
      </c>
      <c r="F80" s="225">
        <v>132</v>
      </c>
    </row>
    <row r="81" spans="1:6" ht="12.75">
      <c r="A81" s="223" t="s">
        <v>215</v>
      </c>
      <c r="B81" s="225">
        <v>648</v>
      </c>
      <c r="C81" s="272">
        <v>0</v>
      </c>
      <c r="D81" s="225">
        <v>324</v>
      </c>
      <c r="E81" s="272">
        <v>0</v>
      </c>
      <c r="F81" s="225">
        <v>324</v>
      </c>
    </row>
    <row r="82" spans="1:6" ht="12.75">
      <c r="A82" s="226" t="s">
        <v>216</v>
      </c>
      <c r="B82" s="228">
        <v>1962</v>
      </c>
      <c r="C82" s="273">
        <v>0</v>
      </c>
      <c r="D82" s="228">
        <v>1506</v>
      </c>
      <c r="E82" s="228">
        <v>0</v>
      </c>
      <c r="F82" s="228">
        <v>456</v>
      </c>
    </row>
    <row r="83" spans="1:6" ht="12.75">
      <c r="A83" s="286"/>
      <c r="B83" s="225"/>
      <c r="C83" s="225"/>
      <c r="D83" s="225"/>
      <c r="E83" s="225"/>
      <c r="F83" s="225"/>
    </row>
    <row r="84" spans="1:6" ht="13.5" thickBot="1">
      <c r="A84" s="229" t="s">
        <v>217</v>
      </c>
      <c r="B84" s="230">
        <v>394182.8</v>
      </c>
      <c r="C84" s="230">
        <v>202.77</v>
      </c>
      <c r="D84" s="230">
        <v>23227.19</v>
      </c>
      <c r="E84" s="230">
        <v>0</v>
      </c>
      <c r="F84" s="230">
        <v>370752.84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F28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8.00390625" style="4" customWidth="1"/>
    <col min="7" max="16384" width="11.421875" style="4" customWidth="1"/>
  </cols>
  <sheetData>
    <row r="1" spans="1:6" s="2" customFormat="1" ht="18">
      <c r="A1" s="349" t="s">
        <v>0</v>
      </c>
      <c r="B1" s="349"/>
      <c r="C1" s="349"/>
      <c r="D1" s="349"/>
      <c r="E1" s="349"/>
      <c r="F1" s="349"/>
    </row>
    <row r="3" spans="1:6" s="5" customFormat="1" ht="15">
      <c r="A3" s="350" t="s">
        <v>51</v>
      </c>
      <c r="B3" s="350"/>
      <c r="C3" s="350"/>
      <c r="D3" s="350"/>
      <c r="E3" s="350"/>
      <c r="F3" s="350"/>
    </row>
    <row r="4" spans="1:6" s="5" customFormat="1" ht="15">
      <c r="A4" s="357"/>
      <c r="B4" s="358"/>
      <c r="C4" s="358"/>
      <c r="D4" s="358"/>
      <c r="E4" s="358"/>
      <c r="F4" s="359"/>
    </row>
    <row r="5" spans="1:6" ht="12.75">
      <c r="A5" s="69"/>
      <c r="B5" s="51" t="s">
        <v>10</v>
      </c>
      <c r="C5" s="51" t="s">
        <v>11</v>
      </c>
      <c r="D5" s="51" t="s">
        <v>11</v>
      </c>
      <c r="E5" s="70" t="s">
        <v>12</v>
      </c>
      <c r="F5" s="31" t="s">
        <v>13</v>
      </c>
    </row>
    <row r="6" spans="1:6" ht="12.75">
      <c r="A6" s="71" t="s">
        <v>2</v>
      </c>
      <c r="B6" s="51" t="s">
        <v>16</v>
      </c>
      <c r="C6" s="51" t="s">
        <v>18</v>
      </c>
      <c r="D6" s="51" t="s">
        <v>47</v>
      </c>
      <c r="E6" s="70" t="s">
        <v>19</v>
      </c>
      <c r="F6" s="31" t="s">
        <v>52</v>
      </c>
    </row>
    <row r="7" spans="1:6" ht="12.75">
      <c r="A7" s="69"/>
      <c r="B7" s="51" t="s">
        <v>20</v>
      </c>
      <c r="C7" s="51" t="s">
        <v>20</v>
      </c>
      <c r="D7" s="51" t="s">
        <v>20</v>
      </c>
      <c r="E7" s="70" t="s">
        <v>21</v>
      </c>
      <c r="F7" s="11" t="s">
        <v>53</v>
      </c>
    </row>
    <row r="8" spans="1:6" ht="13.5" thickBot="1">
      <c r="A8" s="69"/>
      <c r="B8" s="51" t="s">
        <v>25</v>
      </c>
      <c r="C8" s="51" t="s">
        <v>25</v>
      </c>
      <c r="D8" s="51" t="s">
        <v>25</v>
      </c>
      <c r="E8" s="70" t="s">
        <v>26</v>
      </c>
      <c r="F8" s="31"/>
    </row>
    <row r="9" spans="1:6" ht="12.75">
      <c r="A9" s="72">
        <v>1985</v>
      </c>
      <c r="B9" s="73">
        <v>360.1</v>
      </c>
      <c r="C9" s="73">
        <v>123.1</v>
      </c>
      <c r="D9" s="73">
        <v>237</v>
      </c>
      <c r="E9" s="74">
        <v>31.126416886036086</v>
      </c>
      <c r="F9" s="75">
        <v>112086.22720661595</v>
      </c>
    </row>
    <row r="10" spans="1:6" ht="12.75">
      <c r="A10" s="76">
        <v>1986</v>
      </c>
      <c r="B10" s="77">
        <v>366</v>
      </c>
      <c r="C10" s="77">
        <v>115.2</v>
      </c>
      <c r="D10" s="77">
        <v>250.8</v>
      </c>
      <c r="E10" s="78">
        <v>34.450013823278404</v>
      </c>
      <c r="F10" s="79">
        <v>126087.05059319893</v>
      </c>
    </row>
    <row r="11" spans="1:6" ht="12.75">
      <c r="A11" s="76">
        <v>1987</v>
      </c>
      <c r="B11" s="77">
        <v>390.9</v>
      </c>
      <c r="C11" s="77">
        <v>92.9</v>
      </c>
      <c r="D11" s="77">
        <v>298</v>
      </c>
      <c r="E11" s="78">
        <v>29.18514778887647</v>
      </c>
      <c r="F11" s="79">
        <v>114084.74270671811</v>
      </c>
    </row>
    <row r="12" spans="1:6" ht="12.75">
      <c r="A12" s="76">
        <v>1988</v>
      </c>
      <c r="B12" s="77">
        <v>401.4</v>
      </c>
      <c r="C12" s="77">
        <v>82.6</v>
      </c>
      <c r="D12" s="77">
        <v>318.8</v>
      </c>
      <c r="E12" s="78">
        <v>31.58318608536776</v>
      </c>
      <c r="F12" s="79">
        <v>126774.90894666618</v>
      </c>
    </row>
    <row r="13" spans="1:6" ht="12.75">
      <c r="A13" s="76">
        <v>1989</v>
      </c>
      <c r="B13" s="77">
        <v>413.8</v>
      </c>
      <c r="C13" s="77">
        <v>70.9</v>
      </c>
      <c r="D13" s="77">
        <v>342.9</v>
      </c>
      <c r="E13" s="78">
        <v>36.9922950248218</v>
      </c>
      <c r="F13" s="79">
        <v>153074.1168127126</v>
      </c>
    </row>
    <row r="14" spans="1:6" ht="12.75">
      <c r="A14" s="76">
        <v>1990</v>
      </c>
      <c r="B14" s="77">
        <v>472.6</v>
      </c>
      <c r="C14" s="77">
        <v>62.5</v>
      </c>
      <c r="D14" s="77">
        <v>410.1</v>
      </c>
      <c r="E14" s="78">
        <v>33.32011106703689</v>
      </c>
      <c r="F14" s="79">
        <v>157470.84490281634</v>
      </c>
    </row>
    <row r="15" spans="1:6" ht="12.75">
      <c r="A15" s="76" t="s">
        <v>48</v>
      </c>
      <c r="B15" s="77">
        <v>290.5</v>
      </c>
      <c r="C15" s="77">
        <v>29.9</v>
      </c>
      <c r="D15" s="77">
        <v>260.6</v>
      </c>
      <c r="E15" s="78">
        <v>31.49904439075403</v>
      </c>
      <c r="F15" s="79">
        <v>91504.72395514045</v>
      </c>
    </row>
    <row r="16" spans="1:6" ht="12.75">
      <c r="A16" s="76">
        <v>1992</v>
      </c>
      <c r="B16" s="77">
        <v>353.7</v>
      </c>
      <c r="C16" s="77">
        <v>31.3</v>
      </c>
      <c r="D16" s="77">
        <v>322.4</v>
      </c>
      <c r="E16" s="78">
        <v>33.524455182527376</v>
      </c>
      <c r="F16" s="79">
        <v>118575.99798059932</v>
      </c>
    </row>
    <row r="17" spans="1:6" ht="12.75">
      <c r="A17" s="76">
        <v>1993</v>
      </c>
      <c r="B17" s="77">
        <v>393.50800000000004</v>
      </c>
      <c r="C17" s="77">
        <v>25.241999999999997</v>
      </c>
      <c r="D17" s="77">
        <v>368.266</v>
      </c>
      <c r="E17" s="78">
        <v>33.247989614510836</v>
      </c>
      <c r="F17" s="79">
        <v>130833.4989722693</v>
      </c>
    </row>
    <row r="18" spans="1:6" ht="12.75">
      <c r="A18" s="76">
        <v>1994</v>
      </c>
      <c r="B18" s="77">
        <v>376.781</v>
      </c>
      <c r="C18" s="77">
        <v>20.772000000000002</v>
      </c>
      <c r="D18" s="77">
        <v>356.009</v>
      </c>
      <c r="E18" s="78">
        <v>39.52856610532136</v>
      </c>
      <c r="F18" s="79">
        <v>148936.12665729088</v>
      </c>
    </row>
    <row r="19" spans="1:6" ht="12.75">
      <c r="A19" s="76">
        <v>1995</v>
      </c>
      <c r="B19" s="77">
        <v>316.00199999999995</v>
      </c>
      <c r="C19" s="77">
        <v>16.133</v>
      </c>
      <c r="D19" s="77">
        <v>299.86899999999997</v>
      </c>
      <c r="E19" s="78">
        <v>38.90351351676223</v>
      </c>
      <c r="F19" s="79">
        <v>122935.88078323896</v>
      </c>
    </row>
    <row r="20" spans="1:6" ht="12.75">
      <c r="A20" s="76">
        <v>1996</v>
      </c>
      <c r="B20" s="77">
        <v>358</v>
      </c>
      <c r="C20" s="77">
        <v>15.8</v>
      </c>
      <c r="D20" s="80">
        <v>342.2</v>
      </c>
      <c r="E20" s="81">
        <v>38.080126933756446</v>
      </c>
      <c r="F20" s="79">
        <v>136326.8544228481</v>
      </c>
    </row>
    <row r="21" spans="1:6" ht="12.75">
      <c r="A21" s="76">
        <v>1997</v>
      </c>
      <c r="B21" s="77">
        <v>381.7</v>
      </c>
      <c r="C21" s="80">
        <v>15.9</v>
      </c>
      <c r="D21" s="80">
        <v>365.8</v>
      </c>
      <c r="E21" s="81">
        <v>40.58033728799298</v>
      </c>
      <c r="F21" s="79">
        <v>154895.14742826918</v>
      </c>
    </row>
    <row r="22" spans="1:6" ht="12.75">
      <c r="A22" s="76">
        <v>1998</v>
      </c>
      <c r="B22" s="77">
        <v>387.911</v>
      </c>
      <c r="C22" s="80">
        <v>16.554</v>
      </c>
      <c r="D22" s="80">
        <v>371.356</v>
      </c>
      <c r="E22" s="81">
        <v>41.95665500703185</v>
      </c>
      <c r="F22" s="79">
        <v>162754.48000432728</v>
      </c>
    </row>
    <row r="23" spans="1:6" ht="12.75">
      <c r="A23" s="76">
        <v>1999</v>
      </c>
      <c r="B23" s="77">
        <v>404.094</v>
      </c>
      <c r="C23" s="80">
        <v>16.186</v>
      </c>
      <c r="D23" s="80">
        <v>387.908</v>
      </c>
      <c r="E23" s="81">
        <v>43.801762167490054</v>
      </c>
      <c r="F23" s="79">
        <v>177000.29281309724</v>
      </c>
    </row>
    <row r="24" spans="1:6" ht="12.75">
      <c r="A24" s="76">
        <v>2000</v>
      </c>
      <c r="B24" s="77">
        <v>438.541</v>
      </c>
      <c r="C24" s="80">
        <v>17.096</v>
      </c>
      <c r="D24" s="80">
        <v>421.445</v>
      </c>
      <c r="E24" s="81">
        <v>43.25</v>
      </c>
      <c r="F24" s="79">
        <f>B24*E24*10</f>
        <v>189668.98249999998</v>
      </c>
    </row>
    <row r="25" spans="1:6" ht="13.5" thickBot="1">
      <c r="A25" s="50">
        <v>2001</v>
      </c>
      <c r="B25" s="82">
        <v>488.7325</v>
      </c>
      <c r="C25" s="83">
        <v>15.5213</v>
      </c>
      <c r="D25" s="83">
        <v>473.2112</v>
      </c>
      <c r="E25" s="84">
        <v>45.65</v>
      </c>
      <c r="F25" s="85">
        <f>B25*E25*10</f>
        <v>223106.38624999998</v>
      </c>
    </row>
    <row r="26" spans="1:6" ht="12.75">
      <c r="A26" s="28" t="s">
        <v>50</v>
      </c>
      <c r="B26" s="28"/>
      <c r="C26" s="28"/>
      <c r="D26" s="28"/>
      <c r="E26" s="28"/>
      <c r="F26" s="28"/>
    </row>
    <row r="28" ht="12.75">
      <c r="B28" s="68"/>
    </row>
  </sheetData>
  <mergeCells count="3">
    <mergeCell ref="A4:F4"/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14"/>
  <dimension ref="A1:G27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8.7109375" style="215" customWidth="1"/>
    <col min="2" max="6" width="14.7109375" style="215" customWidth="1"/>
    <col min="7" max="16384" width="11.421875" style="215" customWidth="1"/>
  </cols>
  <sheetData>
    <row r="1" spans="1:6" s="210" customFormat="1" ht="18">
      <c r="A1" s="347" t="s">
        <v>0</v>
      </c>
      <c r="B1" s="347"/>
      <c r="C1" s="347"/>
      <c r="D1" s="347"/>
      <c r="E1" s="347"/>
      <c r="F1" s="347"/>
    </row>
    <row r="3" spans="1:7" s="211" customFormat="1" ht="15">
      <c r="A3" s="346" t="s">
        <v>304</v>
      </c>
      <c r="B3" s="346"/>
      <c r="C3" s="346"/>
      <c r="D3" s="346"/>
      <c r="E3" s="346"/>
      <c r="F3" s="346"/>
      <c r="G3" s="248"/>
    </row>
    <row r="4" s="211" customFormat="1" ht="14.25">
      <c r="G4" s="248"/>
    </row>
    <row r="5" spans="1:7" ht="12.75">
      <c r="A5" s="263"/>
      <c r="B5" s="291"/>
      <c r="C5" s="277" t="s">
        <v>265</v>
      </c>
      <c r="D5" s="292"/>
      <c r="E5" s="293"/>
      <c r="F5" s="291"/>
      <c r="G5" s="222"/>
    </row>
    <row r="6" spans="1:7" ht="12.75">
      <c r="A6" s="249" t="s">
        <v>154</v>
      </c>
      <c r="B6" s="217" t="s">
        <v>3</v>
      </c>
      <c r="D6" s="293"/>
      <c r="E6" s="217" t="s">
        <v>269</v>
      </c>
      <c r="F6" s="218" t="s">
        <v>288</v>
      </c>
      <c r="G6" s="222"/>
    </row>
    <row r="7" spans="1:7" ht="12.75">
      <c r="A7" s="249" t="s">
        <v>157</v>
      </c>
      <c r="B7" s="218"/>
      <c r="C7" s="218" t="s">
        <v>11</v>
      </c>
      <c r="D7" s="217" t="s">
        <v>283</v>
      </c>
      <c r="E7" s="217" t="s">
        <v>273</v>
      </c>
      <c r="F7" s="218"/>
      <c r="G7" s="222"/>
    </row>
    <row r="8" spans="1:7" ht="13.5" thickBot="1">
      <c r="A8" s="249"/>
      <c r="B8" s="218"/>
      <c r="C8" s="218" t="s">
        <v>289</v>
      </c>
      <c r="D8" s="217"/>
      <c r="E8" s="217"/>
      <c r="F8" s="294"/>
      <c r="G8" s="222"/>
    </row>
    <row r="9" spans="1:7" ht="12.75">
      <c r="A9" s="282" t="s">
        <v>247</v>
      </c>
      <c r="B9" s="221">
        <v>0</v>
      </c>
      <c r="C9" s="221">
        <v>0</v>
      </c>
      <c r="D9" s="221">
        <v>0</v>
      </c>
      <c r="E9" s="221">
        <v>0</v>
      </c>
      <c r="F9" s="221">
        <v>0</v>
      </c>
      <c r="G9" s="222"/>
    </row>
    <row r="10" spans="1:7" ht="12.75">
      <c r="A10" s="286" t="s">
        <v>248</v>
      </c>
      <c r="B10" s="225">
        <v>460</v>
      </c>
      <c r="C10" s="272">
        <v>0</v>
      </c>
      <c r="D10" s="225">
        <v>100</v>
      </c>
      <c r="E10" s="272">
        <v>0</v>
      </c>
      <c r="F10" s="225">
        <v>360</v>
      </c>
      <c r="G10" s="222"/>
    </row>
    <row r="11" spans="1:7" ht="12.75">
      <c r="A11" s="286" t="s">
        <v>249</v>
      </c>
      <c r="B11" s="225">
        <v>24</v>
      </c>
      <c r="C11" s="272">
        <v>0</v>
      </c>
      <c r="D11" s="225">
        <v>24</v>
      </c>
      <c r="E11" s="272">
        <v>0</v>
      </c>
      <c r="F11" s="225">
        <v>0</v>
      </c>
      <c r="G11" s="222"/>
    </row>
    <row r="12" spans="1:7" ht="12.75">
      <c r="A12" s="286" t="s">
        <v>250</v>
      </c>
      <c r="B12" s="225">
        <v>521</v>
      </c>
      <c r="C12" s="225">
        <v>10</v>
      </c>
      <c r="D12" s="225">
        <v>61</v>
      </c>
      <c r="E12" s="272">
        <v>0</v>
      </c>
      <c r="F12" s="225">
        <v>450</v>
      </c>
      <c r="G12" s="222"/>
    </row>
    <row r="13" spans="1:7" ht="12.75">
      <c r="A13" s="286" t="s">
        <v>251</v>
      </c>
      <c r="B13" s="225">
        <v>156</v>
      </c>
      <c r="C13" s="225">
        <v>121</v>
      </c>
      <c r="D13" s="272">
        <v>0</v>
      </c>
      <c r="E13" s="272">
        <v>0</v>
      </c>
      <c r="F13" s="225">
        <v>35</v>
      </c>
      <c r="G13" s="222"/>
    </row>
    <row r="14" spans="1:7" ht="12.75">
      <c r="A14" s="286" t="s">
        <v>252</v>
      </c>
      <c r="B14" s="225">
        <v>1062</v>
      </c>
      <c r="C14" s="225">
        <v>20</v>
      </c>
      <c r="D14" s="225">
        <v>71</v>
      </c>
      <c r="E14" s="225">
        <v>0</v>
      </c>
      <c r="F14" s="225">
        <v>971</v>
      </c>
      <c r="G14" s="222"/>
    </row>
    <row r="15" spans="1:7" ht="12.75">
      <c r="A15" s="286" t="s">
        <v>253</v>
      </c>
      <c r="B15" s="225">
        <v>2628</v>
      </c>
      <c r="C15" s="225">
        <v>25</v>
      </c>
      <c r="D15" s="225">
        <v>489</v>
      </c>
      <c r="E15" s="225">
        <v>4</v>
      </c>
      <c r="F15" s="225">
        <v>2110</v>
      </c>
      <c r="G15" s="222"/>
    </row>
    <row r="16" spans="1:7" ht="12.75">
      <c r="A16" s="286" t="s">
        <v>254</v>
      </c>
      <c r="B16" s="225">
        <v>3316</v>
      </c>
      <c r="C16" s="225">
        <v>134</v>
      </c>
      <c r="D16" s="225">
        <v>986</v>
      </c>
      <c r="E16" s="225">
        <v>100</v>
      </c>
      <c r="F16" s="225">
        <v>2096</v>
      </c>
      <c r="G16" s="222"/>
    </row>
    <row r="17" spans="1:7" ht="12.75">
      <c r="A17" s="286" t="s">
        <v>255</v>
      </c>
      <c r="B17" s="225">
        <v>298</v>
      </c>
      <c r="C17" s="225">
        <v>0</v>
      </c>
      <c r="D17" s="225">
        <v>0</v>
      </c>
      <c r="E17" s="272">
        <v>0</v>
      </c>
      <c r="F17" s="225">
        <v>298</v>
      </c>
      <c r="G17" s="222"/>
    </row>
    <row r="18" spans="1:7" ht="12.75">
      <c r="A18" s="286" t="s">
        <v>256</v>
      </c>
      <c r="B18" s="225">
        <v>16167</v>
      </c>
      <c r="C18" s="225">
        <v>319</v>
      </c>
      <c r="D18" s="225">
        <v>1087</v>
      </c>
      <c r="E18" s="272">
        <v>77</v>
      </c>
      <c r="F18" s="225">
        <v>14684</v>
      </c>
      <c r="G18" s="222"/>
    </row>
    <row r="19" spans="1:7" ht="12.75">
      <c r="A19" s="286" t="s">
        <v>257</v>
      </c>
      <c r="B19" s="225">
        <v>3561</v>
      </c>
      <c r="C19" s="225">
        <v>0</v>
      </c>
      <c r="D19" s="272">
        <v>0</v>
      </c>
      <c r="E19" s="272">
        <v>0</v>
      </c>
      <c r="F19" s="225">
        <v>3561</v>
      </c>
      <c r="G19" s="222"/>
    </row>
    <row r="20" spans="1:7" ht="12.75">
      <c r="A20" s="286" t="s">
        <v>258</v>
      </c>
      <c r="B20" s="225">
        <v>65477</v>
      </c>
      <c r="C20" s="225">
        <v>1029</v>
      </c>
      <c r="D20" s="225">
        <v>544</v>
      </c>
      <c r="E20" s="225">
        <v>80</v>
      </c>
      <c r="F20" s="225">
        <v>63824</v>
      </c>
      <c r="G20" s="222"/>
    </row>
    <row r="21" spans="1:7" ht="12.75">
      <c r="A21" s="286" t="s">
        <v>259</v>
      </c>
      <c r="B21" s="225">
        <v>10201.5</v>
      </c>
      <c r="C21" s="225">
        <v>73.7</v>
      </c>
      <c r="D21" s="225">
        <v>134</v>
      </c>
      <c r="E21" s="272">
        <v>377.6</v>
      </c>
      <c r="F21" s="225">
        <v>9616.2</v>
      </c>
      <c r="G21" s="222"/>
    </row>
    <row r="22" spans="1:7" ht="12.75">
      <c r="A22" s="286" t="s">
        <v>260</v>
      </c>
      <c r="B22" s="225">
        <v>16909</v>
      </c>
      <c r="C22" s="225">
        <v>150</v>
      </c>
      <c r="D22" s="272">
        <v>0</v>
      </c>
      <c r="E22" s="272">
        <v>0</v>
      </c>
      <c r="F22" s="225">
        <v>16759</v>
      </c>
      <c r="G22" s="222"/>
    </row>
    <row r="23" spans="1:7" ht="12.75">
      <c r="A23" s="286" t="s">
        <v>261</v>
      </c>
      <c r="B23" s="225">
        <v>30561</v>
      </c>
      <c r="C23" s="225">
        <v>305</v>
      </c>
      <c r="D23" s="225">
        <v>4584</v>
      </c>
      <c r="E23" s="272">
        <v>0</v>
      </c>
      <c r="F23" s="225">
        <v>25672</v>
      </c>
      <c r="G23" s="222"/>
    </row>
    <row r="24" spans="1:7" ht="12.75">
      <c r="A24" s="286" t="s">
        <v>262</v>
      </c>
      <c r="B24" s="225">
        <v>253167</v>
      </c>
      <c r="C24" s="225">
        <v>5261</v>
      </c>
      <c r="D24" s="225">
        <v>4624</v>
      </c>
      <c r="E24" s="225">
        <v>4064</v>
      </c>
      <c r="F24" s="225">
        <v>239218</v>
      </c>
      <c r="G24" s="222"/>
    </row>
    <row r="25" spans="1:7" ht="12.75">
      <c r="A25" s="286" t="s">
        <v>263</v>
      </c>
      <c r="B25" s="225">
        <v>84224</v>
      </c>
      <c r="C25" s="225">
        <v>2530</v>
      </c>
      <c r="D25" s="225">
        <v>27021</v>
      </c>
      <c r="E25" s="225">
        <v>841</v>
      </c>
      <c r="F25" s="225">
        <v>53832</v>
      </c>
      <c r="G25" s="222"/>
    </row>
    <row r="26" spans="1:7" ht="12.75">
      <c r="A26" s="286"/>
      <c r="B26" s="225"/>
      <c r="C26" s="225"/>
      <c r="D26" s="224"/>
      <c r="E26" s="295"/>
      <c r="F26" s="225"/>
      <c r="G26" s="222"/>
    </row>
    <row r="27" spans="1:7" ht="13.5" thickBot="1">
      <c r="A27" s="229" t="s">
        <v>264</v>
      </c>
      <c r="B27" s="230">
        <v>488732.5</v>
      </c>
      <c r="C27" s="230">
        <v>9977.7</v>
      </c>
      <c r="D27" s="230">
        <v>39725</v>
      </c>
      <c r="E27" s="230">
        <v>5543.6</v>
      </c>
      <c r="F27" s="230">
        <v>433486.2</v>
      </c>
      <c r="G27" s="222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6"/>
  <dimension ref="A1:G84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215" customWidth="1"/>
    <col min="2" max="5" width="16.7109375" style="215" customWidth="1"/>
    <col min="6" max="6" width="16.7109375" style="222" customWidth="1"/>
    <col min="7" max="16384" width="11.421875" style="215" customWidth="1"/>
  </cols>
  <sheetData>
    <row r="1" spans="1:6" s="210" customFormat="1" ht="18">
      <c r="A1" s="347" t="s">
        <v>0</v>
      </c>
      <c r="B1" s="347"/>
      <c r="C1" s="347"/>
      <c r="D1" s="347"/>
      <c r="E1" s="347"/>
      <c r="F1" s="347"/>
    </row>
    <row r="3" spans="1:6" s="211" customFormat="1" ht="15">
      <c r="A3" s="346" t="s">
        <v>305</v>
      </c>
      <c r="B3" s="346"/>
      <c r="C3" s="346"/>
      <c r="D3" s="346"/>
      <c r="E3" s="346"/>
      <c r="F3" s="346"/>
    </row>
    <row r="4" spans="1:6" s="211" customFormat="1" ht="14.25">
      <c r="A4" s="262"/>
      <c r="B4" s="262"/>
      <c r="C4" s="262"/>
      <c r="D4" s="262"/>
      <c r="E4" s="262"/>
      <c r="F4" s="262"/>
    </row>
    <row r="5" spans="1:6" ht="12.75">
      <c r="A5" s="216" t="s">
        <v>275</v>
      </c>
      <c r="B5" s="218"/>
      <c r="C5" s="277" t="s">
        <v>281</v>
      </c>
      <c r="D5" s="343"/>
      <c r="E5" s="360" t="s">
        <v>266</v>
      </c>
      <c r="F5" s="361"/>
    </row>
    <row r="6" spans="1:6" ht="13.5" thickBot="1">
      <c r="A6" s="216" t="s">
        <v>276</v>
      </c>
      <c r="B6" s="218" t="s">
        <v>3</v>
      </c>
      <c r="C6" s="218" t="s">
        <v>290</v>
      </c>
      <c r="D6" s="214" t="s">
        <v>283</v>
      </c>
      <c r="E6" s="218" t="s">
        <v>291</v>
      </c>
      <c r="F6" s="218" t="s">
        <v>288</v>
      </c>
    </row>
    <row r="7" spans="1:6" ht="12.75">
      <c r="A7" s="219" t="s">
        <v>161</v>
      </c>
      <c r="B7" s="221">
        <v>0</v>
      </c>
      <c r="C7" s="221">
        <v>0</v>
      </c>
      <c r="D7" s="221">
        <v>0</v>
      </c>
      <c r="E7" s="221">
        <v>0</v>
      </c>
      <c r="F7" s="221">
        <v>0</v>
      </c>
    </row>
    <row r="8" spans="1:6" ht="12.75">
      <c r="A8" s="223" t="s">
        <v>162</v>
      </c>
      <c r="B8" s="225">
        <v>0</v>
      </c>
      <c r="C8" s="225">
        <v>0</v>
      </c>
      <c r="D8" s="225">
        <v>0</v>
      </c>
      <c r="E8" s="225">
        <v>0</v>
      </c>
      <c r="F8" s="225">
        <v>0</v>
      </c>
    </row>
    <row r="9" spans="1:6" ht="12.75">
      <c r="A9" s="223" t="s">
        <v>163</v>
      </c>
      <c r="B9" s="225">
        <v>0</v>
      </c>
      <c r="C9" s="225">
        <v>0</v>
      </c>
      <c r="D9" s="225">
        <v>0</v>
      </c>
      <c r="E9" s="225">
        <v>0</v>
      </c>
      <c r="F9" s="225">
        <v>0</v>
      </c>
    </row>
    <row r="10" spans="1:6" ht="12.75">
      <c r="A10" s="223" t="s">
        <v>164</v>
      </c>
      <c r="B10" s="225">
        <v>0</v>
      </c>
      <c r="C10" s="225">
        <v>0</v>
      </c>
      <c r="D10" s="225">
        <v>0</v>
      </c>
      <c r="E10" s="225">
        <v>0</v>
      </c>
      <c r="F10" s="225">
        <v>0</v>
      </c>
    </row>
    <row r="11" spans="1:6" ht="12.75">
      <c r="A11" s="226" t="s">
        <v>165</v>
      </c>
      <c r="B11" s="228">
        <v>0</v>
      </c>
      <c r="C11" s="227">
        <v>0</v>
      </c>
      <c r="D11" s="227">
        <v>0</v>
      </c>
      <c r="E11" s="227">
        <v>0</v>
      </c>
      <c r="F11" s="228">
        <v>0</v>
      </c>
    </row>
    <row r="12" spans="1:6" ht="12.75">
      <c r="A12" s="223"/>
      <c r="B12" s="225"/>
      <c r="C12" s="224"/>
      <c r="D12" s="224"/>
      <c r="E12" s="224"/>
      <c r="F12" s="225"/>
    </row>
    <row r="13" spans="1:6" ht="12.75">
      <c r="A13" s="226" t="s">
        <v>166</v>
      </c>
      <c r="B13" s="228">
        <v>460</v>
      </c>
      <c r="C13" s="228">
        <v>0</v>
      </c>
      <c r="D13" s="228">
        <v>100</v>
      </c>
      <c r="E13" s="228">
        <v>0</v>
      </c>
      <c r="F13" s="228">
        <v>360</v>
      </c>
    </row>
    <row r="14" spans="1:6" ht="12.75">
      <c r="A14" s="223"/>
      <c r="B14" s="225"/>
      <c r="C14" s="272"/>
      <c r="D14" s="272"/>
      <c r="E14" s="272"/>
      <c r="F14" s="272"/>
    </row>
    <row r="15" spans="1:6" ht="12.75">
      <c r="A15" s="226" t="s">
        <v>167</v>
      </c>
      <c r="B15" s="228">
        <v>24</v>
      </c>
      <c r="C15" s="228">
        <v>0</v>
      </c>
      <c r="D15" s="228">
        <v>24</v>
      </c>
      <c r="E15" s="228">
        <v>0</v>
      </c>
      <c r="F15" s="228">
        <v>0</v>
      </c>
    </row>
    <row r="16" spans="1:6" ht="12.75">
      <c r="A16" s="223"/>
      <c r="B16" s="225"/>
      <c r="C16" s="224"/>
      <c r="D16" s="224"/>
      <c r="E16" s="224"/>
      <c r="F16" s="225"/>
    </row>
    <row r="17" spans="1:6" ht="12.75">
      <c r="A17" s="223" t="s">
        <v>168</v>
      </c>
      <c r="B17" s="225">
        <v>480</v>
      </c>
      <c r="C17" s="225">
        <v>6</v>
      </c>
      <c r="D17" s="225">
        <v>24</v>
      </c>
      <c r="E17" s="225">
        <v>0</v>
      </c>
      <c r="F17" s="225">
        <v>450</v>
      </c>
    </row>
    <row r="18" spans="1:6" ht="12.75">
      <c r="A18" s="223" t="s">
        <v>169</v>
      </c>
      <c r="B18" s="225">
        <v>11</v>
      </c>
      <c r="C18" s="225">
        <v>2</v>
      </c>
      <c r="D18" s="225">
        <v>9</v>
      </c>
      <c r="E18" s="225">
        <v>0</v>
      </c>
      <c r="F18" s="225">
        <v>0</v>
      </c>
    </row>
    <row r="19" spans="1:6" ht="12.75">
      <c r="A19" s="223" t="s">
        <v>170</v>
      </c>
      <c r="B19" s="225">
        <v>30</v>
      </c>
      <c r="C19" s="225">
        <v>2</v>
      </c>
      <c r="D19" s="225">
        <v>28</v>
      </c>
      <c r="E19" s="225">
        <v>0</v>
      </c>
      <c r="F19" s="225">
        <v>0</v>
      </c>
    </row>
    <row r="20" spans="1:6" ht="12.75">
      <c r="A20" s="226" t="s">
        <v>293</v>
      </c>
      <c r="B20" s="228">
        <v>521</v>
      </c>
      <c r="C20" s="227">
        <v>10</v>
      </c>
      <c r="D20" s="227">
        <v>61</v>
      </c>
      <c r="E20" s="228">
        <v>0</v>
      </c>
      <c r="F20" s="228">
        <v>450</v>
      </c>
    </row>
    <row r="21" spans="1:6" ht="12.75">
      <c r="A21" s="223"/>
      <c r="B21" s="225"/>
      <c r="C21" s="224"/>
      <c r="D21" s="224"/>
      <c r="E21" s="224"/>
      <c r="F21" s="225"/>
    </row>
    <row r="22" spans="1:6" ht="12.75">
      <c r="A22" s="226" t="s">
        <v>171</v>
      </c>
      <c r="B22" s="228">
        <v>156</v>
      </c>
      <c r="C22" s="228">
        <v>121</v>
      </c>
      <c r="D22" s="228">
        <v>0</v>
      </c>
      <c r="E22" s="228">
        <v>0</v>
      </c>
      <c r="F22" s="228">
        <v>35</v>
      </c>
    </row>
    <row r="23" spans="1:6" ht="12.75">
      <c r="A23" s="223"/>
      <c r="B23" s="225"/>
      <c r="C23" s="225"/>
      <c r="D23" s="225"/>
      <c r="E23" s="225"/>
      <c r="F23" s="225"/>
    </row>
    <row r="24" spans="1:6" ht="12.75">
      <c r="A24" s="226" t="s">
        <v>172</v>
      </c>
      <c r="B24" s="228">
        <v>1062</v>
      </c>
      <c r="C24" s="228">
        <v>20</v>
      </c>
      <c r="D24" s="228">
        <v>71</v>
      </c>
      <c r="E24" s="228">
        <v>0</v>
      </c>
      <c r="F24" s="228">
        <v>971</v>
      </c>
    </row>
    <row r="25" spans="1:6" ht="12.75">
      <c r="A25" s="223"/>
      <c r="B25" s="225"/>
      <c r="C25" s="224"/>
      <c r="D25" s="224"/>
      <c r="E25" s="224"/>
      <c r="F25" s="225"/>
    </row>
    <row r="26" spans="1:6" ht="12.75">
      <c r="A26" s="223" t="s">
        <v>173</v>
      </c>
      <c r="B26" s="225">
        <v>299</v>
      </c>
      <c r="C26" s="224">
        <v>7</v>
      </c>
      <c r="D26" s="224">
        <v>285</v>
      </c>
      <c r="E26" s="224">
        <v>4</v>
      </c>
      <c r="F26" s="225">
        <v>3</v>
      </c>
    </row>
    <row r="27" spans="1:6" ht="12.75">
      <c r="A27" s="223" t="s">
        <v>174</v>
      </c>
      <c r="B27" s="225">
        <v>475</v>
      </c>
      <c r="C27" s="224">
        <v>5</v>
      </c>
      <c r="D27" s="224">
        <v>80</v>
      </c>
      <c r="E27" s="225">
        <v>0</v>
      </c>
      <c r="F27" s="225">
        <v>390</v>
      </c>
    </row>
    <row r="28" spans="1:6" ht="12.75">
      <c r="A28" s="223" t="s">
        <v>175</v>
      </c>
      <c r="B28" s="225">
        <v>1854</v>
      </c>
      <c r="C28" s="224">
        <v>13</v>
      </c>
      <c r="D28" s="224">
        <v>124</v>
      </c>
      <c r="E28" s="224">
        <v>0</v>
      </c>
      <c r="F28" s="225">
        <v>1717</v>
      </c>
    </row>
    <row r="29" spans="1:6" ht="12.75">
      <c r="A29" s="226" t="s">
        <v>294</v>
      </c>
      <c r="B29" s="228">
        <v>2628</v>
      </c>
      <c r="C29" s="228">
        <v>25</v>
      </c>
      <c r="D29" s="228">
        <v>489</v>
      </c>
      <c r="E29" s="228">
        <v>4</v>
      </c>
      <c r="F29" s="228">
        <v>2110</v>
      </c>
    </row>
    <row r="30" spans="1:6" ht="12.75">
      <c r="A30" s="223"/>
      <c r="B30" s="225"/>
      <c r="C30" s="225"/>
      <c r="D30" s="225"/>
      <c r="E30" s="225"/>
      <c r="F30" s="225"/>
    </row>
    <row r="31" spans="1:6" ht="12.75">
      <c r="A31" s="223" t="s">
        <v>176</v>
      </c>
      <c r="B31" s="225">
        <v>2382</v>
      </c>
      <c r="C31" s="225">
        <v>20</v>
      </c>
      <c r="D31" s="225">
        <v>738</v>
      </c>
      <c r="E31" s="225">
        <v>50</v>
      </c>
      <c r="F31" s="225">
        <v>1574</v>
      </c>
    </row>
    <row r="32" spans="1:7" ht="12.75">
      <c r="A32" s="223" t="s">
        <v>177</v>
      </c>
      <c r="B32" s="225">
        <v>206</v>
      </c>
      <c r="C32" s="225">
        <v>0</v>
      </c>
      <c r="D32" s="225">
        <v>162</v>
      </c>
      <c r="E32" s="225">
        <v>44</v>
      </c>
      <c r="F32" s="225">
        <v>0</v>
      </c>
      <c r="G32" s="222"/>
    </row>
    <row r="33" spans="1:7" ht="12.75">
      <c r="A33" s="223" t="s">
        <v>178</v>
      </c>
      <c r="B33" s="225">
        <v>281</v>
      </c>
      <c r="C33" s="224">
        <v>4</v>
      </c>
      <c r="D33" s="224">
        <v>64</v>
      </c>
      <c r="E33" s="224">
        <v>6</v>
      </c>
      <c r="F33" s="225">
        <v>207</v>
      </c>
      <c r="G33" s="222"/>
    </row>
    <row r="34" spans="1:7" ht="12.75">
      <c r="A34" s="223" t="s">
        <v>179</v>
      </c>
      <c r="B34" s="225">
        <v>447</v>
      </c>
      <c r="C34" s="224">
        <v>110</v>
      </c>
      <c r="D34" s="225">
        <v>22</v>
      </c>
      <c r="E34" s="224">
        <v>0</v>
      </c>
      <c r="F34" s="225">
        <v>315</v>
      </c>
      <c r="G34" s="222"/>
    </row>
    <row r="35" spans="1:7" ht="12.75">
      <c r="A35" s="226" t="s">
        <v>180</v>
      </c>
      <c r="B35" s="228">
        <v>3316</v>
      </c>
      <c r="C35" s="228">
        <v>134</v>
      </c>
      <c r="D35" s="228">
        <v>986</v>
      </c>
      <c r="E35" s="228">
        <v>100</v>
      </c>
      <c r="F35" s="228">
        <v>2096</v>
      </c>
      <c r="G35" s="222"/>
    </row>
    <row r="36" spans="1:7" ht="12.75">
      <c r="A36" s="223"/>
      <c r="B36" s="225"/>
      <c r="C36" s="225"/>
      <c r="D36" s="225"/>
      <c r="E36" s="225"/>
      <c r="F36" s="225"/>
      <c r="G36" s="222"/>
    </row>
    <row r="37" spans="1:7" ht="12.75">
      <c r="A37" s="226" t="s">
        <v>181</v>
      </c>
      <c r="B37" s="228">
        <v>298</v>
      </c>
      <c r="C37" s="228">
        <v>0</v>
      </c>
      <c r="D37" s="228">
        <v>0</v>
      </c>
      <c r="E37" s="228">
        <v>0</v>
      </c>
      <c r="F37" s="228">
        <v>298</v>
      </c>
      <c r="G37" s="222"/>
    </row>
    <row r="38" spans="1:7" ht="12.75">
      <c r="A38" s="223"/>
      <c r="B38" s="225"/>
      <c r="C38" s="225"/>
      <c r="D38" s="225"/>
      <c r="E38" s="225"/>
      <c r="F38" s="225"/>
      <c r="G38" s="222"/>
    </row>
    <row r="39" spans="1:7" ht="12.75">
      <c r="A39" s="223" t="s">
        <v>182</v>
      </c>
      <c r="B39" s="225">
        <v>9542</v>
      </c>
      <c r="C39" s="225">
        <v>41</v>
      </c>
      <c r="D39" s="225">
        <v>837</v>
      </c>
      <c r="E39" s="225">
        <v>0</v>
      </c>
      <c r="F39" s="225">
        <v>8664</v>
      </c>
      <c r="G39" s="222"/>
    </row>
    <row r="40" spans="1:7" ht="12.75">
      <c r="A40" s="223" t="s">
        <v>183</v>
      </c>
      <c r="B40" s="225">
        <v>419</v>
      </c>
      <c r="C40" s="225">
        <v>6</v>
      </c>
      <c r="D40" s="225">
        <v>10</v>
      </c>
      <c r="E40" s="225">
        <v>0</v>
      </c>
      <c r="F40" s="225">
        <v>403</v>
      </c>
      <c r="G40" s="222"/>
    </row>
    <row r="41" spans="1:7" ht="12.75">
      <c r="A41" s="223" t="s">
        <v>184</v>
      </c>
      <c r="B41" s="225">
        <v>724</v>
      </c>
      <c r="C41" s="225">
        <v>18</v>
      </c>
      <c r="D41" s="225">
        <v>24</v>
      </c>
      <c r="E41" s="225">
        <v>0</v>
      </c>
      <c r="F41" s="225">
        <v>682</v>
      </c>
      <c r="G41" s="222"/>
    </row>
    <row r="42" spans="1:7" ht="12.75">
      <c r="A42" s="223" t="s">
        <v>185</v>
      </c>
      <c r="B42" s="225">
        <v>231</v>
      </c>
      <c r="C42" s="225">
        <v>14</v>
      </c>
      <c r="D42" s="225">
        <v>0</v>
      </c>
      <c r="E42" s="225">
        <v>0</v>
      </c>
      <c r="F42" s="225">
        <v>217</v>
      </c>
      <c r="G42" s="222"/>
    </row>
    <row r="43" spans="1:7" ht="12.75">
      <c r="A43" s="223" t="s">
        <v>186</v>
      </c>
      <c r="B43" s="225">
        <v>2463</v>
      </c>
      <c r="C43" s="225">
        <v>168</v>
      </c>
      <c r="D43" s="225">
        <v>215</v>
      </c>
      <c r="E43" s="225">
        <v>76</v>
      </c>
      <c r="F43" s="225">
        <v>2004</v>
      </c>
      <c r="G43" s="222"/>
    </row>
    <row r="44" spans="1:7" ht="12.75">
      <c r="A44" s="223" t="s">
        <v>187</v>
      </c>
      <c r="B44" s="225">
        <v>817</v>
      </c>
      <c r="C44" s="225">
        <v>0</v>
      </c>
      <c r="D44" s="225">
        <v>0</v>
      </c>
      <c r="E44" s="225">
        <v>0</v>
      </c>
      <c r="F44" s="225">
        <v>817</v>
      </c>
      <c r="G44" s="222"/>
    </row>
    <row r="45" spans="1:7" ht="12.75">
      <c r="A45" s="223" t="s">
        <v>188</v>
      </c>
      <c r="B45" s="225">
        <v>154</v>
      </c>
      <c r="C45" s="225">
        <v>69</v>
      </c>
      <c r="D45" s="225">
        <v>0</v>
      </c>
      <c r="E45" s="225">
        <v>1</v>
      </c>
      <c r="F45" s="225">
        <v>84</v>
      </c>
      <c r="G45" s="222"/>
    </row>
    <row r="46" spans="1:7" ht="12.75">
      <c r="A46" s="223" t="s">
        <v>189</v>
      </c>
      <c r="B46" s="225">
        <v>444</v>
      </c>
      <c r="C46" s="225">
        <v>3</v>
      </c>
      <c r="D46" s="225">
        <v>1</v>
      </c>
      <c r="E46" s="225">
        <v>0</v>
      </c>
      <c r="F46" s="225">
        <v>440</v>
      </c>
      <c r="G46" s="222"/>
    </row>
    <row r="47" spans="1:7" ht="12.75">
      <c r="A47" s="223" t="s">
        <v>190</v>
      </c>
      <c r="B47" s="225">
        <v>1373</v>
      </c>
      <c r="C47" s="272">
        <v>0</v>
      </c>
      <c r="D47" s="225">
        <v>0</v>
      </c>
      <c r="E47" s="225">
        <v>0</v>
      </c>
      <c r="F47" s="272">
        <v>1373</v>
      </c>
      <c r="G47" s="222"/>
    </row>
    <row r="48" spans="1:7" ht="12.75">
      <c r="A48" s="226" t="s">
        <v>295</v>
      </c>
      <c r="B48" s="228">
        <v>16167</v>
      </c>
      <c r="C48" s="228">
        <v>319</v>
      </c>
      <c r="D48" s="228">
        <v>1087</v>
      </c>
      <c r="E48" s="228">
        <v>77</v>
      </c>
      <c r="F48" s="228">
        <v>14684</v>
      </c>
      <c r="G48" s="222"/>
    </row>
    <row r="49" spans="1:7" ht="12.75">
      <c r="A49" s="223"/>
      <c r="B49" s="225"/>
      <c r="C49" s="225"/>
      <c r="D49" s="225"/>
      <c r="E49" s="225"/>
      <c r="F49" s="225"/>
      <c r="G49" s="222"/>
    </row>
    <row r="50" spans="1:7" ht="12.75">
      <c r="A50" s="226" t="s">
        <v>191</v>
      </c>
      <c r="B50" s="228">
        <v>3561</v>
      </c>
      <c r="C50" s="228">
        <v>0</v>
      </c>
      <c r="D50" s="228">
        <v>0</v>
      </c>
      <c r="E50" s="228">
        <v>0</v>
      </c>
      <c r="F50" s="228">
        <v>3561</v>
      </c>
      <c r="G50" s="222"/>
    </row>
    <row r="51" spans="1:7" ht="12.75">
      <c r="A51" s="223"/>
      <c r="B51" s="225"/>
      <c r="C51" s="225"/>
      <c r="D51" s="225"/>
      <c r="E51" s="225"/>
      <c r="F51" s="225"/>
      <c r="G51" s="222"/>
    </row>
    <row r="52" spans="1:7" ht="12.75">
      <c r="A52" s="223" t="s">
        <v>192</v>
      </c>
      <c r="B52" s="225">
        <v>5692</v>
      </c>
      <c r="C52" s="224">
        <v>513</v>
      </c>
      <c r="D52" s="224">
        <v>57</v>
      </c>
      <c r="E52" s="225">
        <v>0</v>
      </c>
      <c r="F52" s="225">
        <v>5122</v>
      </c>
      <c r="G52" s="222"/>
    </row>
    <row r="53" spans="1:7" ht="12.75">
      <c r="A53" s="223" t="s">
        <v>193</v>
      </c>
      <c r="B53" s="225">
        <v>37282</v>
      </c>
      <c r="C53" s="224">
        <v>110</v>
      </c>
      <c r="D53" s="224">
        <v>400</v>
      </c>
      <c r="E53" s="224">
        <v>0</v>
      </c>
      <c r="F53" s="225">
        <v>36772</v>
      </c>
      <c r="G53" s="222"/>
    </row>
    <row r="54" spans="1:7" ht="12.75">
      <c r="A54" s="223" t="s">
        <v>194</v>
      </c>
      <c r="B54" s="225">
        <v>2950</v>
      </c>
      <c r="C54" s="224">
        <v>0</v>
      </c>
      <c r="D54" s="224">
        <v>2</v>
      </c>
      <c r="E54" s="225">
        <v>0</v>
      </c>
      <c r="F54" s="225">
        <v>2948</v>
      </c>
      <c r="G54" s="222"/>
    </row>
    <row r="55" spans="1:6" ht="12.75">
      <c r="A55" s="223" t="s">
        <v>195</v>
      </c>
      <c r="B55" s="225">
        <v>686</v>
      </c>
      <c r="C55" s="224">
        <v>6</v>
      </c>
      <c r="D55" s="225">
        <v>0</v>
      </c>
      <c r="E55" s="225">
        <v>0</v>
      </c>
      <c r="F55" s="225">
        <v>680</v>
      </c>
    </row>
    <row r="56" spans="1:6" ht="12.75">
      <c r="A56" s="223" t="s">
        <v>196</v>
      </c>
      <c r="B56" s="225">
        <v>18867</v>
      </c>
      <c r="C56" s="224">
        <v>400</v>
      </c>
      <c r="D56" s="224">
        <v>85</v>
      </c>
      <c r="E56" s="224">
        <v>80</v>
      </c>
      <c r="F56" s="225">
        <v>18302</v>
      </c>
    </row>
    <row r="57" spans="1:6" ht="12.75">
      <c r="A57" s="226" t="s">
        <v>197</v>
      </c>
      <c r="B57" s="228">
        <v>65477</v>
      </c>
      <c r="C57" s="228">
        <v>1029</v>
      </c>
      <c r="D57" s="228">
        <v>544</v>
      </c>
      <c r="E57" s="228">
        <v>80</v>
      </c>
      <c r="F57" s="228">
        <v>63824</v>
      </c>
    </row>
    <row r="58" spans="1:6" ht="12.75">
      <c r="A58" s="223"/>
      <c r="B58" s="225"/>
      <c r="C58" s="225"/>
      <c r="D58" s="225"/>
      <c r="E58" s="225"/>
      <c r="F58" s="225"/>
    </row>
    <row r="59" spans="1:6" ht="12.75">
      <c r="A59" s="223" t="s">
        <v>198</v>
      </c>
      <c r="B59" s="225">
        <v>6016.2</v>
      </c>
      <c r="C59" s="225">
        <v>66</v>
      </c>
      <c r="D59" s="225">
        <v>39.9</v>
      </c>
      <c r="E59" s="225">
        <v>212.6</v>
      </c>
      <c r="F59" s="225">
        <v>5697.7</v>
      </c>
    </row>
    <row r="60" spans="1:6" ht="12.75">
      <c r="A60" s="223" t="s">
        <v>199</v>
      </c>
      <c r="B60" s="225">
        <v>2054.1</v>
      </c>
      <c r="C60" s="225">
        <v>7.7</v>
      </c>
      <c r="D60" s="225">
        <v>21.9</v>
      </c>
      <c r="E60" s="225">
        <v>45.2</v>
      </c>
      <c r="F60" s="225">
        <v>1979.3</v>
      </c>
    </row>
    <row r="61" spans="1:6" ht="12.75">
      <c r="A61" s="223" t="s">
        <v>200</v>
      </c>
      <c r="B61" s="225">
        <v>2131.2</v>
      </c>
      <c r="C61" s="225">
        <v>0</v>
      </c>
      <c r="D61" s="225">
        <v>72.2</v>
      </c>
      <c r="E61" s="225">
        <v>119.8</v>
      </c>
      <c r="F61" s="225">
        <v>1939.2</v>
      </c>
    </row>
    <row r="62" spans="1:6" ht="12.75">
      <c r="A62" s="226" t="s">
        <v>201</v>
      </c>
      <c r="B62" s="228">
        <v>10201.5</v>
      </c>
      <c r="C62" s="228">
        <v>73.7</v>
      </c>
      <c r="D62" s="228">
        <v>134</v>
      </c>
      <c r="E62" s="228">
        <v>377.6</v>
      </c>
      <c r="F62" s="228">
        <v>9616.2</v>
      </c>
    </row>
    <row r="63" spans="1:6" ht="12.75">
      <c r="A63" s="223"/>
      <c r="B63" s="225"/>
      <c r="C63" s="225"/>
      <c r="D63" s="225"/>
      <c r="E63" s="225"/>
      <c r="F63" s="225"/>
    </row>
    <row r="64" spans="1:6" ht="12.75">
      <c r="A64" s="226" t="s">
        <v>202</v>
      </c>
      <c r="B64" s="228">
        <v>16909</v>
      </c>
      <c r="C64" s="228">
        <v>150</v>
      </c>
      <c r="D64" s="228">
        <v>0</v>
      </c>
      <c r="E64" s="228">
        <v>0</v>
      </c>
      <c r="F64" s="228">
        <v>16759</v>
      </c>
    </row>
    <row r="65" spans="1:6" ht="12.75">
      <c r="A65" s="223"/>
      <c r="B65" s="225"/>
      <c r="C65" s="225"/>
      <c r="D65" s="225"/>
      <c r="E65" s="225"/>
      <c r="F65" s="225"/>
    </row>
    <row r="66" spans="1:6" ht="12.75">
      <c r="A66" s="223" t="s">
        <v>203</v>
      </c>
      <c r="B66" s="225">
        <v>3586</v>
      </c>
      <c r="C66" s="224">
        <v>36</v>
      </c>
      <c r="D66" s="224">
        <v>537</v>
      </c>
      <c r="E66" s="225">
        <v>0</v>
      </c>
      <c r="F66" s="225">
        <v>3013</v>
      </c>
    </row>
    <row r="67" spans="1:6" ht="12.75">
      <c r="A67" s="223" t="s">
        <v>204</v>
      </c>
      <c r="B67" s="225">
        <v>26975</v>
      </c>
      <c r="C67" s="224">
        <v>269</v>
      </c>
      <c r="D67" s="224">
        <v>4047</v>
      </c>
      <c r="E67" s="225">
        <v>0</v>
      </c>
      <c r="F67" s="225">
        <v>22659</v>
      </c>
    </row>
    <row r="68" spans="1:6" ht="12.75">
      <c r="A68" s="226" t="s">
        <v>205</v>
      </c>
      <c r="B68" s="228">
        <v>30561</v>
      </c>
      <c r="C68" s="228">
        <v>305</v>
      </c>
      <c r="D68" s="228">
        <v>4584</v>
      </c>
      <c r="E68" s="228">
        <v>0</v>
      </c>
      <c r="F68" s="228">
        <v>25672</v>
      </c>
    </row>
    <row r="69" spans="1:6" ht="12.75">
      <c r="A69" s="223"/>
      <c r="B69" s="225"/>
      <c r="C69" s="225"/>
      <c r="D69" s="225"/>
      <c r="E69" s="225"/>
      <c r="F69" s="225"/>
    </row>
    <row r="70" spans="1:6" ht="12.75">
      <c r="A70" s="223" t="s">
        <v>206</v>
      </c>
      <c r="B70" s="225">
        <v>40814</v>
      </c>
      <c r="C70" s="225">
        <v>145</v>
      </c>
      <c r="D70" s="225">
        <v>0</v>
      </c>
      <c r="E70" s="225">
        <v>0</v>
      </c>
      <c r="F70" s="225">
        <v>40669</v>
      </c>
    </row>
    <row r="71" spans="1:6" ht="12.75">
      <c r="A71" s="223" t="s">
        <v>207</v>
      </c>
      <c r="B71" s="225">
        <v>18052</v>
      </c>
      <c r="C71" s="225">
        <v>1475</v>
      </c>
      <c r="D71" s="225">
        <v>1550</v>
      </c>
      <c r="E71" s="225">
        <v>0</v>
      </c>
      <c r="F71" s="225">
        <v>15027</v>
      </c>
    </row>
    <row r="72" spans="1:6" ht="12.75">
      <c r="A72" s="223" t="s">
        <v>208</v>
      </c>
      <c r="B72" s="225">
        <v>24859</v>
      </c>
      <c r="C72" s="225">
        <v>276</v>
      </c>
      <c r="D72" s="225">
        <v>230</v>
      </c>
      <c r="E72" s="225">
        <v>470</v>
      </c>
      <c r="F72" s="225">
        <v>23883</v>
      </c>
    </row>
    <row r="73" spans="1:6" ht="12.75">
      <c r="A73" s="223" t="s">
        <v>209</v>
      </c>
      <c r="B73" s="225">
        <v>31725</v>
      </c>
      <c r="C73" s="225">
        <v>1471</v>
      </c>
      <c r="D73" s="225">
        <v>950</v>
      </c>
      <c r="E73" s="225">
        <v>2853</v>
      </c>
      <c r="F73" s="225">
        <v>26451</v>
      </c>
    </row>
    <row r="74" spans="1:6" ht="12.75">
      <c r="A74" s="223" t="s">
        <v>210</v>
      </c>
      <c r="B74" s="225">
        <v>9944</v>
      </c>
      <c r="C74" s="225">
        <v>466</v>
      </c>
      <c r="D74" s="225">
        <v>1286</v>
      </c>
      <c r="E74" s="225">
        <v>313</v>
      </c>
      <c r="F74" s="225">
        <v>7879</v>
      </c>
    </row>
    <row r="75" spans="1:6" ht="12.75">
      <c r="A75" s="223" t="s">
        <v>211</v>
      </c>
      <c r="B75" s="225">
        <v>9616</v>
      </c>
      <c r="C75" s="225">
        <v>600</v>
      </c>
      <c r="D75" s="225">
        <v>400</v>
      </c>
      <c r="E75" s="225">
        <v>360</v>
      </c>
      <c r="F75" s="225">
        <v>8256</v>
      </c>
    </row>
    <row r="76" spans="1:6" ht="12.75">
      <c r="A76" s="223" t="s">
        <v>212</v>
      </c>
      <c r="B76" s="225">
        <v>59740</v>
      </c>
      <c r="C76" s="225">
        <v>779</v>
      </c>
      <c r="D76" s="225">
        <v>0</v>
      </c>
      <c r="E76" s="225">
        <v>0</v>
      </c>
      <c r="F76" s="225">
        <v>58961</v>
      </c>
    </row>
    <row r="77" spans="1:6" ht="12.75">
      <c r="A77" s="223" t="s">
        <v>213</v>
      </c>
      <c r="B77" s="225">
        <v>58417</v>
      </c>
      <c r="C77" s="225">
        <v>49</v>
      </c>
      <c r="D77" s="225">
        <v>208</v>
      </c>
      <c r="E77" s="225">
        <v>68</v>
      </c>
      <c r="F77" s="225">
        <v>58092</v>
      </c>
    </row>
    <row r="78" spans="1:6" ht="12.75">
      <c r="A78" s="226" t="s">
        <v>296</v>
      </c>
      <c r="B78" s="228">
        <v>253167</v>
      </c>
      <c r="C78" s="228">
        <v>5261</v>
      </c>
      <c r="D78" s="228">
        <v>4624</v>
      </c>
      <c r="E78" s="228">
        <v>4064</v>
      </c>
      <c r="F78" s="228">
        <v>239218</v>
      </c>
    </row>
    <row r="79" spans="1:6" ht="12.75">
      <c r="A79" s="223"/>
      <c r="B79" s="225"/>
      <c r="C79" s="225"/>
      <c r="D79" s="225"/>
      <c r="E79" s="225"/>
      <c r="F79" s="225"/>
    </row>
    <row r="80" spans="1:6" ht="12.75">
      <c r="A80" s="223" t="s">
        <v>214</v>
      </c>
      <c r="B80" s="225">
        <v>46690</v>
      </c>
      <c r="C80" s="225">
        <v>1401</v>
      </c>
      <c r="D80" s="225">
        <v>19144</v>
      </c>
      <c r="E80" s="272">
        <v>467</v>
      </c>
      <c r="F80" s="225">
        <v>25678</v>
      </c>
    </row>
    <row r="81" spans="1:6" ht="12.75">
      <c r="A81" s="223" t="s">
        <v>215</v>
      </c>
      <c r="B81" s="225">
        <v>37534</v>
      </c>
      <c r="C81" s="225">
        <v>1129</v>
      </c>
      <c r="D81" s="225">
        <v>7877</v>
      </c>
      <c r="E81" s="225">
        <v>374</v>
      </c>
      <c r="F81" s="225">
        <v>28154</v>
      </c>
    </row>
    <row r="82" spans="1:6" ht="12.75">
      <c r="A82" s="226" t="s">
        <v>216</v>
      </c>
      <c r="B82" s="228">
        <v>84224</v>
      </c>
      <c r="C82" s="228">
        <v>2530</v>
      </c>
      <c r="D82" s="228">
        <v>27021</v>
      </c>
      <c r="E82" s="228">
        <v>841</v>
      </c>
      <c r="F82" s="228">
        <v>53832</v>
      </c>
    </row>
    <row r="83" spans="1:6" ht="12.75">
      <c r="A83" s="296"/>
      <c r="B83" s="225"/>
      <c r="C83" s="225"/>
      <c r="D83" s="225"/>
      <c r="E83" s="225"/>
      <c r="F83" s="225"/>
    </row>
    <row r="84" spans="1:6" ht="13.5" thickBot="1">
      <c r="A84" s="229" t="s">
        <v>217</v>
      </c>
      <c r="B84" s="230">
        <v>488732.5</v>
      </c>
      <c r="C84" s="230">
        <v>9977.7</v>
      </c>
      <c r="D84" s="230">
        <v>39725</v>
      </c>
      <c r="E84" s="230">
        <v>5543.6</v>
      </c>
      <c r="F84" s="230">
        <v>433486.2</v>
      </c>
    </row>
  </sheetData>
  <mergeCells count="3">
    <mergeCell ref="E5:F5"/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1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11" transitionEvaluation="1"/>
  <dimension ref="A1:F53"/>
  <sheetViews>
    <sheetView showGridLines="0" zoomScale="75" zoomScaleNormal="75" workbookViewId="0" topLeftCell="A1">
      <selection activeCell="A1" sqref="A1:E1"/>
    </sheetView>
  </sheetViews>
  <sheetFormatPr defaultColWidth="11.00390625" defaultRowHeight="12.75"/>
  <cols>
    <col min="1" max="1" width="38.421875" style="193" customWidth="1"/>
    <col min="2" max="3" width="17.8515625" style="193" customWidth="1"/>
    <col min="4" max="5" width="19.00390625" style="193" customWidth="1"/>
    <col min="6" max="6" width="17.8515625" style="193" customWidth="1"/>
    <col min="7" max="16384" width="11.00390625" style="193" customWidth="1"/>
  </cols>
  <sheetData>
    <row r="1" spans="1:6" s="192" customFormat="1" ht="18">
      <c r="A1" s="349" t="s">
        <v>0</v>
      </c>
      <c r="B1" s="349"/>
      <c r="C1" s="349"/>
      <c r="D1" s="349"/>
      <c r="E1" s="349"/>
      <c r="F1" s="1"/>
    </row>
    <row r="3" spans="1:5" s="194" customFormat="1" ht="15">
      <c r="A3" s="362" t="s">
        <v>306</v>
      </c>
      <c r="B3" s="362"/>
      <c r="C3" s="362"/>
      <c r="D3" s="362"/>
      <c r="E3" s="362"/>
    </row>
    <row r="4" spans="1:5" s="194" customFormat="1" ht="15">
      <c r="A4" s="362" t="s">
        <v>307</v>
      </c>
      <c r="B4" s="362"/>
      <c r="C4" s="362"/>
      <c r="D4" s="362"/>
      <c r="E4" s="362"/>
    </row>
    <row r="5" s="194" customFormat="1" ht="14.25"/>
    <row r="6" spans="1:6" ht="13.5" thickBot="1">
      <c r="A6" s="195" t="s">
        <v>120</v>
      </c>
      <c r="B6" s="196" t="s">
        <v>4</v>
      </c>
      <c r="C6" s="196" t="s">
        <v>5</v>
      </c>
      <c r="D6" s="196" t="s">
        <v>6</v>
      </c>
      <c r="E6" s="197" t="s">
        <v>151</v>
      </c>
      <c r="F6" s="198"/>
    </row>
    <row r="7" spans="1:5" ht="12.75">
      <c r="A7" s="205" t="s">
        <v>125</v>
      </c>
      <c r="B7" s="199">
        <v>494074.772</v>
      </c>
      <c r="C7" s="199">
        <v>7978.264</v>
      </c>
      <c r="D7" s="199">
        <v>11618.165</v>
      </c>
      <c r="E7" s="200">
        <v>73803.364</v>
      </c>
    </row>
    <row r="8" spans="1:5" ht="12.75">
      <c r="A8" s="203"/>
      <c r="B8" s="201"/>
      <c r="C8" s="201"/>
      <c r="D8" s="201"/>
      <c r="E8" s="202"/>
    </row>
    <row r="9" spans="1:5" ht="12.75">
      <c r="A9" s="340" t="s">
        <v>312</v>
      </c>
      <c r="B9" s="201"/>
      <c r="C9" s="201"/>
      <c r="D9" s="201"/>
      <c r="E9" s="202"/>
    </row>
    <row r="10" spans="1:5" ht="12.75">
      <c r="A10" s="340" t="s">
        <v>76</v>
      </c>
      <c r="B10" s="341">
        <f>SUM(B11:B24)</f>
        <v>122090.50700000001</v>
      </c>
      <c r="C10" s="341">
        <f>SUM(C11:C24)</f>
        <v>2131.106</v>
      </c>
      <c r="D10" s="341">
        <f>SUM(D11:D24)</f>
        <v>1471.6450000000002</v>
      </c>
      <c r="E10" s="342">
        <f>SUM(E11:E24)</f>
        <v>141.4</v>
      </c>
    </row>
    <row r="11" spans="1:5" ht="12.75">
      <c r="A11" s="203" t="s">
        <v>126</v>
      </c>
      <c r="B11" s="207">
        <v>28191</v>
      </c>
      <c r="C11" s="201" t="s">
        <v>49</v>
      </c>
      <c r="D11" s="207">
        <v>22</v>
      </c>
      <c r="E11" s="202" t="s">
        <v>49</v>
      </c>
    </row>
    <row r="12" spans="1:5" ht="12.75">
      <c r="A12" s="203" t="s">
        <v>78</v>
      </c>
      <c r="B12" s="207">
        <v>3299.567</v>
      </c>
      <c r="C12" s="207">
        <v>7.626</v>
      </c>
      <c r="D12" s="207">
        <v>16.463</v>
      </c>
      <c r="E12" s="202" t="s">
        <v>49</v>
      </c>
    </row>
    <row r="13" spans="1:5" ht="12.75">
      <c r="A13" s="203" t="s">
        <v>127</v>
      </c>
      <c r="B13" s="207">
        <v>3627</v>
      </c>
      <c r="C13" s="201" t="s">
        <v>49</v>
      </c>
      <c r="D13" s="201" t="s">
        <v>49</v>
      </c>
      <c r="E13" s="202" t="s">
        <v>49</v>
      </c>
    </row>
    <row r="14" spans="1:5" ht="12.75">
      <c r="A14" s="203" t="s">
        <v>152</v>
      </c>
      <c r="B14" s="207">
        <v>4553</v>
      </c>
      <c r="C14" s="201" t="s">
        <v>49</v>
      </c>
      <c r="D14" s="201" t="s">
        <v>49</v>
      </c>
      <c r="E14" s="202" t="s">
        <v>49</v>
      </c>
    </row>
    <row r="15" spans="1:5" ht="12.75">
      <c r="A15" s="203" t="s">
        <v>128</v>
      </c>
      <c r="B15" s="207">
        <v>6413</v>
      </c>
      <c r="C15" s="207">
        <v>310</v>
      </c>
      <c r="D15" s="207">
        <v>359.1</v>
      </c>
      <c r="E15" s="202" t="s">
        <v>49</v>
      </c>
    </row>
    <row r="16" spans="1:5" ht="12.75">
      <c r="A16" s="203" t="s">
        <v>81</v>
      </c>
      <c r="B16" s="207">
        <v>2455.94</v>
      </c>
      <c r="C16" s="201" t="s">
        <v>49</v>
      </c>
      <c r="D16" s="201" t="s">
        <v>49</v>
      </c>
      <c r="E16" s="202" t="s">
        <v>49</v>
      </c>
    </row>
    <row r="17" spans="1:5" ht="12.75">
      <c r="A17" s="203" t="s">
        <v>129</v>
      </c>
      <c r="B17" s="207">
        <v>24903.25</v>
      </c>
      <c r="C17" s="207">
        <v>255.77</v>
      </c>
      <c r="D17" s="207">
        <v>495.6</v>
      </c>
      <c r="E17" s="202" t="s">
        <v>49</v>
      </c>
    </row>
    <row r="18" spans="1:5" ht="12.75">
      <c r="A18" s="203" t="s">
        <v>130</v>
      </c>
      <c r="B18" s="207">
        <v>815</v>
      </c>
      <c r="C18" s="207">
        <v>670</v>
      </c>
      <c r="D18" s="207">
        <v>435</v>
      </c>
      <c r="E18" s="202" t="s">
        <v>49</v>
      </c>
    </row>
    <row r="19" spans="1:5" ht="12.75">
      <c r="A19" s="203" t="s">
        <v>131</v>
      </c>
      <c r="B19" s="207">
        <v>11291</v>
      </c>
      <c r="C19" s="201" t="s">
        <v>49</v>
      </c>
      <c r="D19" s="201" t="s">
        <v>49</v>
      </c>
      <c r="E19" s="202" t="s">
        <v>49</v>
      </c>
    </row>
    <row r="20" spans="1:5" ht="12.75">
      <c r="A20" s="203" t="s">
        <v>132</v>
      </c>
      <c r="B20" s="207">
        <v>5344.6</v>
      </c>
      <c r="C20" s="201" t="s">
        <v>49</v>
      </c>
      <c r="D20" s="201" t="s">
        <v>49</v>
      </c>
      <c r="E20" s="202" t="s">
        <v>49</v>
      </c>
    </row>
    <row r="21" spans="1:5" ht="12.75">
      <c r="A21" s="203" t="s">
        <v>85</v>
      </c>
      <c r="B21" s="207">
        <v>11275.1</v>
      </c>
      <c r="C21" s="207">
        <v>788.1</v>
      </c>
      <c r="D21" s="207">
        <v>112.4</v>
      </c>
      <c r="E21" s="208">
        <v>141.4</v>
      </c>
    </row>
    <row r="22" spans="1:5" ht="12.75">
      <c r="A22" s="203" t="s">
        <v>133</v>
      </c>
      <c r="B22" s="207">
        <v>1923.05</v>
      </c>
      <c r="C22" s="207">
        <v>99.61</v>
      </c>
      <c r="D22" s="207">
        <v>31.082</v>
      </c>
      <c r="E22" s="202" t="s">
        <v>49</v>
      </c>
    </row>
    <row r="23" spans="1:5" ht="12.75">
      <c r="A23" s="203" t="s">
        <v>134</v>
      </c>
      <c r="B23" s="207">
        <v>14709</v>
      </c>
      <c r="C23" s="201" t="s">
        <v>49</v>
      </c>
      <c r="D23" s="201" t="s">
        <v>49</v>
      </c>
      <c r="E23" s="202" t="s">
        <v>49</v>
      </c>
    </row>
    <row r="24" spans="1:5" ht="12.75">
      <c r="A24" s="203" t="s">
        <v>89</v>
      </c>
      <c r="B24" s="207">
        <v>3290</v>
      </c>
      <c r="C24" s="201" t="s">
        <v>49</v>
      </c>
      <c r="D24" s="201" t="s">
        <v>49</v>
      </c>
      <c r="E24" s="202" t="s">
        <v>49</v>
      </c>
    </row>
    <row r="25" spans="1:5" ht="12.75">
      <c r="A25" s="203"/>
      <c r="B25" s="201"/>
      <c r="C25" s="201"/>
      <c r="D25" s="201"/>
      <c r="E25" s="202"/>
    </row>
    <row r="26" spans="1:5" ht="12.75">
      <c r="A26" s="340" t="s">
        <v>135</v>
      </c>
      <c r="B26" s="201"/>
      <c r="C26" s="201"/>
      <c r="D26" s="201"/>
      <c r="E26" s="202"/>
    </row>
    <row r="27" spans="1:5" ht="12.75">
      <c r="A27" s="203" t="s">
        <v>136</v>
      </c>
      <c r="B27" s="207">
        <v>1263.84</v>
      </c>
      <c r="C27" s="207">
        <v>85.625</v>
      </c>
      <c r="D27" s="207">
        <v>173.182</v>
      </c>
      <c r="E27" s="208">
        <v>8.7</v>
      </c>
    </row>
    <row r="28" spans="1:5" ht="12.75">
      <c r="A28" s="203" t="s">
        <v>102</v>
      </c>
      <c r="B28" s="207">
        <v>141.5</v>
      </c>
      <c r="C28" s="207">
        <v>21.8</v>
      </c>
      <c r="D28" s="207">
        <v>36.1</v>
      </c>
      <c r="E28" s="202" t="s">
        <v>49</v>
      </c>
    </row>
    <row r="29" spans="1:5" ht="12.75">
      <c r="A29" s="203" t="s">
        <v>112</v>
      </c>
      <c r="B29" s="207">
        <v>1147.2</v>
      </c>
      <c r="C29" s="207">
        <v>10.864</v>
      </c>
      <c r="D29" s="207">
        <v>13.3</v>
      </c>
      <c r="E29" s="202" t="s">
        <v>49</v>
      </c>
    </row>
    <row r="30" spans="1:5" ht="12.75">
      <c r="A30" s="203" t="s">
        <v>92</v>
      </c>
      <c r="B30" s="207">
        <v>633.82</v>
      </c>
      <c r="C30" s="201" t="s">
        <v>49</v>
      </c>
      <c r="D30" s="201" t="s">
        <v>49</v>
      </c>
      <c r="E30" s="202" t="s">
        <v>49</v>
      </c>
    </row>
    <row r="31" spans="1:5" ht="12.75">
      <c r="A31" s="203" t="s">
        <v>103</v>
      </c>
      <c r="B31" s="207">
        <v>683.192</v>
      </c>
      <c r="C31" s="201" t="s">
        <v>49</v>
      </c>
      <c r="D31" s="201" t="s">
        <v>49</v>
      </c>
      <c r="E31" s="202" t="s">
        <v>49</v>
      </c>
    </row>
    <row r="32" spans="1:5" ht="12.75">
      <c r="A32" s="203" t="s">
        <v>114</v>
      </c>
      <c r="B32" s="207">
        <v>2142.92</v>
      </c>
      <c r="C32" s="207">
        <v>41.53</v>
      </c>
      <c r="D32" s="207">
        <v>11.183</v>
      </c>
      <c r="E32" s="202" t="s">
        <v>49</v>
      </c>
    </row>
    <row r="33" spans="1:5" ht="12.75">
      <c r="A33" s="203" t="s">
        <v>104</v>
      </c>
      <c r="B33" s="207">
        <v>845.6</v>
      </c>
      <c r="C33" s="201" t="s">
        <v>49</v>
      </c>
      <c r="D33" s="207">
        <v>1.99</v>
      </c>
      <c r="E33" s="202" t="s">
        <v>49</v>
      </c>
    </row>
    <row r="34" spans="1:5" ht="12.75">
      <c r="A34" s="203" t="s">
        <v>93</v>
      </c>
      <c r="B34" s="207">
        <v>1794</v>
      </c>
      <c r="C34" s="201" t="s">
        <v>49</v>
      </c>
      <c r="D34" s="201" t="s">
        <v>49</v>
      </c>
      <c r="E34" s="202" t="s">
        <v>49</v>
      </c>
    </row>
    <row r="35" spans="1:5" ht="12.75">
      <c r="A35" s="203" t="s">
        <v>113</v>
      </c>
      <c r="B35" s="207">
        <v>11884</v>
      </c>
      <c r="C35" s="207">
        <v>1.082</v>
      </c>
      <c r="D35" s="201" t="s">
        <v>49</v>
      </c>
      <c r="E35" s="202" t="s">
        <v>49</v>
      </c>
    </row>
    <row r="36" spans="1:5" ht="12.75">
      <c r="A36" s="203" t="s">
        <v>94</v>
      </c>
      <c r="B36" s="207">
        <v>2782.854</v>
      </c>
      <c r="C36" s="207">
        <v>1.2</v>
      </c>
      <c r="D36" s="207">
        <v>12.9</v>
      </c>
      <c r="E36" s="202" t="s">
        <v>49</v>
      </c>
    </row>
    <row r="37" spans="1:5" ht="12.75">
      <c r="A37" s="203" t="s">
        <v>297</v>
      </c>
      <c r="B37" s="207">
        <v>4457.353</v>
      </c>
      <c r="C37" s="207">
        <v>323.67</v>
      </c>
      <c r="D37" s="201" t="s">
        <v>49</v>
      </c>
      <c r="E37" s="202" t="s">
        <v>49</v>
      </c>
    </row>
    <row r="38" spans="1:5" ht="12.75">
      <c r="A38" s="203" t="s">
        <v>105</v>
      </c>
      <c r="B38" s="207">
        <v>8489.082</v>
      </c>
      <c r="C38" s="207">
        <v>723.346</v>
      </c>
      <c r="D38" s="207">
        <v>219.795</v>
      </c>
      <c r="E38" s="208">
        <v>63.327</v>
      </c>
    </row>
    <row r="39" spans="1:5" ht="12.75">
      <c r="A39" s="203"/>
      <c r="B39" s="201"/>
      <c r="C39" s="201"/>
      <c r="D39" s="201"/>
      <c r="E39" s="202"/>
    </row>
    <row r="40" spans="1:5" ht="12.75">
      <c r="A40" s="340" t="s">
        <v>313</v>
      </c>
      <c r="B40" s="201"/>
      <c r="C40" s="201"/>
      <c r="D40" s="201"/>
      <c r="E40" s="202"/>
    </row>
    <row r="41" spans="1:5" ht="12.75">
      <c r="A41" s="203" t="s">
        <v>137</v>
      </c>
      <c r="B41" s="207">
        <v>9865.64</v>
      </c>
      <c r="C41" s="201" t="s">
        <v>49</v>
      </c>
      <c r="D41" s="201" t="s">
        <v>49</v>
      </c>
      <c r="E41" s="202" t="s">
        <v>49</v>
      </c>
    </row>
    <row r="42" spans="1:5" ht="12.75">
      <c r="A42" s="203" t="s">
        <v>138</v>
      </c>
      <c r="B42" s="207">
        <v>10875</v>
      </c>
      <c r="C42" s="201" t="s">
        <v>49</v>
      </c>
      <c r="D42" s="201" t="s">
        <v>49</v>
      </c>
      <c r="E42" s="202" t="s">
        <v>49</v>
      </c>
    </row>
    <row r="43" spans="1:5" ht="12.75">
      <c r="A43" s="203" t="s">
        <v>139</v>
      </c>
      <c r="B43" s="207">
        <v>21145.8</v>
      </c>
      <c r="C43" s="201" t="s">
        <v>49</v>
      </c>
      <c r="D43" s="207">
        <v>138</v>
      </c>
      <c r="E43" s="202" t="s">
        <v>49</v>
      </c>
    </row>
    <row r="44" spans="1:5" ht="12.75">
      <c r="A44" s="203" t="s">
        <v>140</v>
      </c>
      <c r="B44" s="207">
        <v>8106</v>
      </c>
      <c r="C44" s="201" t="s">
        <v>49</v>
      </c>
      <c r="D44" s="201" t="s">
        <v>49</v>
      </c>
      <c r="E44" s="202" t="s">
        <v>49</v>
      </c>
    </row>
    <row r="45" spans="1:5" ht="12.75">
      <c r="A45" s="203" t="s">
        <v>141</v>
      </c>
      <c r="B45" s="207">
        <v>74980</v>
      </c>
      <c r="C45" s="201" t="s">
        <v>49</v>
      </c>
      <c r="D45" s="201" t="s">
        <v>49</v>
      </c>
      <c r="E45" s="202" t="s">
        <v>49</v>
      </c>
    </row>
    <row r="46" spans="1:5" ht="12.75">
      <c r="A46" s="203" t="s">
        <v>108</v>
      </c>
      <c r="B46" s="207">
        <v>106.149</v>
      </c>
      <c r="C46" s="201" t="s">
        <v>49</v>
      </c>
      <c r="D46" s="201" t="s">
        <v>49</v>
      </c>
      <c r="E46" s="202" t="s">
        <v>49</v>
      </c>
    </row>
    <row r="47" spans="1:5" ht="12.75">
      <c r="A47" s="203" t="s">
        <v>142</v>
      </c>
      <c r="B47" s="207">
        <v>8301</v>
      </c>
      <c r="C47" s="201" t="s">
        <v>49</v>
      </c>
      <c r="D47" s="201" t="s">
        <v>49</v>
      </c>
      <c r="E47" s="202" t="s">
        <v>49</v>
      </c>
    </row>
    <row r="48" spans="1:5" ht="12.75">
      <c r="A48" s="203" t="s">
        <v>143</v>
      </c>
      <c r="B48" s="207">
        <v>9472.29</v>
      </c>
      <c r="C48" s="201" t="s">
        <v>49</v>
      </c>
      <c r="D48" s="207">
        <v>139.873</v>
      </c>
      <c r="E48" s="202" t="s">
        <v>49</v>
      </c>
    </row>
    <row r="49" spans="1:5" ht="12.75">
      <c r="A49" s="203" t="s">
        <v>144</v>
      </c>
      <c r="B49" s="207">
        <v>1669</v>
      </c>
      <c r="C49" s="201" t="s">
        <v>49</v>
      </c>
      <c r="D49" s="207">
        <v>20.912</v>
      </c>
      <c r="E49" s="202" t="s">
        <v>49</v>
      </c>
    </row>
    <row r="50" spans="1:5" ht="12.75">
      <c r="A50" s="203" t="s">
        <v>145</v>
      </c>
      <c r="B50" s="207">
        <v>13161.724</v>
      </c>
      <c r="C50" s="201" t="s">
        <v>49</v>
      </c>
      <c r="D50" s="201" t="s">
        <v>49</v>
      </c>
      <c r="E50" s="202" t="s">
        <v>49</v>
      </c>
    </row>
    <row r="51" spans="1:5" ht="13.5" thickBot="1">
      <c r="A51" s="206" t="s">
        <v>146</v>
      </c>
      <c r="B51" s="209">
        <v>3959</v>
      </c>
      <c r="C51" s="209">
        <v>2.5</v>
      </c>
      <c r="D51" s="209">
        <v>17</v>
      </c>
      <c r="E51" s="204" t="s">
        <v>49</v>
      </c>
    </row>
    <row r="52" spans="1:5" ht="12.75">
      <c r="A52" s="203" t="s">
        <v>153</v>
      </c>
      <c r="B52" s="203"/>
      <c r="C52" s="203"/>
      <c r="D52" s="203"/>
      <c r="E52" s="203"/>
    </row>
    <row r="53" spans="1:5" ht="12.75">
      <c r="A53" s="203"/>
      <c r="B53" s="203"/>
      <c r="C53" s="203"/>
      <c r="D53" s="203"/>
      <c r="E53" s="203"/>
    </row>
  </sheetData>
  <mergeCells count="3">
    <mergeCell ref="A1:E1"/>
    <mergeCell ref="A3:E3"/>
    <mergeCell ref="A4:E4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1"/>
  <dimension ref="A1:G3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6.7109375" style="4" customWidth="1"/>
    <col min="8" max="16384" width="11.421875" style="4" customWidth="1"/>
  </cols>
  <sheetData>
    <row r="1" spans="1:7" s="2" customFormat="1" ht="18">
      <c r="A1" s="349" t="s">
        <v>0</v>
      </c>
      <c r="B1" s="349"/>
      <c r="C1" s="349"/>
      <c r="D1" s="349"/>
      <c r="E1" s="349"/>
      <c r="F1" s="349"/>
      <c r="G1" s="349"/>
    </row>
    <row r="3" spans="1:7" s="5" customFormat="1" ht="15">
      <c r="A3" s="350" t="s">
        <v>315</v>
      </c>
      <c r="B3" s="350"/>
      <c r="C3" s="350"/>
      <c r="D3" s="350"/>
      <c r="E3" s="350"/>
      <c r="F3" s="350"/>
      <c r="G3" s="350"/>
    </row>
    <row r="4" s="5" customFormat="1" ht="14.25"/>
    <row r="5" spans="1:7" ht="12.75">
      <c r="A5" s="6"/>
      <c r="B5" s="363" t="s">
        <v>54</v>
      </c>
      <c r="C5" s="364"/>
      <c r="D5" s="364"/>
      <c r="E5" s="365"/>
      <c r="F5" s="7"/>
      <c r="G5" s="8"/>
    </row>
    <row r="6" spans="1:7" ht="12.75">
      <c r="A6" s="9" t="s">
        <v>2</v>
      </c>
      <c r="B6" s="10"/>
      <c r="C6" s="363" t="s">
        <v>55</v>
      </c>
      <c r="D6" s="364"/>
      <c r="E6" s="365"/>
      <c r="F6" s="10" t="s">
        <v>56</v>
      </c>
      <c r="G6" s="11" t="s">
        <v>57</v>
      </c>
    </row>
    <row r="7" spans="1:7" ht="12.75">
      <c r="A7" s="9"/>
      <c r="B7" s="10" t="s">
        <v>58</v>
      </c>
      <c r="C7" s="10" t="s">
        <v>59</v>
      </c>
      <c r="D7" s="10" t="s">
        <v>60</v>
      </c>
      <c r="E7" s="10" t="s">
        <v>61</v>
      </c>
      <c r="F7" s="10"/>
      <c r="G7" s="11" t="s">
        <v>62</v>
      </c>
    </row>
    <row r="8" spans="1:7" ht="13.5" thickBot="1">
      <c r="A8" s="9"/>
      <c r="B8" s="10"/>
      <c r="C8" s="10" t="s">
        <v>63</v>
      </c>
      <c r="D8" s="87" t="s">
        <v>64</v>
      </c>
      <c r="E8" s="87" t="s">
        <v>65</v>
      </c>
      <c r="F8" s="10"/>
      <c r="G8" s="11"/>
    </row>
    <row r="9" spans="1:7" ht="12.75">
      <c r="A9" s="88">
        <v>1985</v>
      </c>
      <c r="B9" s="89">
        <v>83152</v>
      </c>
      <c r="C9" s="89">
        <v>39283</v>
      </c>
      <c r="D9" s="89">
        <v>7494</v>
      </c>
      <c r="E9" s="89">
        <v>21261</v>
      </c>
      <c r="F9" s="89">
        <v>3319</v>
      </c>
      <c r="G9" s="90">
        <v>26426</v>
      </c>
    </row>
    <row r="10" spans="1:7" ht="12.75">
      <c r="A10" s="91">
        <v>1986</v>
      </c>
      <c r="B10" s="92">
        <v>208726</v>
      </c>
      <c r="C10" s="92">
        <v>63526</v>
      </c>
      <c r="D10" s="92">
        <v>14109</v>
      </c>
      <c r="E10" s="92">
        <v>21786</v>
      </c>
      <c r="F10" s="92">
        <v>4130</v>
      </c>
      <c r="G10" s="93">
        <v>31090</v>
      </c>
    </row>
    <row r="11" spans="1:7" ht="12.75">
      <c r="A11" s="91">
        <v>1987</v>
      </c>
      <c r="B11" s="92">
        <v>155855</v>
      </c>
      <c r="C11" s="92">
        <v>15348</v>
      </c>
      <c r="D11" s="92">
        <v>19854</v>
      </c>
      <c r="E11" s="92">
        <v>25594</v>
      </c>
      <c r="F11" s="92">
        <v>4454</v>
      </c>
      <c r="G11" s="93">
        <v>32118</v>
      </c>
    </row>
    <row r="12" spans="1:7" ht="12.75">
      <c r="A12" s="91">
        <v>1988</v>
      </c>
      <c r="B12" s="92">
        <v>189783</v>
      </c>
      <c r="C12" s="92">
        <v>27310</v>
      </c>
      <c r="D12" s="92">
        <v>22506</v>
      </c>
      <c r="E12" s="92">
        <v>34210</v>
      </c>
      <c r="F12" s="92">
        <v>5452</v>
      </c>
      <c r="G12" s="93">
        <v>4225</v>
      </c>
    </row>
    <row r="13" spans="1:7" ht="12.75">
      <c r="A13" s="91">
        <v>1989</v>
      </c>
      <c r="B13" s="92">
        <v>211815</v>
      </c>
      <c r="C13" s="92">
        <v>25041</v>
      </c>
      <c r="D13" s="92">
        <v>16920</v>
      </c>
      <c r="E13" s="92">
        <v>31466</v>
      </c>
      <c r="F13" s="92">
        <v>5204</v>
      </c>
      <c r="G13" s="93">
        <v>40520</v>
      </c>
    </row>
    <row r="14" spans="1:7" ht="12.75">
      <c r="A14" s="91">
        <v>1990</v>
      </c>
      <c r="B14" s="92">
        <v>183934</v>
      </c>
      <c r="C14" s="92">
        <v>29009</v>
      </c>
      <c r="D14" s="92">
        <v>7763</v>
      </c>
      <c r="E14" s="92">
        <v>32617</v>
      </c>
      <c r="F14" s="92">
        <v>5388</v>
      </c>
      <c r="G14" s="93">
        <v>45608</v>
      </c>
    </row>
    <row r="15" spans="1:7" ht="12.75">
      <c r="A15" s="91">
        <v>1991</v>
      </c>
      <c r="B15" s="92">
        <v>241378</v>
      </c>
      <c r="C15" s="92">
        <v>30802</v>
      </c>
      <c r="D15" s="92">
        <v>16771</v>
      </c>
      <c r="E15" s="92">
        <v>33554</v>
      </c>
      <c r="F15" s="92">
        <v>5649</v>
      </c>
      <c r="G15" s="93">
        <v>48153</v>
      </c>
    </row>
    <row r="16" spans="1:7" ht="12.75">
      <c r="A16" s="91">
        <v>1992</v>
      </c>
      <c r="B16" s="92">
        <v>251929</v>
      </c>
      <c r="C16" s="92">
        <v>28010</v>
      </c>
      <c r="D16" s="92">
        <v>23191</v>
      </c>
      <c r="E16" s="92">
        <v>33903</v>
      </c>
      <c r="F16" s="92">
        <v>5042</v>
      </c>
      <c r="G16" s="93">
        <v>55244</v>
      </c>
    </row>
    <row r="17" spans="1:7" ht="12.75">
      <c r="A17" s="91">
        <v>1993</v>
      </c>
      <c r="B17" s="92">
        <v>293681</v>
      </c>
      <c r="C17" s="92">
        <v>40888</v>
      </c>
      <c r="D17" s="92">
        <v>30020</v>
      </c>
      <c r="E17" s="92">
        <v>82080</v>
      </c>
      <c r="F17" s="92">
        <v>5116</v>
      </c>
      <c r="G17" s="93">
        <v>57359</v>
      </c>
    </row>
    <row r="18" spans="1:7" ht="12.75">
      <c r="A18" s="91">
        <v>1994</v>
      </c>
      <c r="B18" s="92">
        <v>402965</v>
      </c>
      <c r="C18" s="92">
        <v>44787</v>
      </c>
      <c r="D18" s="92">
        <v>49489</v>
      </c>
      <c r="E18" s="92">
        <v>108268</v>
      </c>
      <c r="F18" s="92">
        <v>7822</v>
      </c>
      <c r="G18" s="93">
        <v>77661</v>
      </c>
    </row>
    <row r="19" spans="1:7" ht="12.75">
      <c r="A19" s="91">
        <v>1995</v>
      </c>
      <c r="B19" s="92">
        <v>314069</v>
      </c>
      <c r="C19" s="92">
        <v>33864</v>
      </c>
      <c r="D19" s="92">
        <v>30967</v>
      </c>
      <c r="E19" s="92">
        <v>120662</v>
      </c>
      <c r="F19" s="92">
        <v>5644</v>
      </c>
      <c r="G19" s="93">
        <v>75704</v>
      </c>
    </row>
    <row r="20" spans="1:7" ht="12.75">
      <c r="A20" s="91">
        <v>1996</v>
      </c>
      <c r="B20" s="92">
        <v>75385</v>
      </c>
      <c r="C20" s="92">
        <v>42128</v>
      </c>
      <c r="D20" s="92">
        <v>28740</v>
      </c>
      <c r="E20" s="92">
        <v>137092</v>
      </c>
      <c r="F20" s="92">
        <v>7803</v>
      </c>
      <c r="G20" s="93">
        <v>80687</v>
      </c>
    </row>
    <row r="21" spans="1:7" ht="12.75">
      <c r="A21" s="91">
        <v>1997</v>
      </c>
      <c r="B21" s="92">
        <v>358543</v>
      </c>
      <c r="C21" s="92">
        <v>47318</v>
      </c>
      <c r="D21" s="92">
        <v>16360</v>
      </c>
      <c r="E21" s="92">
        <v>157039</v>
      </c>
      <c r="F21" s="92">
        <v>10097</v>
      </c>
      <c r="G21" s="93">
        <v>94203</v>
      </c>
    </row>
    <row r="22" spans="1:7" ht="12.75">
      <c r="A22" s="91">
        <v>1998</v>
      </c>
      <c r="B22" s="94">
        <v>401270.45371</v>
      </c>
      <c r="C22" s="94">
        <v>47946.22787</v>
      </c>
      <c r="D22" s="94">
        <v>12068.09928</v>
      </c>
      <c r="E22" s="94">
        <v>155693.14542</v>
      </c>
      <c r="F22" s="94">
        <v>10148.17795</v>
      </c>
      <c r="G22" s="95">
        <v>97563.44801</v>
      </c>
    </row>
    <row r="23" spans="1:7" ht="12.75">
      <c r="A23" s="91">
        <v>1999</v>
      </c>
      <c r="B23" s="94">
        <v>370787</v>
      </c>
      <c r="C23" s="94">
        <v>50497.5</v>
      </c>
      <c r="D23" s="94">
        <v>13340</v>
      </c>
      <c r="E23" s="94">
        <v>195687.5</v>
      </c>
      <c r="F23" s="94">
        <v>10771.5</v>
      </c>
      <c r="G23" s="95">
        <v>114254.5</v>
      </c>
    </row>
    <row r="24" spans="1:7" ht="12.75">
      <c r="A24" s="91">
        <v>2000</v>
      </c>
      <c r="B24" s="94">
        <v>435994.078</v>
      </c>
      <c r="C24" s="94">
        <v>54622.927</v>
      </c>
      <c r="D24" s="94">
        <v>25370.428</v>
      </c>
      <c r="E24" s="94">
        <v>246795.018</v>
      </c>
      <c r="F24" s="94">
        <v>12745.222</v>
      </c>
      <c r="G24" s="95">
        <v>120708.739</v>
      </c>
    </row>
    <row r="25" spans="1:7" ht="13.5" thickBot="1">
      <c r="A25" s="96">
        <v>2001</v>
      </c>
      <c r="B25" s="97">
        <v>442942.217</v>
      </c>
      <c r="C25" s="97">
        <v>64519.978</v>
      </c>
      <c r="D25" s="97">
        <v>37687.048</v>
      </c>
      <c r="E25" s="98">
        <v>275789.708</v>
      </c>
      <c r="F25" s="97">
        <v>16086.355</v>
      </c>
      <c r="G25" s="99">
        <v>132362.621</v>
      </c>
    </row>
    <row r="26" ht="12.75">
      <c r="A26" s="4" t="s">
        <v>66</v>
      </c>
    </row>
    <row r="27" spans="1:2" ht="12.75">
      <c r="A27" s="4" t="s">
        <v>67</v>
      </c>
      <c r="B27" s="100"/>
    </row>
    <row r="28" spans="1:2" ht="12.75">
      <c r="A28" s="4" t="s">
        <v>68</v>
      </c>
      <c r="B28" s="100"/>
    </row>
    <row r="29" spans="1:2" ht="12.75">
      <c r="A29" s="4" t="s">
        <v>69</v>
      </c>
      <c r="B29" s="100"/>
    </row>
    <row r="31" spans="1:7" ht="12.75">
      <c r="A31" s="24"/>
      <c r="B31" s="119"/>
      <c r="C31" s="119"/>
      <c r="D31" s="119"/>
      <c r="E31" s="119"/>
      <c r="F31" s="119"/>
      <c r="G31" s="119"/>
    </row>
  </sheetData>
  <mergeCells count="4">
    <mergeCell ref="A1:G1"/>
    <mergeCell ref="A3:G3"/>
    <mergeCell ref="B5:E5"/>
    <mergeCell ref="C6:E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G3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6.7109375" style="4" customWidth="1"/>
    <col min="8" max="16384" width="11.421875" style="4" customWidth="1"/>
  </cols>
  <sheetData>
    <row r="1" spans="1:7" s="2" customFormat="1" ht="18">
      <c r="A1" s="349" t="s">
        <v>0</v>
      </c>
      <c r="B1" s="349"/>
      <c r="C1" s="349"/>
      <c r="D1" s="349"/>
      <c r="E1" s="349"/>
      <c r="F1" s="349"/>
      <c r="G1" s="349"/>
    </row>
    <row r="3" spans="1:7" ht="15">
      <c r="A3" s="350" t="s">
        <v>316</v>
      </c>
      <c r="B3" s="350"/>
      <c r="C3" s="350"/>
      <c r="D3" s="350"/>
      <c r="E3" s="350"/>
      <c r="F3" s="350"/>
      <c r="G3" s="350"/>
    </row>
    <row r="5" spans="1:7" ht="12.75">
      <c r="A5" s="6"/>
      <c r="B5" s="363" t="s">
        <v>54</v>
      </c>
      <c r="C5" s="364"/>
      <c r="D5" s="364"/>
      <c r="E5" s="365"/>
      <c r="F5" s="7"/>
      <c r="G5" s="8"/>
    </row>
    <row r="6" spans="1:7" ht="12.75">
      <c r="A6" s="9" t="s">
        <v>2</v>
      </c>
      <c r="B6" s="10"/>
      <c r="C6" s="363" t="s">
        <v>55</v>
      </c>
      <c r="D6" s="364"/>
      <c r="E6" s="365"/>
      <c r="F6" s="10" t="s">
        <v>56</v>
      </c>
      <c r="G6" s="11" t="s">
        <v>57</v>
      </c>
    </row>
    <row r="7" spans="1:7" ht="12.75">
      <c r="A7" s="9"/>
      <c r="B7" s="10" t="s">
        <v>58</v>
      </c>
      <c r="C7" s="10" t="s">
        <v>59</v>
      </c>
      <c r="D7" s="10" t="s">
        <v>60</v>
      </c>
      <c r="E7" s="10" t="s">
        <v>61</v>
      </c>
      <c r="F7" s="10"/>
      <c r="G7" s="11" t="s">
        <v>62</v>
      </c>
    </row>
    <row r="8" spans="1:7" ht="13.5" thickBot="1">
      <c r="A8" s="9"/>
      <c r="B8" s="10"/>
      <c r="C8" s="10" t="s">
        <v>63</v>
      </c>
      <c r="D8" s="87" t="s">
        <v>64</v>
      </c>
      <c r="E8" s="87" t="s">
        <v>65</v>
      </c>
      <c r="F8" s="10"/>
      <c r="G8" s="11"/>
    </row>
    <row r="9" spans="1:7" ht="12.75">
      <c r="A9" s="88">
        <v>1985</v>
      </c>
      <c r="B9" s="89">
        <v>1407</v>
      </c>
      <c r="C9" s="89">
        <v>519</v>
      </c>
      <c r="D9" s="89">
        <v>599</v>
      </c>
      <c r="E9" s="89">
        <v>313</v>
      </c>
      <c r="F9" s="89">
        <v>6</v>
      </c>
      <c r="G9" s="90">
        <v>644</v>
      </c>
    </row>
    <row r="10" spans="1:7" ht="12.75">
      <c r="A10" s="91">
        <v>1986</v>
      </c>
      <c r="B10" s="92">
        <v>8910</v>
      </c>
      <c r="C10" s="92">
        <v>1018</v>
      </c>
      <c r="D10" s="92">
        <v>958</v>
      </c>
      <c r="E10" s="92">
        <v>242</v>
      </c>
      <c r="F10" s="92">
        <v>148</v>
      </c>
      <c r="G10" s="93">
        <v>1567</v>
      </c>
    </row>
    <row r="11" spans="1:7" ht="12.75">
      <c r="A11" s="91">
        <v>1987</v>
      </c>
      <c r="B11" s="92">
        <v>7566</v>
      </c>
      <c r="C11" s="92">
        <v>18699</v>
      </c>
      <c r="D11" s="92">
        <v>2220</v>
      </c>
      <c r="E11" s="92">
        <v>413</v>
      </c>
      <c r="F11" s="92">
        <v>453</v>
      </c>
      <c r="G11" s="93">
        <v>2743</v>
      </c>
    </row>
    <row r="12" spans="1:7" ht="12.75">
      <c r="A12" s="91">
        <v>1988</v>
      </c>
      <c r="B12" s="92">
        <v>2181</v>
      </c>
      <c r="C12" s="92">
        <v>25461</v>
      </c>
      <c r="D12" s="92">
        <v>7969</v>
      </c>
      <c r="E12" s="92">
        <v>446</v>
      </c>
      <c r="F12" s="92">
        <v>14278</v>
      </c>
      <c r="G12" s="93">
        <v>4225</v>
      </c>
    </row>
    <row r="13" spans="1:7" ht="12.75">
      <c r="A13" s="91">
        <v>1989</v>
      </c>
      <c r="B13" s="92">
        <v>2406</v>
      </c>
      <c r="C13" s="92">
        <v>12938</v>
      </c>
      <c r="D13" s="92">
        <v>8763</v>
      </c>
      <c r="E13" s="92">
        <v>841</v>
      </c>
      <c r="F13" s="92">
        <v>25150</v>
      </c>
      <c r="G13" s="93">
        <v>5959</v>
      </c>
    </row>
    <row r="14" spans="1:7" ht="12.75">
      <c r="A14" s="91">
        <v>1990</v>
      </c>
      <c r="B14" s="92">
        <v>8665</v>
      </c>
      <c r="C14" s="92">
        <v>34258</v>
      </c>
      <c r="D14" s="92">
        <v>19552</v>
      </c>
      <c r="E14" s="92">
        <v>1003</v>
      </c>
      <c r="F14" s="92">
        <v>3373</v>
      </c>
      <c r="G14" s="93">
        <v>7428</v>
      </c>
    </row>
    <row r="15" spans="1:7" ht="12.75">
      <c r="A15" s="91">
        <v>1991</v>
      </c>
      <c r="B15" s="92">
        <v>8114</v>
      </c>
      <c r="C15" s="92">
        <v>24534</v>
      </c>
      <c r="D15" s="92">
        <v>17061</v>
      </c>
      <c r="E15" s="92">
        <v>1745</v>
      </c>
      <c r="F15" s="92">
        <v>10375</v>
      </c>
      <c r="G15" s="93">
        <v>8648</v>
      </c>
    </row>
    <row r="16" spans="1:7" ht="12.75">
      <c r="A16" s="91">
        <v>1992</v>
      </c>
      <c r="B16" s="92">
        <v>7153</v>
      </c>
      <c r="C16" s="92">
        <v>30631</v>
      </c>
      <c r="D16" s="92">
        <v>4813</v>
      </c>
      <c r="E16" s="92">
        <v>643</v>
      </c>
      <c r="F16" s="92">
        <v>24101</v>
      </c>
      <c r="G16" s="93">
        <v>10334</v>
      </c>
    </row>
    <row r="17" spans="1:7" ht="12.75">
      <c r="A17" s="91">
        <v>1993</v>
      </c>
      <c r="B17" s="92">
        <v>22791</v>
      </c>
      <c r="C17" s="92">
        <v>9430</v>
      </c>
      <c r="D17" s="92">
        <v>9902</v>
      </c>
      <c r="E17" s="92">
        <v>5639</v>
      </c>
      <c r="F17" s="92">
        <v>13131</v>
      </c>
      <c r="G17" s="93">
        <v>12030</v>
      </c>
    </row>
    <row r="18" spans="1:7" ht="12.75">
      <c r="A18" s="91">
        <v>1994</v>
      </c>
      <c r="B18" s="92">
        <v>54427</v>
      </c>
      <c r="C18" s="92">
        <v>6492</v>
      </c>
      <c r="D18" s="92">
        <v>4431</v>
      </c>
      <c r="E18" s="92">
        <v>11623</v>
      </c>
      <c r="F18" s="92">
        <v>30852</v>
      </c>
      <c r="G18" s="93">
        <v>17149</v>
      </c>
    </row>
    <row r="19" spans="1:7" ht="12.75">
      <c r="A19" s="91">
        <v>1995</v>
      </c>
      <c r="B19" s="92">
        <v>83814</v>
      </c>
      <c r="C19" s="92">
        <v>3920</v>
      </c>
      <c r="D19" s="92">
        <v>998</v>
      </c>
      <c r="E19" s="92">
        <v>16385</v>
      </c>
      <c r="F19" s="92">
        <v>24360</v>
      </c>
      <c r="G19" s="93">
        <v>17907</v>
      </c>
    </row>
    <row r="20" spans="1:7" ht="12.75">
      <c r="A20" s="91">
        <v>1996</v>
      </c>
      <c r="B20" s="92">
        <v>95185</v>
      </c>
      <c r="C20" s="92">
        <v>13321</v>
      </c>
      <c r="D20" s="92">
        <v>2447</v>
      </c>
      <c r="E20" s="92">
        <v>21720</v>
      </c>
      <c r="F20" s="92">
        <v>18857</v>
      </c>
      <c r="G20" s="93">
        <v>20920</v>
      </c>
    </row>
    <row r="21" spans="1:7" ht="12.75">
      <c r="A21" s="91">
        <v>1997</v>
      </c>
      <c r="B21" s="17">
        <v>110931</v>
      </c>
      <c r="C21" s="17">
        <v>16074</v>
      </c>
      <c r="D21" s="17">
        <v>5196</v>
      </c>
      <c r="E21" s="17">
        <v>16575</v>
      </c>
      <c r="F21" s="17">
        <v>20289</v>
      </c>
      <c r="G21" s="101">
        <v>23564</v>
      </c>
    </row>
    <row r="22" spans="1:7" ht="12.75">
      <c r="A22" s="91">
        <v>1998</v>
      </c>
      <c r="B22" s="94">
        <v>127814.132301</v>
      </c>
      <c r="C22" s="94">
        <v>13398.20458</v>
      </c>
      <c r="D22" s="94">
        <v>5774.706</v>
      </c>
      <c r="E22" s="94">
        <v>39236.96192</v>
      </c>
      <c r="F22" s="94">
        <v>14076.3087</v>
      </c>
      <c r="G22" s="95">
        <v>26997.156895</v>
      </c>
    </row>
    <row r="23" spans="1:7" ht="12.75">
      <c r="A23" s="91">
        <v>1999</v>
      </c>
      <c r="B23" s="94">
        <v>176301</v>
      </c>
      <c r="C23" s="94">
        <v>33226</v>
      </c>
      <c r="D23" s="94">
        <v>10354</v>
      </c>
      <c r="E23" s="94">
        <v>47260.5</v>
      </c>
      <c r="F23" s="94">
        <v>9133.5</v>
      </c>
      <c r="G23" s="95">
        <v>33118.5</v>
      </c>
    </row>
    <row r="24" spans="1:7" ht="12.75">
      <c r="A24" s="91">
        <v>2000</v>
      </c>
      <c r="B24" s="94">
        <v>200901.202</v>
      </c>
      <c r="C24" s="94">
        <v>37746.312</v>
      </c>
      <c r="D24" s="94">
        <v>28527.567</v>
      </c>
      <c r="E24" s="94">
        <v>142085.665</v>
      </c>
      <c r="F24" s="94">
        <v>19702.962</v>
      </c>
      <c r="G24" s="95">
        <v>34185.099</v>
      </c>
    </row>
    <row r="25" spans="1:7" ht="13.5" thickBot="1">
      <c r="A25" s="96">
        <v>2001</v>
      </c>
      <c r="B25" s="97">
        <v>221254.593</v>
      </c>
      <c r="C25" s="97">
        <v>23880.702</v>
      </c>
      <c r="D25" s="97">
        <v>40774.584</v>
      </c>
      <c r="E25" s="98">
        <v>142085.665</v>
      </c>
      <c r="F25" s="97">
        <v>24705.309</v>
      </c>
      <c r="G25" s="99">
        <v>46823.083</v>
      </c>
    </row>
    <row r="26" ht="12.75">
      <c r="A26" s="4" t="s">
        <v>66</v>
      </c>
    </row>
    <row r="27" spans="1:2" ht="12.75">
      <c r="A27" s="4" t="s">
        <v>67</v>
      </c>
      <c r="B27" s="100"/>
    </row>
    <row r="28" spans="1:2" ht="12.75">
      <c r="A28" s="4" t="s">
        <v>69</v>
      </c>
      <c r="B28" s="100"/>
    </row>
    <row r="29" spans="1:2" ht="12.75">
      <c r="A29" s="4" t="s">
        <v>68</v>
      </c>
      <c r="B29" s="100"/>
    </row>
    <row r="30" ht="12.75">
      <c r="B30" s="100"/>
    </row>
  </sheetData>
  <mergeCells count="4">
    <mergeCell ref="B5:E5"/>
    <mergeCell ref="C6:E6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1"/>
  <dimension ref="A1:I4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4" customWidth="1"/>
    <col min="2" max="6" width="15.28125" style="4" customWidth="1"/>
    <col min="7" max="7" width="15.28125" style="24" customWidth="1"/>
    <col min="8" max="8" width="9.421875" style="4" customWidth="1"/>
    <col min="9" max="9" width="7.00390625" style="4" customWidth="1"/>
    <col min="10" max="10" width="8.00390625" style="4" customWidth="1"/>
    <col min="11" max="16384" width="11.421875" style="4" customWidth="1"/>
  </cols>
  <sheetData>
    <row r="1" spans="1:7" s="2" customFormat="1" ht="18">
      <c r="A1" s="366" t="s">
        <v>0</v>
      </c>
      <c r="B1" s="366"/>
      <c r="C1" s="366"/>
      <c r="D1" s="366"/>
      <c r="E1" s="366"/>
      <c r="F1" s="366"/>
      <c r="G1" s="366"/>
    </row>
    <row r="3" spans="1:7" s="5" customFormat="1" ht="15">
      <c r="A3" s="367" t="s">
        <v>298</v>
      </c>
      <c r="B3" s="367"/>
      <c r="C3" s="367"/>
      <c r="D3" s="367"/>
      <c r="E3" s="367"/>
      <c r="F3" s="367"/>
      <c r="G3" s="367"/>
    </row>
    <row r="4" spans="1:7" s="5" customFormat="1" ht="15">
      <c r="A4" s="86"/>
      <c r="B4" s="86"/>
      <c r="C4" s="86"/>
      <c r="D4" s="86"/>
      <c r="E4" s="86"/>
      <c r="F4" s="86"/>
      <c r="G4" s="118"/>
    </row>
    <row r="5" spans="1:7" ht="12.75">
      <c r="A5" s="368" t="s">
        <v>120</v>
      </c>
      <c r="B5" s="370" t="s">
        <v>70</v>
      </c>
      <c r="C5" s="370" t="s">
        <v>71</v>
      </c>
      <c r="D5" s="370" t="s">
        <v>72</v>
      </c>
      <c r="E5" s="370" t="s">
        <v>73</v>
      </c>
      <c r="F5" s="370" t="s">
        <v>56</v>
      </c>
      <c r="G5" s="372" t="s">
        <v>74</v>
      </c>
    </row>
    <row r="6" spans="1:7" ht="12.75">
      <c r="A6" s="368"/>
      <c r="B6" s="370"/>
      <c r="C6" s="370"/>
      <c r="D6" s="370"/>
      <c r="E6" s="370"/>
      <c r="F6" s="370"/>
      <c r="G6" s="372"/>
    </row>
    <row r="7" spans="1:7" ht="13.5" thickBot="1">
      <c r="A7" s="369"/>
      <c r="B7" s="371"/>
      <c r="C7" s="371"/>
      <c r="D7" s="371"/>
      <c r="E7" s="371"/>
      <c r="F7" s="371"/>
      <c r="G7" s="373"/>
    </row>
    <row r="8" spans="1:9" ht="12.75">
      <c r="A8" s="102" t="s">
        <v>75</v>
      </c>
      <c r="B8" s="103">
        <v>435994.078</v>
      </c>
      <c r="C8" s="103">
        <v>54622.927</v>
      </c>
      <c r="D8" s="103">
        <v>25370.428</v>
      </c>
      <c r="E8" s="103">
        <v>246795.018</v>
      </c>
      <c r="F8" s="103">
        <v>12745.222</v>
      </c>
      <c r="G8" s="113">
        <v>120708.739</v>
      </c>
      <c r="I8" s="333"/>
    </row>
    <row r="9" spans="1:9" ht="12.75">
      <c r="A9" s="104"/>
      <c r="B9" s="105"/>
      <c r="C9" s="105"/>
      <c r="D9" s="105"/>
      <c r="E9" s="105"/>
      <c r="F9" s="105"/>
      <c r="G9" s="114"/>
      <c r="I9" s="333"/>
    </row>
    <row r="10" spans="1:9" ht="12.75">
      <c r="A10" s="239" t="s">
        <v>312</v>
      </c>
      <c r="B10" s="105"/>
      <c r="C10" s="105"/>
      <c r="D10" s="105"/>
      <c r="E10" s="105"/>
      <c r="F10" s="105"/>
      <c r="G10" s="114"/>
      <c r="I10" s="333"/>
    </row>
    <row r="11" spans="1:9" ht="12.75">
      <c r="A11" s="334" t="s">
        <v>76</v>
      </c>
      <c r="B11" s="335">
        <f aca="true" t="shared" si="0" ref="B11:G11">SUM(B12:B24)</f>
        <v>435792.54400000005</v>
      </c>
      <c r="C11" s="335">
        <f t="shared" si="0"/>
        <v>51242.276000000005</v>
      </c>
      <c r="D11" s="335">
        <f t="shared" si="0"/>
        <v>23391.908</v>
      </c>
      <c r="E11" s="335">
        <f t="shared" si="0"/>
        <v>233417.018</v>
      </c>
      <c r="F11" s="335">
        <f t="shared" si="0"/>
        <v>10603.138</v>
      </c>
      <c r="G11" s="336">
        <f t="shared" si="0"/>
        <v>117214.371</v>
      </c>
      <c r="I11" s="333"/>
    </row>
    <row r="12" spans="1:9" ht="12.75">
      <c r="A12" s="106" t="s">
        <v>77</v>
      </c>
      <c r="B12" s="17">
        <v>16524.462</v>
      </c>
      <c r="C12" s="17">
        <v>11644.225</v>
      </c>
      <c r="D12" s="17">
        <v>7782.955</v>
      </c>
      <c r="E12" s="17">
        <v>58656.864</v>
      </c>
      <c r="F12" s="17">
        <v>779.413</v>
      </c>
      <c r="G12" s="110">
        <v>23670.747</v>
      </c>
      <c r="I12" s="333"/>
    </row>
    <row r="13" spans="1:9" ht="12.75">
      <c r="A13" s="106" t="s">
        <v>78</v>
      </c>
      <c r="B13" s="17">
        <v>66</v>
      </c>
      <c r="C13" s="116" t="s">
        <v>49</v>
      </c>
      <c r="D13" s="116" t="s">
        <v>49</v>
      </c>
      <c r="E13" s="116" t="s">
        <v>49</v>
      </c>
      <c r="F13" s="116" t="s">
        <v>49</v>
      </c>
      <c r="G13" s="110">
        <v>1379.796</v>
      </c>
      <c r="I13" s="333"/>
    </row>
    <row r="14" spans="1:9" ht="12.75">
      <c r="A14" s="106" t="s">
        <v>79</v>
      </c>
      <c r="B14" s="17">
        <v>1925.111</v>
      </c>
      <c r="C14" s="17">
        <v>1948.78</v>
      </c>
      <c r="D14" s="17">
        <v>660.914</v>
      </c>
      <c r="E14" s="17">
        <f>SUM(C13:C14)</f>
        <v>1948.78</v>
      </c>
      <c r="F14" s="17">
        <v>1313.615</v>
      </c>
      <c r="G14" s="110">
        <v>2660.661</v>
      </c>
      <c r="I14" s="333"/>
    </row>
    <row r="15" spans="1:9" ht="12.75">
      <c r="A15" s="106" t="s">
        <v>80</v>
      </c>
      <c r="B15" s="17">
        <v>918.416</v>
      </c>
      <c r="C15" s="17">
        <v>2503.876</v>
      </c>
      <c r="D15" s="17">
        <v>71.611</v>
      </c>
      <c r="E15" s="17">
        <v>469.426</v>
      </c>
      <c r="F15" s="17">
        <v>149.799</v>
      </c>
      <c r="G15" s="110">
        <v>13695.816</v>
      </c>
      <c r="I15" s="333"/>
    </row>
    <row r="16" spans="1:9" ht="12.75">
      <c r="A16" s="106" t="s">
        <v>81</v>
      </c>
      <c r="B16" s="116" t="s">
        <v>49</v>
      </c>
      <c r="C16" s="17">
        <v>2275</v>
      </c>
      <c r="D16" s="116" t="s">
        <v>49</v>
      </c>
      <c r="E16" s="17">
        <v>495</v>
      </c>
      <c r="F16" s="116" t="s">
        <v>49</v>
      </c>
      <c r="G16" s="110">
        <v>243.069</v>
      </c>
      <c r="I16" s="333"/>
    </row>
    <row r="17" spans="1:9" ht="12.75">
      <c r="A17" s="106" t="s">
        <v>82</v>
      </c>
      <c r="B17" s="17">
        <v>188635.945</v>
      </c>
      <c r="C17" s="17">
        <v>17759.582</v>
      </c>
      <c r="D17" s="17">
        <v>7673.131</v>
      </c>
      <c r="E17" s="17">
        <v>143212.704</v>
      </c>
      <c r="F17" s="17">
        <v>3747.638</v>
      </c>
      <c r="G17" s="110">
        <v>32569.333</v>
      </c>
      <c r="I17" s="333"/>
    </row>
    <row r="18" spans="1:9" ht="12.75">
      <c r="A18" s="106" t="s">
        <v>83</v>
      </c>
      <c r="B18" s="116" t="s">
        <v>49</v>
      </c>
      <c r="C18" s="17">
        <v>11.796</v>
      </c>
      <c r="D18" s="116" t="s">
        <v>49</v>
      </c>
      <c r="E18" s="17">
        <v>7.744</v>
      </c>
      <c r="F18" s="116" t="s">
        <v>49</v>
      </c>
      <c r="G18" s="110">
        <v>19.093</v>
      </c>
      <c r="I18" s="333"/>
    </row>
    <row r="19" spans="1:9" ht="12.75">
      <c r="A19" s="106" t="s">
        <v>84</v>
      </c>
      <c r="B19" s="17">
        <v>0.535</v>
      </c>
      <c r="C19" s="17">
        <v>590.825</v>
      </c>
      <c r="D19" s="116" t="s">
        <v>49</v>
      </c>
      <c r="E19" s="17">
        <v>1561.418</v>
      </c>
      <c r="F19" s="17">
        <v>1500.729</v>
      </c>
      <c r="G19" s="110">
        <v>281.956</v>
      </c>
      <c r="I19" s="333"/>
    </row>
    <row r="20" spans="1:9" ht="12.75">
      <c r="A20" s="106" t="s">
        <v>85</v>
      </c>
      <c r="B20" s="17">
        <v>217.21</v>
      </c>
      <c r="C20" s="17">
        <v>596.946</v>
      </c>
      <c r="D20" s="17">
        <v>724.272</v>
      </c>
      <c r="E20" s="17">
        <v>2957.134</v>
      </c>
      <c r="F20" s="17">
        <v>262.519</v>
      </c>
      <c r="G20" s="110">
        <v>5013.232</v>
      </c>
      <c r="I20" s="333"/>
    </row>
    <row r="21" spans="1:9" ht="12.75">
      <c r="A21" s="106" t="s">
        <v>86</v>
      </c>
      <c r="B21" s="17">
        <v>1148.053</v>
      </c>
      <c r="C21" s="17">
        <v>8820.857</v>
      </c>
      <c r="D21" s="17">
        <v>971.412</v>
      </c>
      <c r="E21" s="17">
        <v>2436.356</v>
      </c>
      <c r="F21" s="17">
        <v>1341.288</v>
      </c>
      <c r="G21" s="110">
        <v>32453.63</v>
      </c>
      <c r="I21" s="333"/>
    </row>
    <row r="22" spans="1:9" ht="12.75">
      <c r="A22" s="106" t="s">
        <v>87</v>
      </c>
      <c r="B22" s="17">
        <v>226032.777</v>
      </c>
      <c r="C22" s="17">
        <v>3233.614</v>
      </c>
      <c r="D22" s="17">
        <v>4559.063</v>
      </c>
      <c r="E22" s="17">
        <v>19002.983</v>
      </c>
      <c r="F22" s="17">
        <v>1069.921</v>
      </c>
      <c r="G22" s="110">
        <v>1909.923</v>
      </c>
      <c r="I22" s="333"/>
    </row>
    <row r="23" spans="1:9" ht="12.75">
      <c r="A23" s="106" t="s">
        <v>88</v>
      </c>
      <c r="B23" s="17">
        <v>323.128</v>
      </c>
      <c r="C23" s="17">
        <v>794.081</v>
      </c>
      <c r="D23" s="17">
        <v>947.725</v>
      </c>
      <c r="E23" s="17">
        <v>2482.001</v>
      </c>
      <c r="F23" s="17">
        <v>435.328</v>
      </c>
      <c r="G23" s="110">
        <v>2592.748</v>
      </c>
      <c r="I23" s="333"/>
    </row>
    <row r="24" spans="1:9" ht="12.75">
      <c r="A24" s="104" t="s">
        <v>89</v>
      </c>
      <c r="B24" s="17">
        <v>0.907</v>
      </c>
      <c r="C24" s="17">
        <v>1062.694</v>
      </c>
      <c r="D24" s="17">
        <v>0.825</v>
      </c>
      <c r="E24" s="17">
        <v>186.608</v>
      </c>
      <c r="F24" s="17">
        <v>2.888</v>
      </c>
      <c r="G24" s="110">
        <v>724.367</v>
      </c>
      <c r="I24" s="333"/>
    </row>
    <row r="25" spans="1:9" ht="12.75">
      <c r="A25" s="104" t="s">
        <v>90</v>
      </c>
      <c r="B25" s="107"/>
      <c r="C25" s="107"/>
      <c r="D25" s="107"/>
      <c r="E25" s="107"/>
      <c r="F25" s="107"/>
      <c r="G25" s="112"/>
      <c r="I25" s="333"/>
    </row>
    <row r="26" spans="1:9" ht="12.75">
      <c r="A26" s="337" t="s">
        <v>91</v>
      </c>
      <c r="B26" s="107"/>
      <c r="C26" s="107"/>
      <c r="D26" s="107"/>
      <c r="E26" s="107"/>
      <c r="F26" s="107"/>
      <c r="G26" s="112"/>
      <c r="I26" s="333"/>
    </row>
    <row r="27" spans="1:9" ht="12.75">
      <c r="A27" s="108" t="s">
        <v>112</v>
      </c>
      <c r="B27" s="116" t="s">
        <v>49</v>
      </c>
      <c r="C27" s="17">
        <v>229.85</v>
      </c>
      <c r="D27" s="116" t="s">
        <v>49</v>
      </c>
      <c r="E27" s="116" t="s">
        <v>49</v>
      </c>
      <c r="F27" s="116" t="s">
        <v>49</v>
      </c>
      <c r="G27" s="60" t="s">
        <v>49</v>
      </c>
      <c r="I27" s="333"/>
    </row>
    <row r="28" spans="1:9" ht="12.75">
      <c r="A28" s="108" t="s">
        <v>103</v>
      </c>
      <c r="B28" s="116" t="s">
        <v>49</v>
      </c>
      <c r="C28" s="17">
        <v>311.4</v>
      </c>
      <c r="D28" s="116" t="s">
        <v>49</v>
      </c>
      <c r="E28" s="116" t="s">
        <v>49</v>
      </c>
      <c r="F28" s="116" t="s">
        <v>49</v>
      </c>
      <c r="G28" s="110">
        <v>39.994</v>
      </c>
      <c r="I28" s="333"/>
    </row>
    <row r="29" spans="1:9" ht="12.75">
      <c r="A29" s="106" t="s">
        <v>93</v>
      </c>
      <c r="B29" s="116" t="s">
        <v>49</v>
      </c>
      <c r="C29" s="17">
        <v>47.2</v>
      </c>
      <c r="D29" s="116" t="s">
        <v>49</v>
      </c>
      <c r="E29" s="116" t="s">
        <v>49</v>
      </c>
      <c r="F29" s="116" t="s">
        <v>49</v>
      </c>
      <c r="G29" s="60" t="s">
        <v>49</v>
      </c>
      <c r="I29" s="333"/>
    </row>
    <row r="30" spans="1:9" ht="12.75">
      <c r="A30" s="106" t="s">
        <v>113</v>
      </c>
      <c r="B30" s="116" t="s">
        <v>49</v>
      </c>
      <c r="C30" s="17">
        <v>50</v>
      </c>
      <c r="D30" s="116" t="s">
        <v>49</v>
      </c>
      <c r="E30" s="116" t="s">
        <v>49</v>
      </c>
      <c r="F30" s="116" t="s">
        <v>49</v>
      </c>
      <c r="G30" s="60" t="s">
        <v>49</v>
      </c>
      <c r="I30" s="333"/>
    </row>
    <row r="31" spans="1:9" ht="12.75">
      <c r="A31" s="106" t="s">
        <v>94</v>
      </c>
      <c r="B31" s="116" t="s">
        <v>49</v>
      </c>
      <c r="C31" s="17">
        <v>2056.975</v>
      </c>
      <c r="D31" s="17">
        <v>1963.346</v>
      </c>
      <c r="E31" s="116" t="s">
        <v>49</v>
      </c>
      <c r="F31" s="116" t="s">
        <v>49</v>
      </c>
      <c r="G31" s="60" t="s">
        <v>49</v>
      </c>
      <c r="I31" s="333"/>
    </row>
    <row r="32" spans="1:9" ht="12.75">
      <c r="A32" s="104"/>
      <c r="B32" s="107"/>
      <c r="C32" s="107"/>
      <c r="D32" s="107"/>
      <c r="E32" s="107"/>
      <c r="F32" s="107"/>
      <c r="G32" s="112"/>
      <c r="I32" s="333"/>
    </row>
    <row r="33" spans="1:9" ht="12.75">
      <c r="A33" s="239" t="s">
        <v>313</v>
      </c>
      <c r="B33" s="107"/>
      <c r="C33" s="107"/>
      <c r="D33" s="107"/>
      <c r="E33" s="107"/>
      <c r="F33" s="107"/>
      <c r="G33" s="112"/>
      <c r="I33" s="333"/>
    </row>
    <row r="34" spans="1:9" ht="12.75">
      <c r="A34" s="104" t="s">
        <v>106</v>
      </c>
      <c r="B34" s="116" t="s">
        <v>49</v>
      </c>
      <c r="C34" s="116" t="s">
        <v>49</v>
      </c>
      <c r="D34" s="17">
        <v>15.102</v>
      </c>
      <c r="E34" s="116" t="s">
        <v>49</v>
      </c>
      <c r="F34" s="116" t="s">
        <v>49</v>
      </c>
      <c r="G34" s="60" t="s">
        <v>49</v>
      </c>
      <c r="I34" s="333"/>
    </row>
    <row r="35" spans="1:7" ht="12.75">
      <c r="A35" s="106" t="s">
        <v>95</v>
      </c>
      <c r="B35" s="17">
        <v>188.12</v>
      </c>
      <c r="C35" s="116" t="s">
        <v>49</v>
      </c>
      <c r="D35" s="116" t="s">
        <v>49</v>
      </c>
      <c r="E35" s="116" t="s">
        <v>49</v>
      </c>
      <c r="F35" s="17">
        <v>213.6</v>
      </c>
      <c r="G35" s="110">
        <v>1750.374</v>
      </c>
    </row>
    <row r="36" spans="1:7" ht="12.75">
      <c r="A36" s="106" t="s">
        <v>96</v>
      </c>
      <c r="B36" s="116" t="s">
        <v>49</v>
      </c>
      <c r="C36" s="116" t="s">
        <v>49</v>
      </c>
      <c r="D36" s="116" t="s">
        <v>49</v>
      </c>
      <c r="E36" s="116" t="s">
        <v>49</v>
      </c>
      <c r="F36" s="116" t="s">
        <v>49</v>
      </c>
      <c r="G36" s="110">
        <v>10.668</v>
      </c>
    </row>
    <row r="37" spans="1:7" ht="12.75">
      <c r="A37" s="106" t="s">
        <v>97</v>
      </c>
      <c r="B37" s="116" t="s">
        <v>49</v>
      </c>
      <c r="C37" s="116" t="s">
        <v>49</v>
      </c>
      <c r="D37" s="116" t="s">
        <v>49</v>
      </c>
      <c r="E37" s="116" t="s">
        <v>49</v>
      </c>
      <c r="F37" s="116" t="s">
        <v>49</v>
      </c>
      <c r="G37" s="110">
        <v>0.929</v>
      </c>
    </row>
    <row r="38" spans="1:7" ht="12.75">
      <c r="A38" s="106" t="s">
        <v>98</v>
      </c>
      <c r="B38" s="116" t="s">
        <v>49</v>
      </c>
      <c r="C38" s="116" t="s">
        <v>49</v>
      </c>
      <c r="D38" s="116" t="s">
        <v>49</v>
      </c>
      <c r="E38" s="116" t="s">
        <v>49</v>
      </c>
      <c r="F38" s="116" t="s">
        <v>49</v>
      </c>
      <c r="G38" s="110">
        <v>38.714</v>
      </c>
    </row>
    <row r="39" spans="1:7" ht="12.75">
      <c r="A39" s="106" t="s">
        <v>99</v>
      </c>
      <c r="B39" s="116" t="s">
        <v>49</v>
      </c>
      <c r="C39" s="116" t="s">
        <v>49</v>
      </c>
      <c r="D39" s="116" t="s">
        <v>49</v>
      </c>
      <c r="E39" s="116" t="s">
        <v>49</v>
      </c>
      <c r="F39" s="17">
        <v>1928.171</v>
      </c>
      <c r="G39" s="110">
        <v>190.553</v>
      </c>
    </row>
    <row r="40" spans="1:7" ht="13.5" thickBot="1">
      <c r="A40" s="109" t="s">
        <v>100</v>
      </c>
      <c r="B40" s="117" t="s">
        <v>49</v>
      </c>
      <c r="C40" s="21">
        <v>451.925</v>
      </c>
      <c r="D40" s="117" t="s">
        <v>49</v>
      </c>
      <c r="E40" s="117" t="s">
        <v>49</v>
      </c>
      <c r="F40" s="117" t="s">
        <v>49</v>
      </c>
      <c r="G40" s="338">
        <v>1439.837</v>
      </c>
    </row>
    <row r="41" spans="1:5" ht="12.75">
      <c r="A41" s="4" t="s">
        <v>68</v>
      </c>
      <c r="B41" s="100"/>
      <c r="E41" s="116"/>
    </row>
  </sheetData>
  <mergeCells count="9">
    <mergeCell ref="A1:G1"/>
    <mergeCell ref="A3:G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611"/>
  <dimension ref="A1:G4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4.8515625" style="4" customWidth="1"/>
    <col min="2" max="6" width="15.28125" style="4" customWidth="1"/>
    <col min="7" max="7" width="15.28125" style="24" customWidth="1"/>
    <col min="8" max="8" width="9.421875" style="4" customWidth="1"/>
    <col min="9" max="9" width="7.00390625" style="4" customWidth="1"/>
    <col min="10" max="10" width="8.00390625" style="4" customWidth="1"/>
    <col min="11" max="16384" width="11.421875" style="4" customWidth="1"/>
  </cols>
  <sheetData>
    <row r="1" spans="1:7" s="2" customFormat="1" ht="18">
      <c r="A1" s="366" t="s">
        <v>0</v>
      </c>
      <c r="B1" s="366"/>
      <c r="C1" s="366"/>
      <c r="D1" s="366"/>
      <c r="E1" s="366"/>
      <c r="F1" s="366"/>
      <c r="G1" s="366"/>
    </row>
    <row r="3" spans="1:7" s="5" customFormat="1" ht="14.25" customHeight="1">
      <c r="A3" s="380" t="s">
        <v>317</v>
      </c>
      <c r="B3" s="380"/>
      <c r="C3" s="380"/>
      <c r="D3" s="380"/>
      <c r="E3" s="380"/>
      <c r="F3" s="380"/>
      <c r="G3" s="380"/>
    </row>
    <row r="5" spans="1:7" ht="11.25" customHeight="1">
      <c r="A5" s="369" t="s">
        <v>120</v>
      </c>
      <c r="B5" s="371" t="s">
        <v>70</v>
      </c>
      <c r="C5" s="371" t="s">
        <v>71</v>
      </c>
      <c r="D5" s="371" t="s">
        <v>72</v>
      </c>
      <c r="E5" s="371" t="s">
        <v>73</v>
      </c>
      <c r="F5" s="371" t="s">
        <v>56</v>
      </c>
      <c r="G5" s="373" t="s">
        <v>74</v>
      </c>
    </row>
    <row r="6" spans="1:7" ht="12.75">
      <c r="A6" s="378"/>
      <c r="B6" s="374"/>
      <c r="C6" s="374"/>
      <c r="D6" s="374"/>
      <c r="E6" s="374"/>
      <c r="F6" s="374"/>
      <c r="G6" s="376"/>
    </row>
    <row r="7" spans="1:7" ht="13.5" thickBot="1">
      <c r="A7" s="379"/>
      <c r="B7" s="375"/>
      <c r="C7" s="375"/>
      <c r="D7" s="375"/>
      <c r="E7" s="375"/>
      <c r="F7" s="375"/>
      <c r="G7" s="377"/>
    </row>
    <row r="8" spans="1:7" ht="12.75">
      <c r="A8" s="102" t="s">
        <v>75</v>
      </c>
      <c r="B8" s="103">
        <v>442942.217</v>
      </c>
      <c r="C8" s="103">
        <v>64519.978</v>
      </c>
      <c r="D8" s="103">
        <v>37687.048</v>
      </c>
      <c r="E8" s="103">
        <v>275789.708</v>
      </c>
      <c r="F8" s="103">
        <v>16086.355</v>
      </c>
      <c r="G8" s="113">
        <v>132362.621</v>
      </c>
    </row>
    <row r="9" spans="1:7" ht="12.75">
      <c r="A9" s="104"/>
      <c r="B9" s="105"/>
      <c r="C9" s="105"/>
      <c r="D9" s="105"/>
      <c r="E9" s="105"/>
      <c r="F9" s="105"/>
      <c r="G9" s="114"/>
    </row>
    <row r="10" spans="1:7" ht="12.75">
      <c r="A10" s="239" t="s">
        <v>312</v>
      </c>
      <c r="B10" s="105"/>
      <c r="C10" s="105"/>
      <c r="D10" s="105"/>
      <c r="E10" s="105"/>
      <c r="F10" s="105"/>
      <c r="G10" s="114"/>
    </row>
    <row r="11" spans="1:7" ht="12.75">
      <c r="A11" s="334" t="s">
        <v>76</v>
      </c>
      <c r="B11" s="335">
        <f aca="true" t="shared" si="0" ref="B11:G11">SUM(B12:B24)</f>
        <v>442804.06100000005</v>
      </c>
      <c r="C11" s="335">
        <f t="shared" si="0"/>
        <v>56205.18899999999</v>
      </c>
      <c r="D11" s="335">
        <f t="shared" si="0"/>
        <v>35362.224</v>
      </c>
      <c r="E11" s="335">
        <f t="shared" si="0"/>
        <v>262060.13</v>
      </c>
      <c r="F11" s="335">
        <f t="shared" si="0"/>
        <v>13082.416000000001</v>
      </c>
      <c r="G11" s="336">
        <f t="shared" si="0"/>
        <v>128544.10599999999</v>
      </c>
    </row>
    <row r="12" spans="1:7" ht="12.75">
      <c r="A12" s="106" t="s">
        <v>77</v>
      </c>
      <c r="B12" s="17">
        <v>26153.542</v>
      </c>
      <c r="C12" s="17">
        <v>14841.243</v>
      </c>
      <c r="D12" s="17">
        <v>7336.338</v>
      </c>
      <c r="E12" s="17">
        <v>61348.038</v>
      </c>
      <c r="F12" s="17">
        <v>889.532</v>
      </c>
      <c r="G12" s="110">
        <v>24429.24</v>
      </c>
    </row>
    <row r="13" spans="1:7" ht="12.75">
      <c r="A13" s="106" t="s">
        <v>78</v>
      </c>
      <c r="B13" s="17">
        <v>0.66</v>
      </c>
      <c r="C13" s="17">
        <v>20.402</v>
      </c>
      <c r="D13" s="17">
        <v>2</v>
      </c>
      <c r="E13" s="17">
        <v>3503.334</v>
      </c>
      <c r="F13" s="17">
        <v>44.469</v>
      </c>
      <c r="G13" s="110">
        <v>1466.589</v>
      </c>
    </row>
    <row r="14" spans="1:7" ht="12.75">
      <c r="A14" s="106" t="s">
        <v>79</v>
      </c>
      <c r="B14" s="17">
        <v>2898.705</v>
      </c>
      <c r="C14" s="17">
        <v>3959.572</v>
      </c>
      <c r="D14" s="17">
        <v>754.817</v>
      </c>
      <c r="E14" s="17">
        <f>SUM(C13:C14)</f>
        <v>3979.974</v>
      </c>
      <c r="F14" s="17">
        <v>1753.703</v>
      </c>
      <c r="G14" s="110">
        <v>609.841</v>
      </c>
    </row>
    <row r="15" spans="1:7" ht="12.75">
      <c r="A15" s="106" t="s">
        <v>80</v>
      </c>
      <c r="B15" s="17">
        <v>1244.333</v>
      </c>
      <c r="C15" s="17">
        <v>3306.599</v>
      </c>
      <c r="D15" s="17">
        <v>1636.692</v>
      </c>
      <c r="E15" s="17">
        <v>1361.696</v>
      </c>
      <c r="F15" s="17">
        <v>179.173</v>
      </c>
      <c r="G15" s="110">
        <v>17482.187</v>
      </c>
    </row>
    <row r="16" spans="1:7" ht="12.75">
      <c r="A16" s="106" t="s">
        <v>81</v>
      </c>
      <c r="B16" s="17">
        <v>20.938</v>
      </c>
      <c r="C16" s="17">
        <v>1100</v>
      </c>
      <c r="D16" s="116" t="s">
        <v>49</v>
      </c>
      <c r="E16" s="17">
        <v>2343.505</v>
      </c>
      <c r="F16" s="116" t="s">
        <v>49</v>
      </c>
      <c r="G16" s="110">
        <v>465.414</v>
      </c>
    </row>
    <row r="17" spans="1:7" ht="12.75">
      <c r="A17" s="106" t="s">
        <v>82</v>
      </c>
      <c r="B17" s="17">
        <v>221023.931</v>
      </c>
      <c r="C17" s="17">
        <v>17112.118</v>
      </c>
      <c r="D17" s="17">
        <v>9710.795</v>
      </c>
      <c r="E17" s="17">
        <v>169151.205</v>
      </c>
      <c r="F17" s="17">
        <v>3816.737</v>
      </c>
      <c r="G17" s="110">
        <v>41990.121</v>
      </c>
    </row>
    <row r="18" spans="1:7" ht="12.75">
      <c r="A18" s="106" t="s">
        <v>83</v>
      </c>
      <c r="B18" s="17">
        <v>2.88</v>
      </c>
      <c r="C18" s="116" t="s">
        <v>49</v>
      </c>
      <c r="D18" s="116" t="s">
        <v>49</v>
      </c>
      <c r="E18" s="17">
        <v>12.644</v>
      </c>
      <c r="F18" s="116" t="s">
        <v>49</v>
      </c>
      <c r="G18" s="110">
        <v>38.784</v>
      </c>
    </row>
    <row r="19" spans="1:7" ht="12.75">
      <c r="A19" s="106" t="s">
        <v>84</v>
      </c>
      <c r="B19" s="116" t="s">
        <v>49</v>
      </c>
      <c r="C19" s="17">
        <v>1590.248</v>
      </c>
      <c r="D19" s="116" t="s">
        <v>49</v>
      </c>
      <c r="E19" s="17">
        <v>1276.045</v>
      </c>
      <c r="F19" s="17">
        <v>1407.308</v>
      </c>
      <c r="G19" s="110">
        <v>726.836</v>
      </c>
    </row>
    <row r="20" spans="1:7" ht="12.75">
      <c r="A20" s="106" t="s">
        <v>85</v>
      </c>
      <c r="B20" s="17">
        <v>209.246</v>
      </c>
      <c r="C20" s="17">
        <v>320.739</v>
      </c>
      <c r="D20" s="17">
        <v>674.269</v>
      </c>
      <c r="E20" s="17">
        <v>730.814</v>
      </c>
      <c r="F20" s="17">
        <v>1349.019</v>
      </c>
      <c r="G20" s="110">
        <v>5240.527</v>
      </c>
    </row>
    <row r="21" spans="1:7" ht="12.75">
      <c r="A21" s="106" t="s">
        <v>86</v>
      </c>
      <c r="B21" s="17">
        <v>1685.929</v>
      </c>
      <c r="C21" s="17">
        <v>7379.055</v>
      </c>
      <c r="D21" s="17">
        <v>786.536</v>
      </c>
      <c r="E21" s="17">
        <v>2876.174</v>
      </c>
      <c r="F21" s="17">
        <v>1249.805</v>
      </c>
      <c r="G21" s="110">
        <v>33286.504</v>
      </c>
    </row>
    <row r="22" spans="1:7" ht="12.75">
      <c r="A22" s="106" t="s">
        <v>87</v>
      </c>
      <c r="B22" s="17">
        <v>186918.895</v>
      </c>
      <c r="C22" s="17">
        <v>3283.709</v>
      </c>
      <c r="D22" s="17">
        <v>12965.3</v>
      </c>
      <c r="E22" s="17">
        <v>13722.615</v>
      </c>
      <c r="F22" s="17">
        <v>2107.822</v>
      </c>
      <c r="G22" s="110">
        <v>1764.655</v>
      </c>
    </row>
    <row r="23" spans="1:7" ht="12.75">
      <c r="A23" s="106" t="s">
        <v>88</v>
      </c>
      <c r="B23" s="17">
        <v>2642.118</v>
      </c>
      <c r="C23" s="17">
        <v>1504.073</v>
      </c>
      <c r="D23" s="17">
        <v>1495.477</v>
      </c>
      <c r="E23" s="17">
        <v>1707.04</v>
      </c>
      <c r="F23" s="17">
        <v>279.377</v>
      </c>
      <c r="G23" s="110">
        <v>1043.408</v>
      </c>
    </row>
    <row r="24" spans="1:7" ht="12.75">
      <c r="A24" s="104" t="s">
        <v>89</v>
      </c>
      <c r="B24" s="17">
        <v>2.884</v>
      </c>
      <c r="C24" s="17">
        <v>1787.431</v>
      </c>
      <c r="D24" s="116" t="s">
        <v>49</v>
      </c>
      <c r="E24" s="17">
        <v>47.046</v>
      </c>
      <c r="F24" s="17">
        <v>5.471</v>
      </c>
      <c r="G24" s="60" t="s">
        <v>49</v>
      </c>
    </row>
    <row r="25" spans="1:7" ht="12.75">
      <c r="A25" s="104" t="s">
        <v>90</v>
      </c>
      <c r="B25" s="107"/>
      <c r="C25" s="107"/>
      <c r="D25" s="107"/>
      <c r="E25" s="107"/>
      <c r="F25" s="107"/>
      <c r="G25" s="112"/>
    </row>
    <row r="26" spans="1:7" ht="12.75">
      <c r="A26" s="337" t="s">
        <v>91</v>
      </c>
      <c r="B26" s="107"/>
      <c r="C26" s="107"/>
      <c r="D26" s="107"/>
      <c r="E26" s="107"/>
      <c r="F26" s="107"/>
      <c r="G26" s="112"/>
    </row>
    <row r="27" spans="1:7" ht="12.75">
      <c r="A27" s="108" t="s">
        <v>112</v>
      </c>
      <c r="B27" s="116" t="s">
        <v>49</v>
      </c>
      <c r="C27" s="17">
        <v>234.825</v>
      </c>
      <c r="D27" s="116" t="s">
        <v>49</v>
      </c>
      <c r="E27" s="116" t="s">
        <v>49</v>
      </c>
      <c r="F27" s="116" t="s">
        <v>49</v>
      </c>
      <c r="G27" s="60" t="s">
        <v>49</v>
      </c>
    </row>
    <row r="28" spans="1:7" ht="12.75">
      <c r="A28" s="108" t="s">
        <v>92</v>
      </c>
      <c r="B28" s="116" t="s">
        <v>49</v>
      </c>
      <c r="C28" s="17">
        <v>2.2</v>
      </c>
      <c r="D28" s="116" t="s">
        <v>49</v>
      </c>
      <c r="E28" s="116" t="s">
        <v>49</v>
      </c>
      <c r="F28" s="17">
        <v>2</v>
      </c>
      <c r="G28" s="110">
        <v>47.377</v>
      </c>
    </row>
    <row r="29" spans="1:7" ht="12.75">
      <c r="A29" s="108" t="s">
        <v>103</v>
      </c>
      <c r="B29" s="116" t="s">
        <v>49</v>
      </c>
      <c r="C29" s="17">
        <v>251.3</v>
      </c>
      <c r="D29" s="116" t="s">
        <v>49</v>
      </c>
      <c r="E29" s="116" t="s">
        <v>49</v>
      </c>
      <c r="F29" s="17">
        <v>47.58</v>
      </c>
      <c r="G29" s="110">
        <v>253.001</v>
      </c>
    </row>
    <row r="30" spans="1:7" ht="12.75">
      <c r="A30" s="108" t="s">
        <v>114</v>
      </c>
      <c r="B30" s="116" t="s">
        <v>49</v>
      </c>
      <c r="C30" s="17">
        <v>675</v>
      </c>
      <c r="D30" s="116" t="s">
        <v>49</v>
      </c>
      <c r="E30" s="116" t="s">
        <v>49</v>
      </c>
      <c r="F30" s="116" t="s">
        <v>49</v>
      </c>
      <c r="G30" s="110">
        <v>19.5</v>
      </c>
    </row>
    <row r="31" spans="1:7" ht="12.75">
      <c r="A31" s="108" t="s">
        <v>104</v>
      </c>
      <c r="B31" s="116" t="s">
        <v>49</v>
      </c>
      <c r="C31" s="17">
        <v>46</v>
      </c>
      <c r="D31" s="116" t="s">
        <v>49</v>
      </c>
      <c r="E31" s="116" t="s">
        <v>49</v>
      </c>
      <c r="F31" s="17">
        <v>38.35</v>
      </c>
      <c r="G31" s="110">
        <v>224.937</v>
      </c>
    </row>
    <row r="32" spans="1:7" ht="12.75">
      <c r="A32" s="106" t="s">
        <v>93</v>
      </c>
      <c r="B32" s="116" t="s">
        <v>49</v>
      </c>
      <c r="C32" s="17">
        <v>490.05</v>
      </c>
      <c r="D32" s="116" t="s">
        <v>49</v>
      </c>
      <c r="E32" s="116" t="s">
        <v>49</v>
      </c>
      <c r="F32" s="17">
        <v>10.8</v>
      </c>
      <c r="G32" s="60" t="s">
        <v>49</v>
      </c>
    </row>
    <row r="33" spans="1:7" ht="12.75">
      <c r="A33" s="106" t="s">
        <v>113</v>
      </c>
      <c r="B33" s="116" t="s">
        <v>49</v>
      </c>
      <c r="C33" s="17">
        <v>1563.3</v>
      </c>
      <c r="D33" s="116" t="s">
        <v>49</v>
      </c>
      <c r="E33" s="116" t="s">
        <v>49</v>
      </c>
      <c r="F33" s="17">
        <v>92.8</v>
      </c>
      <c r="G33" s="110">
        <v>416.323</v>
      </c>
    </row>
    <row r="34" spans="1:7" ht="12.75">
      <c r="A34" s="106" t="s">
        <v>94</v>
      </c>
      <c r="B34" s="116" t="s">
        <v>49</v>
      </c>
      <c r="C34" s="17">
        <v>3928.3</v>
      </c>
      <c r="D34" s="17">
        <v>2320.769</v>
      </c>
      <c r="E34" s="116" t="s">
        <v>49</v>
      </c>
      <c r="F34" s="17">
        <v>168.825</v>
      </c>
      <c r="G34" s="110">
        <v>23</v>
      </c>
    </row>
    <row r="35" spans="1:7" ht="12.75">
      <c r="A35" s="106" t="s">
        <v>297</v>
      </c>
      <c r="B35" s="116" t="s">
        <v>49</v>
      </c>
      <c r="C35" s="17">
        <v>140</v>
      </c>
      <c r="D35" s="116" t="s">
        <v>49</v>
      </c>
      <c r="E35" s="116" t="s">
        <v>49</v>
      </c>
      <c r="F35" s="116" t="s">
        <v>49</v>
      </c>
      <c r="G35" s="60" t="s">
        <v>49</v>
      </c>
    </row>
    <row r="36" spans="1:7" ht="12.75">
      <c r="A36" s="104"/>
      <c r="B36" s="107"/>
      <c r="C36" s="107"/>
      <c r="D36" s="107"/>
      <c r="E36" s="107"/>
      <c r="F36" s="107"/>
      <c r="G36" s="112"/>
    </row>
    <row r="37" spans="1:7" ht="12.75">
      <c r="A37" s="239" t="s">
        <v>313</v>
      </c>
      <c r="B37" s="107"/>
      <c r="C37" s="107"/>
      <c r="D37" s="107"/>
      <c r="E37" s="107"/>
      <c r="F37" s="107"/>
      <c r="G37" s="112"/>
    </row>
    <row r="38" spans="1:7" ht="12.75">
      <c r="A38" s="104" t="s">
        <v>106</v>
      </c>
      <c r="B38" s="116" t="s">
        <v>49</v>
      </c>
      <c r="C38" s="116" t="s">
        <v>49</v>
      </c>
      <c r="D38" s="17">
        <v>4</v>
      </c>
      <c r="E38" s="116" t="s">
        <v>49</v>
      </c>
      <c r="F38" s="116" t="s">
        <v>49</v>
      </c>
      <c r="G38" s="60" t="s">
        <v>49</v>
      </c>
    </row>
    <row r="39" spans="1:7" ht="12.75">
      <c r="A39" s="106" t="s">
        <v>95</v>
      </c>
      <c r="B39" s="17">
        <v>137.84</v>
      </c>
      <c r="C39" s="17">
        <v>282.975</v>
      </c>
      <c r="D39" s="116" t="s">
        <v>49</v>
      </c>
      <c r="E39" s="116" t="s">
        <v>49</v>
      </c>
      <c r="F39" s="17">
        <v>170.6</v>
      </c>
      <c r="G39" s="110">
        <v>1076.339</v>
      </c>
    </row>
    <row r="40" spans="1:7" ht="12.75">
      <c r="A40" s="106" t="s">
        <v>96</v>
      </c>
      <c r="B40" s="116" t="s">
        <v>49</v>
      </c>
      <c r="C40" s="116" t="s">
        <v>49</v>
      </c>
      <c r="D40" s="116" t="s">
        <v>49</v>
      </c>
      <c r="E40" s="116" t="s">
        <v>49</v>
      </c>
      <c r="F40" s="116" t="s">
        <v>49</v>
      </c>
      <c r="G40" s="110">
        <v>15.115</v>
      </c>
    </row>
    <row r="41" spans="1:7" ht="12.75">
      <c r="A41" s="106" t="s">
        <v>97</v>
      </c>
      <c r="B41" s="116" t="s">
        <v>49</v>
      </c>
      <c r="C41" s="17">
        <v>36.137</v>
      </c>
      <c r="D41" s="116" t="s">
        <v>49</v>
      </c>
      <c r="E41" s="116" t="s">
        <v>49</v>
      </c>
      <c r="F41" s="116" t="s">
        <v>49</v>
      </c>
      <c r="G41" s="60" t="s">
        <v>49</v>
      </c>
    </row>
    <row r="42" spans="1:7" ht="12.75">
      <c r="A42" s="106" t="s">
        <v>98</v>
      </c>
      <c r="B42" s="116" t="s">
        <v>49</v>
      </c>
      <c r="C42" s="116" t="s">
        <v>49</v>
      </c>
      <c r="D42" s="116" t="s">
        <v>49</v>
      </c>
      <c r="E42" s="116" t="s">
        <v>49</v>
      </c>
      <c r="F42" s="116" t="s">
        <v>49</v>
      </c>
      <c r="G42" s="110">
        <v>25.425</v>
      </c>
    </row>
    <row r="43" spans="1:7" ht="12.75">
      <c r="A43" s="106" t="s">
        <v>99</v>
      </c>
      <c r="B43" s="116" t="s">
        <v>49</v>
      </c>
      <c r="C43" s="17">
        <v>64.62</v>
      </c>
      <c r="D43" s="116" t="s">
        <v>49</v>
      </c>
      <c r="E43" s="116" t="s">
        <v>49</v>
      </c>
      <c r="F43" s="17">
        <v>2472.888</v>
      </c>
      <c r="G43" s="110">
        <v>605.675</v>
      </c>
    </row>
    <row r="44" spans="1:7" ht="13.5" thickBot="1">
      <c r="A44" s="109" t="s">
        <v>100</v>
      </c>
      <c r="B44" s="117" t="s">
        <v>49</v>
      </c>
      <c r="C44" s="21">
        <v>580</v>
      </c>
      <c r="D44" s="117" t="s">
        <v>49</v>
      </c>
      <c r="E44" s="117" t="s">
        <v>49</v>
      </c>
      <c r="F44" s="117" t="s">
        <v>49</v>
      </c>
      <c r="G44" s="338">
        <v>985.932</v>
      </c>
    </row>
    <row r="45" spans="1:2" ht="12.75">
      <c r="A45" s="4" t="s">
        <v>68</v>
      </c>
      <c r="B45" s="100"/>
    </row>
  </sheetData>
  <mergeCells count="9">
    <mergeCell ref="A1:G1"/>
    <mergeCell ref="E5:E7"/>
    <mergeCell ref="F5:F7"/>
    <mergeCell ref="G5:G7"/>
    <mergeCell ref="D5:D7"/>
    <mergeCell ref="A5:A7"/>
    <mergeCell ref="B5:B7"/>
    <mergeCell ref="C5:C7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6"/>
  <dimension ref="A1:I48"/>
  <sheetViews>
    <sheetView showGridLines="0" zoomScale="75" zoomScaleNormal="75" workbookViewId="0" topLeftCell="A1">
      <selection activeCell="A3" sqref="A3:G3"/>
    </sheetView>
  </sheetViews>
  <sheetFormatPr defaultColWidth="11.421875" defaultRowHeight="12.75"/>
  <cols>
    <col min="1" max="1" width="34.421875" style="4" customWidth="1"/>
    <col min="2" max="6" width="14.8515625" style="4" customWidth="1"/>
    <col min="7" max="7" width="14.8515625" style="24" customWidth="1"/>
    <col min="8" max="8" width="11.00390625" style="4" customWidth="1"/>
    <col min="9" max="9" width="7.00390625" style="4" customWidth="1"/>
    <col min="10" max="16384" width="11.421875" style="4" customWidth="1"/>
  </cols>
  <sheetData>
    <row r="1" spans="1:7" s="2" customFormat="1" ht="18">
      <c r="A1" s="366" t="s">
        <v>0</v>
      </c>
      <c r="B1" s="366"/>
      <c r="C1" s="366"/>
      <c r="D1" s="366"/>
      <c r="E1" s="366"/>
      <c r="F1" s="366"/>
      <c r="G1" s="366"/>
    </row>
    <row r="3" spans="1:7" ht="15">
      <c r="A3" s="367" t="s">
        <v>308</v>
      </c>
      <c r="B3" s="367"/>
      <c r="C3" s="367"/>
      <c r="D3" s="367"/>
      <c r="E3" s="367"/>
      <c r="F3" s="367"/>
      <c r="G3" s="367"/>
    </row>
    <row r="4" spans="1:7" ht="12.75">
      <c r="A4" s="111"/>
      <c r="B4" s="111"/>
      <c r="C4" s="111"/>
      <c r="D4" s="111"/>
      <c r="E4" s="111"/>
      <c r="F4" s="111"/>
      <c r="G4" s="111"/>
    </row>
    <row r="5" spans="1:7" ht="12.75">
      <c r="A5" s="368" t="s">
        <v>120</v>
      </c>
      <c r="B5" s="370" t="s">
        <v>70</v>
      </c>
      <c r="C5" s="370" t="s">
        <v>71</v>
      </c>
      <c r="D5" s="370" t="s">
        <v>72</v>
      </c>
      <c r="E5" s="370" t="s">
        <v>73</v>
      </c>
      <c r="F5" s="370" t="s">
        <v>56</v>
      </c>
      <c r="G5" s="372" t="s">
        <v>74</v>
      </c>
    </row>
    <row r="6" spans="1:7" ht="12.75">
      <c r="A6" s="368"/>
      <c r="B6" s="370"/>
      <c r="C6" s="370"/>
      <c r="D6" s="370"/>
      <c r="E6" s="370"/>
      <c r="F6" s="370"/>
      <c r="G6" s="372"/>
    </row>
    <row r="7" spans="1:7" ht="13.5" thickBot="1">
      <c r="A7" s="369"/>
      <c r="B7" s="371"/>
      <c r="C7" s="371"/>
      <c r="D7" s="381"/>
      <c r="E7" s="371"/>
      <c r="F7" s="371"/>
      <c r="G7" s="373"/>
    </row>
    <row r="8" spans="1:9" ht="12.75">
      <c r="A8" s="102" t="s">
        <v>75</v>
      </c>
      <c r="B8" s="103">
        <v>200901.202</v>
      </c>
      <c r="C8" s="103">
        <v>37746.312</v>
      </c>
      <c r="D8" s="115">
        <v>28527.567</v>
      </c>
      <c r="E8" s="103">
        <v>142085.665</v>
      </c>
      <c r="F8" s="103">
        <v>19702.962</v>
      </c>
      <c r="G8" s="113">
        <v>34185.099</v>
      </c>
      <c r="I8" s="333"/>
    </row>
    <row r="9" spans="1:9" ht="12.75">
      <c r="A9" s="104"/>
      <c r="B9" s="105"/>
      <c r="C9" s="105"/>
      <c r="D9" s="105"/>
      <c r="E9" s="105"/>
      <c r="F9" s="105"/>
      <c r="G9" s="114"/>
      <c r="I9" s="333"/>
    </row>
    <row r="10" spans="1:9" ht="12.75">
      <c r="A10" s="239" t="s">
        <v>312</v>
      </c>
      <c r="B10" s="105"/>
      <c r="C10" s="105"/>
      <c r="D10" s="105"/>
      <c r="E10" s="105"/>
      <c r="F10" s="105"/>
      <c r="G10" s="114"/>
      <c r="I10" s="333"/>
    </row>
    <row r="11" spans="1:9" ht="12.75">
      <c r="A11" s="334" t="s">
        <v>76</v>
      </c>
      <c r="B11" s="335">
        <f aca="true" t="shared" si="0" ref="B11:G11">SUM(B12:B24)</f>
        <v>195420.01999999996</v>
      </c>
      <c r="C11" s="335">
        <f t="shared" si="0"/>
        <v>20675.136</v>
      </c>
      <c r="D11" s="335">
        <f t="shared" si="0"/>
        <v>17452.367</v>
      </c>
      <c r="E11" s="335">
        <f t="shared" si="0"/>
        <v>49627.935000000005</v>
      </c>
      <c r="F11" s="335">
        <f t="shared" si="0"/>
        <v>15663.66</v>
      </c>
      <c r="G11" s="336">
        <f t="shared" si="0"/>
        <v>32064.902000000002</v>
      </c>
      <c r="I11" s="333"/>
    </row>
    <row r="12" spans="1:9" ht="12.75">
      <c r="A12" s="106" t="s">
        <v>77</v>
      </c>
      <c r="B12" s="17">
        <v>2.232</v>
      </c>
      <c r="C12" s="17">
        <v>1072.595</v>
      </c>
      <c r="D12" s="17">
        <v>193.658</v>
      </c>
      <c r="E12" s="17">
        <v>3300.881</v>
      </c>
      <c r="F12" s="17">
        <v>472</v>
      </c>
      <c r="G12" s="110">
        <v>1620.65</v>
      </c>
      <c r="I12" s="333"/>
    </row>
    <row r="13" spans="1:9" ht="12.75">
      <c r="A13" s="106" t="s">
        <v>78</v>
      </c>
      <c r="B13" s="116" t="s">
        <v>49</v>
      </c>
      <c r="C13" s="116" t="s">
        <v>49</v>
      </c>
      <c r="D13" s="116" t="s">
        <v>49</v>
      </c>
      <c r="E13" s="17">
        <v>375.333</v>
      </c>
      <c r="F13" s="17">
        <v>110</v>
      </c>
      <c r="G13" s="110">
        <v>214.342</v>
      </c>
      <c r="I13" s="333"/>
    </row>
    <row r="14" spans="1:9" ht="12.75">
      <c r="A14" s="106" t="s">
        <v>101</v>
      </c>
      <c r="B14" s="17">
        <v>1330.796</v>
      </c>
      <c r="C14" s="17">
        <v>24.724</v>
      </c>
      <c r="D14" s="17">
        <v>156.09</v>
      </c>
      <c r="E14" s="17">
        <v>900.745</v>
      </c>
      <c r="F14" s="17">
        <v>1621.175</v>
      </c>
      <c r="G14" s="110">
        <f>SUM(F13:F14)</f>
        <v>1731.175</v>
      </c>
      <c r="I14" s="333"/>
    </row>
    <row r="15" spans="1:9" ht="12.75">
      <c r="A15" s="106" t="s">
        <v>80</v>
      </c>
      <c r="B15" s="116" t="s">
        <v>49</v>
      </c>
      <c r="C15" s="116" t="s">
        <v>49</v>
      </c>
      <c r="D15" s="116" t="s">
        <v>49</v>
      </c>
      <c r="E15" s="116" t="s">
        <v>49</v>
      </c>
      <c r="F15" s="116" t="s">
        <v>49</v>
      </c>
      <c r="G15" s="110">
        <v>315.873</v>
      </c>
      <c r="I15" s="333"/>
    </row>
    <row r="16" spans="1:9" ht="12.75">
      <c r="A16" s="106" t="s">
        <v>81</v>
      </c>
      <c r="B16" s="17">
        <v>557.582</v>
      </c>
      <c r="C16" s="116" t="s">
        <v>49</v>
      </c>
      <c r="D16" s="116" t="s">
        <v>49</v>
      </c>
      <c r="E16" s="116" t="s">
        <v>49</v>
      </c>
      <c r="F16" s="116" t="s">
        <v>49</v>
      </c>
      <c r="G16" s="110">
        <v>12.451</v>
      </c>
      <c r="I16" s="333"/>
    </row>
    <row r="17" spans="1:9" ht="12.75">
      <c r="A17" s="106" t="s">
        <v>82</v>
      </c>
      <c r="B17" s="17">
        <v>147889.463</v>
      </c>
      <c r="C17" s="17">
        <v>11437.113</v>
      </c>
      <c r="D17" s="17">
        <v>12395.955</v>
      </c>
      <c r="E17" s="17">
        <v>11738.131</v>
      </c>
      <c r="F17" s="17">
        <v>12550.694</v>
      </c>
      <c r="G17" s="110">
        <v>7098.023</v>
      </c>
      <c r="I17" s="333"/>
    </row>
    <row r="18" spans="1:9" ht="12.75">
      <c r="A18" s="106" t="s">
        <v>83</v>
      </c>
      <c r="B18" s="17">
        <v>2812.307</v>
      </c>
      <c r="C18" s="17">
        <v>15.498</v>
      </c>
      <c r="D18" s="17">
        <v>959.319</v>
      </c>
      <c r="E18" s="17">
        <v>5.4</v>
      </c>
      <c r="F18" s="17">
        <v>90.86</v>
      </c>
      <c r="G18" s="110">
        <v>322.408</v>
      </c>
      <c r="I18" s="333"/>
    </row>
    <row r="19" spans="1:9" ht="12.75">
      <c r="A19" s="106" t="s">
        <v>84</v>
      </c>
      <c r="B19" s="116" t="s">
        <v>49</v>
      </c>
      <c r="C19" s="116" t="s">
        <v>49</v>
      </c>
      <c r="D19" s="116" t="s">
        <v>49</v>
      </c>
      <c r="E19" s="17">
        <v>279.612</v>
      </c>
      <c r="F19" s="116" t="s">
        <v>49</v>
      </c>
      <c r="G19" s="110">
        <v>3.634</v>
      </c>
      <c r="I19" s="333"/>
    </row>
    <row r="20" spans="1:9" ht="12.75">
      <c r="A20" s="106" t="s">
        <v>85</v>
      </c>
      <c r="B20" s="17">
        <v>5140.039</v>
      </c>
      <c r="C20" s="17">
        <v>684.525</v>
      </c>
      <c r="D20" s="17">
        <v>667.388</v>
      </c>
      <c r="E20" s="17">
        <v>2908.132</v>
      </c>
      <c r="F20" s="17">
        <v>69</v>
      </c>
      <c r="G20" s="110">
        <v>10808.579</v>
      </c>
      <c r="I20" s="333"/>
    </row>
    <row r="21" spans="1:9" ht="12.75">
      <c r="A21" s="106" t="s">
        <v>86</v>
      </c>
      <c r="B21" s="116" t="s">
        <v>49</v>
      </c>
      <c r="C21" s="17">
        <v>138.5</v>
      </c>
      <c r="D21" s="116" t="s">
        <v>49</v>
      </c>
      <c r="E21" s="17">
        <v>6591.773</v>
      </c>
      <c r="F21" s="17">
        <v>558.75</v>
      </c>
      <c r="G21" s="110">
        <v>929.596</v>
      </c>
      <c r="I21" s="333"/>
    </row>
    <row r="22" spans="1:9" ht="12.75">
      <c r="A22" s="106" t="s">
        <v>87</v>
      </c>
      <c r="B22" s="17">
        <v>27011.846</v>
      </c>
      <c r="C22" s="17">
        <v>6909.296</v>
      </c>
      <c r="D22" s="17">
        <v>2569.764</v>
      </c>
      <c r="E22" s="17">
        <v>21993.786</v>
      </c>
      <c r="F22" s="17">
        <v>109.242</v>
      </c>
      <c r="G22" s="110">
        <v>8617.008</v>
      </c>
      <c r="I22" s="333"/>
    </row>
    <row r="23" spans="1:9" ht="12.75">
      <c r="A23" s="106" t="s">
        <v>88</v>
      </c>
      <c r="B23" s="17">
        <v>10675.755</v>
      </c>
      <c r="C23" s="17">
        <v>370.005</v>
      </c>
      <c r="D23" s="17">
        <v>510.193</v>
      </c>
      <c r="E23" s="17">
        <v>1534.142</v>
      </c>
      <c r="F23" s="17">
        <v>81.939</v>
      </c>
      <c r="G23" s="110">
        <v>376.484</v>
      </c>
      <c r="I23" s="333"/>
    </row>
    <row r="24" spans="1:9" ht="12.75">
      <c r="A24" s="106" t="s">
        <v>89</v>
      </c>
      <c r="B24" s="116" t="s">
        <v>49</v>
      </c>
      <c r="C24" s="17">
        <v>22.88</v>
      </c>
      <c r="D24" s="116" t="s">
        <v>49</v>
      </c>
      <c r="E24" s="116" t="s">
        <v>49</v>
      </c>
      <c r="F24" s="116" t="s">
        <v>49</v>
      </c>
      <c r="G24" s="110">
        <v>14.679</v>
      </c>
      <c r="I24" s="333"/>
    </row>
    <row r="25" spans="1:9" ht="12.75">
      <c r="A25" s="106" t="s">
        <v>90</v>
      </c>
      <c r="B25" s="107"/>
      <c r="C25" s="107"/>
      <c r="D25" s="107"/>
      <c r="E25" s="107"/>
      <c r="F25" s="107"/>
      <c r="G25" s="112"/>
      <c r="I25" s="333"/>
    </row>
    <row r="26" spans="1:9" ht="12.75">
      <c r="A26" s="337" t="s">
        <v>135</v>
      </c>
      <c r="B26" s="107"/>
      <c r="C26" s="107"/>
      <c r="D26" s="107"/>
      <c r="E26" s="107"/>
      <c r="F26" s="107"/>
      <c r="G26" s="112"/>
      <c r="I26" s="333"/>
    </row>
    <row r="27" spans="1:9" ht="12.75">
      <c r="A27" s="104" t="s">
        <v>102</v>
      </c>
      <c r="B27" s="116" t="s">
        <v>49</v>
      </c>
      <c r="C27" s="17">
        <v>66</v>
      </c>
      <c r="D27" s="17">
        <v>337.578</v>
      </c>
      <c r="E27" s="17">
        <v>124.74</v>
      </c>
      <c r="F27" s="116" t="s">
        <v>49</v>
      </c>
      <c r="G27" s="60" t="s">
        <v>49</v>
      </c>
      <c r="I27" s="333"/>
    </row>
    <row r="28" spans="1:9" ht="12.75">
      <c r="A28" s="106" t="s">
        <v>103</v>
      </c>
      <c r="B28" s="116" t="s">
        <v>49</v>
      </c>
      <c r="C28" s="116" t="s">
        <v>49</v>
      </c>
      <c r="D28" s="116" t="s">
        <v>49</v>
      </c>
      <c r="E28" s="17">
        <v>45.144</v>
      </c>
      <c r="F28" s="116" t="s">
        <v>49</v>
      </c>
      <c r="G28" s="60" t="s">
        <v>49</v>
      </c>
      <c r="I28" s="333"/>
    </row>
    <row r="29" spans="1:9" ht="12.75">
      <c r="A29" s="106" t="s">
        <v>104</v>
      </c>
      <c r="B29" s="116" t="s">
        <v>49</v>
      </c>
      <c r="C29" s="116" t="s">
        <v>49</v>
      </c>
      <c r="D29" s="116" t="s">
        <v>49</v>
      </c>
      <c r="E29" s="17">
        <v>142.338</v>
      </c>
      <c r="F29" s="116" t="s">
        <v>49</v>
      </c>
      <c r="G29" s="60" t="s">
        <v>49</v>
      </c>
      <c r="I29" s="333"/>
    </row>
    <row r="30" spans="1:9" ht="12.75">
      <c r="A30" s="106" t="s">
        <v>93</v>
      </c>
      <c r="B30" s="116" t="s">
        <v>49</v>
      </c>
      <c r="C30" s="116" t="s">
        <v>49</v>
      </c>
      <c r="D30" s="116" t="s">
        <v>49</v>
      </c>
      <c r="E30" s="17">
        <v>162.756</v>
      </c>
      <c r="F30" s="116" t="s">
        <v>49</v>
      </c>
      <c r="G30" s="60" t="s">
        <v>49</v>
      </c>
      <c r="I30" s="333"/>
    </row>
    <row r="31" spans="1:9" ht="12.75">
      <c r="A31" s="106" t="s">
        <v>113</v>
      </c>
      <c r="B31" s="116" t="s">
        <v>49</v>
      </c>
      <c r="C31" s="116" t="s">
        <v>49</v>
      </c>
      <c r="D31" s="116" t="s">
        <v>49</v>
      </c>
      <c r="E31" s="116" t="s">
        <v>49</v>
      </c>
      <c r="F31" s="116" t="s">
        <v>49</v>
      </c>
      <c r="G31" s="110">
        <v>0.648</v>
      </c>
      <c r="I31" s="333"/>
    </row>
    <row r="32" spans="1:9" ht="12.75">
      <c r="A32" s="106" t="s">
        <v>94</v>
      </c>
      <c r="B32" s="116" t="s">
        <v>49</v>
      </c>
      <c r="C32" s="116" t="s">
        <v>49</v>
      </c>
      <c r="D32" s="116" t="s">
        <v>49</v>
      </c>
      <c r="E32" s="116" t="s">
        <v>49</v>
      </c>
      <c r="F32" s="116" t="s">
        <v>49</v>
      </c>
      <c r="G32" s="110">
        <v>1.606</v>
      </c>
      <c r="I32" s="333"/>
    </row>
    <row r="33" spans="1:9" ht="12.75">
      <c r="A33" s="104" t="s">
        <v>105</v>
      </c>
      <c r="B33" s="116" t="s">
        <v>49</v>
      </c>
      <c r="C33" s="116" t="s">
        <v>49</v>
      </c>
      <c r="D33" s="116" t="s">
        <v>49</v>
      </c>
      <c r="E33" s="17">
        <v>80.19</v>
      </c>
      <c r="F33" s="116" t="s">
        <v>49</v>
      </c>
      <c r="G33" s="60" t="s">
        <v>49</v>
      </c>
      <c r="I33" s="333"/>
    </row>
    <row r="34" spans="1:9" ht="12.75">
      <c r="A34" s="104" t="s">
        <v>297</v>
      </c>
      <c r="B34" s="116" t="s">
        <v>49</v>
      </c>
      <c r="C34" s="17">
        <v>1.268</v>
      </c>
      <c r="D34" s="116" t="s">
        <v>49</v>
      </c>
      <c r="E34" s="116" t="s">
        <v>49</v>
      </c>
      <c r="F34" s="116" t="s">
        <v>49</v>
      </c>
      <c r="G34" s="60" t="s">
        <v>49</v>
      </c>
      <c r="I34" s="333"/>
    </row>
    <row r="35" spans="1:9" ht="12.75">
      <c r="A35" s="104" t="s">
        <v>90</v>
      </c>
      <c r="B35" s="107"/>
      <c r="C35" s="107"/>
      <c r="D35" s="339"/>
      <c r="E35" s="107"/>
      <c r="F35" s="107"/>
      <c r="G35" s="112"/>
      <c r="I35" s="333"/>
    </row>
    <row r="36" spans="1:7" ht="12.75">
      <c r="A36" s="239" t="s">
        <v>314</v>
      </c>
      <c r="B36" s="107"/>
      <c r="C36" s="107"/>
      <c r="D36" s="339"/>
      <c r="E36" s="107"/>
      <c r="F36" s="107"/>
      <c r="G36" s="112"/>
    </row>
    <row r="37" spans="1:7" ht="12.75">
      <c r="A37" s="106" t="s">
        <v>106</v>
      </c>
      <c r="B37" s="116" t="s">
        <v>49</v>
      </c>
      <c r="C37" s="116" t="s">
        <v>49</v>
      </c>
      <c r="D37" s="116" t="s">
        <v>49</v>
      </c>
      <c r="E37" s="17">
        <v>25.85</v>
      </c>
      <c r="F37" s="116" t="s">
        <v>49</v>
      </c>
      <c r="G37" s="110">
        <v>84.055</v>
      </c>
    </row>
    <row r="38" spans="1:7" ht="12.75">
      <c r="A38" s="106" t="s">
        <v>95</v>
      </c>
      <c r="B38" s="116" t="s">
        <v>49</v>
      </c>
      <c r="C38" s="116" t="s">
        <v>49</v>
      </c>
      <c r="D38" s="116" t="s">
        <v>49</v>
      </c>
      <c r="E38" s="116" t="s">
        <v>49</v>
      </c>
      <c r="F38" s="116" t="s">
        <v>49</v>
      </c>
      <c r="G38" s="110">
        <v>3.658</v>
      </c>
    </row>
    <row r="39" spans="1:7" ht="12.75">
      <c r="A39" s="106" t="s">
        <v>107</v>
      </c>
      <c r="B39" s="116" t="s">
        <v>49</v>
      </c>
      <c r="C39" s="116" t="s">
        <v>49</v>
      </c>
      <c r="D39" s="116" t="s">
        <v>49</v>
      </c>
      <c r="E39" s="17">
        <v>34.54</v>
      </c>
      <c r="F39" s="116" t="s">
        <v>49</v>
      </c>
      <c r="G39" s="60" t="s">
        <v>49</v>
      </c>
    </row>
    <row r="40" spans="1:7" ht="12.75">
      <c r="A40" s="106" t="s">
        <v>96</v>
      </c>
      <c r="B40" s="116" t="s">
        <v>49</v>
      </c>
      <c r="C40" s="116" t="s">
        <v>49</v>
      </c>
      <c r="D40" s="116" t="s">
        <v>49</v>
      </c>
      <c r="E40" s="116" t="s">
        <v>49</v>
      </c>
      <c r="F40" s="116" t="s">
        <v>49</v>
      </c>
      <c r="G40" s="110">
        <v>9.022</v>
      </c>
    </row>
    <row r="41" spans="1:7" ht="12.75">
      <c r="A41" s="106" t="s">
        <v>97</v>
      </c>
      <c r="B41" s="17">
        <v>9.417</v>
      </c>
      <c r="C41" s="17">
        <v>95.376</v>
      </c>
      <c r="D41" s="17">
        <v>2.355</v>
      </c>
      <c r="E41" s="17">
        <v>1707.249</v>
      </c>
      <c r="F41" s="17">
        <v>4.474</v>
      </c>
      <c r="G41" s="110">
        <v>1065.858</v>
      </c>
    </row>
    <row r="42" spans="1:7" ht="12.75">
      <c r="A42" s="106" t="s">
        <v>108</v>
      </c>
      <c r="B42" s="17">
        <v>1.43</v>
      </c>
      <c r="C42" s="116" t="s">
        <v>49</v>
      </c>
      <c r="D42" s="116" t="s">
        <v>49</v>
      </c>
      <c r="E42" s="17">
        <v>367.059</v>
      </c>
      <c r="F42" s="116" t="s">
        <v>49</v>
      </c>
      <c r="G42" s="60" t="s">
        <v>49</v>
      </c>
    </row>
    <row r="43" spans="1:7" ht="12.75">
      <c r="A43" s="106" t="s">
        <v>109</v>
      </c>
      <c r="B43" s="116" t="s">
        <v>49</v>
      </c>
      <c r="C43" s="116" t="s">
        <v>49</v>
      </c>
      <c r="D43" s="116" t="s">
        <v>49</v>
      </c>
      <c r="E43" s="116" t="s">
        <v>49</v>
      </c>
      <c r="F43" s="116" t="s">
        <v>49</v>
      </c>
      <c r="G43" s="110">
        <v>6.008</v>
      </c>
    </row>
    <row r="44" spans="1:7" ht="12.75">
      <c r="A44" s="106" t="s">
        <v>110</v>
      </c>
      <c r="B44" s="17">
        <v>1.676</v>
      </c>
      <c r="C44" s="17">
        <v>712.5</v>
      </c>
      <c r="D44" s="116" t="s">
        <v>49</v>
      </c>
      <c r="E44" s="17">
        <v>232.158</v>
      </c>
      <c r="F44" s="116" t="s">
        <v>49</v>
      </c>
      <c r="G44" s="110">
        <v>87.598</v>
      </c>
    </row>
    <row r="45" spans="1:7" ht="12.75">
      <c r="A45" s="106" t="s">
        <v>98</v>
      </c>
      <c r="B45" s="116" t="s">
        <v>49</v>
      </c>
      <c r="C45" s="116" t="s">
        <v>49</v>
      </c>
      <c r="D45" s="116" t="s">
        <v>49</v>
      </c>
      <c r="E45" s="116" t="s">
        <v>49</v>
      </c>
      <c r="F45" s="116" t="s">
        <v>49</v>
      </c>
      <c r="G45" s="110">
        <v>2.972</v>
      </c>
    </row>
    <row r="46" spans="1:7" ht="13.5" thickBot="1">
      <c r="A46" s="109" t="s">
        <v>100</v>
      </c>
      <c r="B46" s="117" t="s">
        <v>49</v>
      </c>
      <c r="C46" s="117" t="s">
        <v>49</v>
      </c>
      <c r="D46" s="117" t="s">
        <v>49</v>
      </c>
      <c r="E46" s="21">
        <v>387.972</v>
      </c>
      <c r="F46" s="117" t="s">
        <v>49</v>
      </c>
      <c r="G46" s="338">
        <v>151.695</v>
      </c>
    </row>
    <row r="47" spans="1:6" ht="12.75">
      <c r="A47" s="110" t="s">
        <v>111</v>
      </c>
      <c r="B47" s="24"/>
      <c r="C47" s="24"/>
      <c r="D47" s="24"/>
      <c r="E47" s="24"/>
      <c r="F47" s="24"/>
    </row>
    <row r="48" ht="12.75">
      <c r="A48" s="4" t="s">
        <v>90</v>
      </c>
    </row>
  </sheetData>
  <mergeCells count="9">
    <mergeCell ref="A3:G3"/>
    <mergeCell ref="A1:G1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75" right="0.75" top="0.5905511811023623" bottom="1" header="0" footer="0"/>
  <pageSetup horizontalDpi="600" verticalDpi="600" orientation="portrait" paperSize="9" scale="72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28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0.57421875" style="215" customWidth="1"/>
    <col min="2" max="5" width="15.7109375" style="215" customWidth="1"/>
    <col min="6" max="16384" width="11.421875" style="215" customWidth="1"/>
  </cols>
  <sheetData>
    <row r="1" spans="1:5" s="210" customFormat="1" ht="18">
      <c r="A1" s="351" t="s">
        <v>0</v>
      </c>
      <c r="B1" s="351"/>
      <c r="C1" s="351"/>
      <c r="D1" s="351"/>
      <c r="E1" s="351"/>
    </row>
    <row r="2" spans="1:5" ht="12.75">
      <c r="A2" s="299"/>
      <c r="B2" s="299"/>
      <c r="C2" s="299"/>
      <c r="D2" s="299"/>
      <c r="E2" s="299"/>
    </row>
    <row r="3" spans="1:6" s="211" customFormat="1" ht="15">
      <c r="A3" s="352" t="s">
        <v>319</v>
      </c>
      <c r="B3" s="352"/>
      <c r="C3" s="352"/>
      <c r="D3" s="352"/>
      <c r="E3" s="352"/>
      <c r="F3" s="319"/>
    </row>
    <row r="4" spans="1:6" s="211" customFormat="1" ht="15">
      <c r="A4" s="300"/>
      <c r="B4" s="300"/>
      <c r="C4" s="301"/>
      <c r="D4" s="301"/>
      <c r="E4" s="301"/>
      <c r="F4" s="248"/>
    </row>
    <row r="5" spans="1:6" ht="12.75">
      <c r="A5" s="302" t="s">
        <v>154</v>
      </c>
      <c r="B5" s="303" t="s">
        <v>155</v>
      </c>
      <c r="C5" s="303" t="s">
        <v>155</v>
      </c>
      <c r="D5" s="303" t="s">
        <v>155</v>
      </c>
      <c r="E5" s="304" t="s">
        <v>156</v>
      </c>
      <c r="F5" s="222"/>
    </row>
    <row r="6" spans="1:6" ht="13.5" thickBot="1">
      <c r="A6" s="302" t="s">
        <v>157</v>
      </c>
      <c r="B6" s="303" t="s">
        <v>158</v>
      </c>
      <c r="C6" s="303" t="s">
        <v>159</v>
      </c>
      <c r="D6" s="303" t="s">
        <v>160</v>
      </c>
      <c r="E6" s="305" t="s">
        <v>16</v>
      </c>
      <c r="F6" s="222"/>
    </row>
    <row r="7" spans="1:6" ht="12.75">
      <c r="A7" s="306" t="s">
        <v>247</v>
      </c>
      <c r="B7" s="307">
        <v>1856218.126213592</v>
      </c>
      <c r="C7" s="308">
        <v>0</v>
      </c>
      <c r="D7" s="308">
        <v>0</v>
      </c>
      <c r="E7" s="309">
        <f>SUM(B7:D7)</f>
        <v>1856218.126213592</v>
      </c>
      <c r="F7" s="222"/>
    </row>
    <row r="8" spans="1:6" ht="12.75">
      <c r="A8" s="310" t="s">
        <v>248</v>
      </c>
      <c r="B8" s="311">
        <v>682982</v>
      </c>
      <c r="C8" s="312">
        <v>180</v>
      </c>
      <c r="D8" s="312">
        <v>460</v>
      </c>
      <c r="E8" s="313">
        <f aca="true" t="shared" si="0" ref="E8:E25">SUM(B8:D8)</f>
        <v>683622</v>
      </c>
      <c r="F8" s="222"/>
    </row>
    <row r="9" spans="1:6" ht="12.75">
      <c r="A9" s="310" t="s">
        <v>249</v>
      </c>
      <c r="B9" s="311">
        <v>515955.5242718446</v>
      </c>
      <c r="C9" s="312">
        <v>158</v>
      </c>
      <c r="D9" s="312">
        <v>24</v>
      </c>
      <c r="E9" s="313">
        <f t="shared" si="0"/>
        <v>516137.5242718446</v>
      </c>
      <c r="F9" s="222"/>
    </row>
    <row r="10" spans="1:6" ht="12.75">
      <c r="A10" s="310" t="s">
        <v>250</v>
      </c>
      <c r="B10" s="311">
        <v>256231.33980582524</v>
      </c>
      <c r="C10" s="312">
        <v>10587</v>
      </c>
      <c r="D10" s="312">
        <v>521</v>
      </c>
      <c r="E10" s="313">
        <f t="shared" si="0"/>
        <v>267339.33980582526</v>
      </c>
      <c r="F10" s="222"/>
    </row>
    <row r="11" spans="1:6" ht="12.75">
      <c r="A11" s="310" t="s">
        <v>251</v>
      </c>
      <c r="B11" s="311">
        <v>168436.83495145632</v>
      </c>
      <c r="C11" s="312">
        <v>7180</v>
      </c>
      <c r="D11" s="312">
        <v>156</v>
      </c>
      <c r="E11" s="313">
        <f t="shared" si="0"/>
        <v>175772.83495145632</v>
      </c>
      <c r="F11" s="222"/>
    </row>
    <row r="12" spans="1:6" ht="12.75">
      <c r="A12" s="310" t="s">
        <v>252</v>
      </c>
      <c r="B12" s="311">
        <v>20722.880585802443</v>
      </c>
      <c r="C12" s="312">
        <v>544</v>
      </c>
      <c r="D12" s="312">
        <v>1062</v>
      </c>
      <c r="E12" s="313">
        <f t="shared" si="0"/>
        <v>22328.880585802443</v>
      </c>
      <c r="F12" s="222"/>
    </row>
    <row r="13" spans="1:6" ht="12.75">
      <c r="A13" s="310" t="s">
        <v>253</v>
      </c>
      <c r="B13" s="311">
        <v>94861</v>
      </c>
      <c r="C13" s="312">
        <v>1192</v>
      </c>
      <c r="D13" s="312">
        <v>2628</v>
      </c>
      <c r="E13" s="313">
        <f t="shared" si="0"/>
        <v>98681</v>
      </c>
      <c r="F13" s="222"/>
    </row>
    <row r="14" spans="1:6" ht="12.75">
      <c r="A14" s="310" t="s">
        <v>254</v>
      </c>
      <c r="B14" s="311">
        <v>647212</v>
      </c>
      <c r="C14" s="312">
        <v>405</v>
      </c>
      <c r="D14" s="312">
        <v>3316</v>
      </c>
      <c r="E14" s="313">
        <f t="shared" si="0"/>
        <v>650933</v>
      </c>
      <c r="F14" s="222"/>
    </row>
    <row r="15" spans="1:6" ht="12.75">
      <c r="A15" s="310" t="s">
        <v>255</v>
      </c>
      <c r="B15" s="311">
        <v>89913</v>
      </c>
      <c r="C15" s="312">
        <v>65</v>
      </c>
      <c r="D15" s="312">
        <v>298</v>
      </c>
      <c r="E15" s="313">
        <f t="shared" si="0"/>
        <v>90276</v>
      </c>
      <c r="F15" s="222"/>
    </row>
    <row r="16" spans="1:6" ht="12.75">
      <c r="A16" s="310" t="s">
        <v>256</v>
      </c>
      <c r="B16" s="311">
        <v>1010312.8755724776</v>
      </c>
      <c r="C16" s="312">
        <v>216488</v>
      </c>
      <c r="D16" s="312">
        <v>16167</v>
      </c>
      <c r="E16" s="313">
        <f t="shared" si="0"/>
        <v>1242967.8755724775</v>
      </c>
      <c r="F16" s="222"/>
    </row>
    <row r="17" spans="1:6" ht="12.75">
      <c r="A17" s="310" t="s">
        <v>257</v>
      </c>
      <c r="B17" s="311">
        <v>100886.22892886239</v>
      </c>
      <c r="C17" s="312">
        <v>22600</v>
      </c>
      <c r="D17" s="312">
        <v>3561</v>
      </c>
      <c r="E17" s="313">
        <f t="shared" si="0"/>
        <v>127047.22892886239</v>
      </c>
      <c r="F17" s="222"/>
    </row>
    <row r="18" spans="1:6" ht="12.75">
      <c r="A18" s="310" t="s">
        <v>258</v>
      </c>
      <c r="B18" s="311">
        <v>175077.3980582524</v>
      </c>
      <c r="C18" s="312">
        <v>126123</v>
      </c>
      <c r="D18" s="312">
        <v>65477</v>
      </c>
      <c r="E18" s="313">
        <f t="shared" si="0"/>
        <v>366677.3980582524</v>
      </c>
      <c r="F18" s="222"/>
    </row>
    <row r="19" spans="1:6" ht="12.75">
      <c r="A19" s="310" t="s">
        <v>259</v>
      </c>
      <c r="B19" s="311">
        <v>51327</v>
      </c>
      <c r="C19" s="312">
        <v>289.8</v>
      </c>
      <c r="D19" s="312">
        <v>10201.5</v>
      </c>
      <c r="E19" s="313">
        <f t="shared" si="0"/>
        <v>61818.3</v>
      </c>
      <c r="F19" s="222"/>
    </row>
    <row r="20" spans="1:6" ht="12.75">
      <c r="A20" s="310" t="s">
        <v>260</v>
      </c>
      <c r="B20" s="311">
        <v>21984.223300970873</v>
      </c>
      <c r="C20" s="312">
        <v>0</v>
      </c>
      <c r="D20" s="312">
        <v>16909</v>
      </c>
      <c r="E20" s="313">
        <f t="shared" si="0"/>
        <v>38893.22330097087</v>
      </c>
      <c r="F20" s="222"/>
    </row>
    <row r="21" spans="1:6" ht="12.75">
      <c r="A21" s="310" t="s">
        <v>261</v>
      </c>
      <c r="B21" s="311">
        <v>47292</v>
      </c>
      <c r="C21" s="312">
        <v>5652</v>
      </c>
      <c r="D21" s="312">
        <v>30561</v>
      </c>
      <c r="E21" s="313">
        <f t="shared" si="0"/>
        <v>83505</v>
      </c>
      <c r="F21" s="222"/>
    </row>
    <row r="22" spans="1:6" ht="12.75">
      <c r="A22" s="310" t="s">
        <v>262</v>
      </c>
      <c r="B22" s="311">
        <v>531417.7765299646</v>
      </c>
      <c r="C22" s="312">
        <v>757</v>
      </c>
      <c r="D22" s="312">
        <v>253167</v>
      </c>
      <c r="E22" s="313">
        <f t="shared" si="0"/>
        <v>785341.7765299646</v>
      </c>
      <c r="F22" s="222"/>
    </row>
    <row r="23" spans="1:6" ht="12.75">
      <c r="A23" s="310" t="s">
        <v>263</v>
      </c>
      <c r="B23" s="311">
        <v>59577</v>
      </c>
      <c r="C23" s="312">
        <v>1962</v>
      </c>
      <c r="D23" s="312">
        <v>84224</v>
      </c>
      <c r="E23" s="313">
        <f t="shared" si="0"/>
        <v>145763</v>
      </c>
      <c r="F23" s="222"/>
    </row>
    <row r="24" spans="1:6" ht="12.75">
      <c r="A24" s="310"/>
      <c r="B24" s="314"/>
      <c r="C24" s="312"/>
      <c r="D24" s="312"/>
      <c r="E24" s="313"/>
      <c r="F24" s="222"/>
    </row>
    <row r="25" spans="1:6" ht="13.5" thickBot="1">
      <c r="A25" s="315" t="s">
        <v>264</v>
      </c>
      <c r="B25" s="316">
        <v>6330407.208219048</v>
      </c>
      <c r="C25" s="317">
        <v>394182.8</v>
      </c>
      <c r="D25" s="317">
        <v>488732.5</v>
      </c>
      <c r="E25" s="318">
        <f t="shared" si="0"/>
        <v>7213322.508219047</v>
      </c>
      <c r="F25" s="222"/>
    </row>
    <row r="26" spans="1:6" ht="12.75">
      <c r="A26" s="222"/>
      <c r="B26" s="222"/>
      <c r="C26" s="222"/>
      <c r="D26" s="222"/>
      <c r="E26" s="222"/>
      <c r="F26" s="222"/>
    </row>
    <row r="28" ht="12.75">
      <c r="F28" s="222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62"/>
  <dimension ref="A1:J45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3.7109375" style="4" customWidth="1"/>
    <col min="2" max="6" width="14.8515625" style="4" customWidth="1"/>
    <col min="7" max="7" width="14.8515625" style="24" customWidth="1"/>
    <col min="8" max="8" width="11.00390625" style="4" customWidth="1"/>
    <col min="9" max="9" width="7.00390625" style="4" customWidth="1"/>
    <col min="10" max="10" width="7.28125" style="4" customWidth="1"/>
    <col min="11" max="16384" width="11.421875" style="4" customWidth="1"/>
  </cols>
  <sheetData>
    <row r="1" spans="1:7" s="2" customFormat="1" ht="18">
      <c r="A1" s="366" t="s">
        <v>0</v>
      </c>
      <c r="B1" s="366"/>
      <c r="C1" s="366"/>
      <c r="D1" s="366"/>
      <c r="E1" s="366"/>
      <c r="F1" s="366"/>
      <c r="G1" s="366"/>
    </row>
    <row r="3" spans="1:7" s="5" customFormat="1" ht="14.25" customHeight="1">
      <c r="A3" s="380" t="s">
        <v>318</v>
      </c>
      <c r="B3" s="380"/>
      <c r="C3" s="380"/>
      <c r="D3" s="380"/>
      <c r="E3" s="380"/>
      <c r="F3" s="380"/>
      <c r="G3" s="380"/>
    </row>
    <row r="4" spans="1:7" ht="12.75">
      <c r="A4" s="111"/>
      <c r="B4" s="111"/>
      <c r="C4" s="111"/>
      <c r="D4" s="111"/>
      <c r="E4" s="111"/>
      <c r="F4" s="111"/>
      <c r="G4" s="111"/>
    </row>
    <row r="5" spans="1:7" ht="12.75">
      <c r="A5" s="368" t="s">
        <v>120</v>
      </c>
      <c r="B5" s="370" t="s">
        <v>70</v>
      </c>
      <c r="C5" s="370" t="s">
        <v>71</v>
      </c>
      <c r="D5" s="370" t="s">
        <v>72</v>
      </c>
      <c r="E5" s="370" t="s">
        <v>73</v>
      </c>
      <c r="F5" s="370" t="s">
        <v>56</v>
      </c>
      <c r="G5" s="372" t="s">
        <v>74</v>
      </c>
    </row>
    <row r="6" spans="1:7" ht="12.75">
      <c r="A6" s="368"/>
      <c r="B6" s="370"/>
      <c r="C6" s="370"/>
      <c r="D6" s="370"/>
      <c r="E6" s="370"/>
      <c r="F6" s="370"/>
      <c r="G6" s="372"/>
    </row>
    <row r="7" spans="1:7" ht="13.5" thickBot="1">
      <c r="A7" s="369"/>
      <c r="B7" s="371"/>
      <c r="C7" s="371"/>
      <c r="D7" s="371"/>
      <c r="E7" s="371"/>
      <c r="F7" s="371"/>
      <c r="G7" s="373"/>
    </row>
    <row r="8" spans="1:9" ht="12.75">
      <c r="A8" s="102" t="s">
        <v>75</v>
      </c>
      <c r="B8" s="103">
        <v>221254.593</v>
      </c>
      <c r="C8" s="103">
        <v>23880.702</v>
      </c>
      <c r="D8" s="103">
        <v>40774.584</v>
      </c>
      <c r="E8" s="103">
        <v>142085.665</v>
      </c>
      <c r="F8" s="103">
        <v>24705.309</v>
      </c>
      <c r="G8" s="113">
        <v>46823.083</v>
      </c>
      <c r="I8" s="333"/>
    </row>
    <row r="9" spans="1:9" ht="12.75">
      <c r="A9" s="104"/>
      <c r="B9" s="105"/>
      <c r="C9" s="105"/>
      <c r="D9" s="105"/>
      <c r="E9" s="105"/>
      <c r="F9" s="105"/>
      <c r="G9" s="114"/>
      <c r="I9" s="333"/>
    </row>
    <row r="10" spans="1:9" ht="12.75">
      <c r="A10" s="239" t="s">
        <v>312</v>
      </c>
      <c r="B10" s="105"/>
      <c r="C10" s="105"/>
      <c r="D10" s="105"/>
      <c r="E10" s="105"/>
      <c r="F10" s="105"/>
      <c r="G10" s="114"/>
      <c r="I10" s="333"/>
    </row>
    <row r="11" spans="1:9" ht="12.75">
      <c r="A11" s="334" t="s">
        <v>76</v>
      </c>
      <c r="B11" s="335">
        <f aca="true" t="shared" si="0" ref="B11:G11">SUM(B12:B24)</f>
        <v>213331.284</v>
      </c>
      <c r="C11" s="335">
        <f t="shared" si="0"/>
        <v>10460.552</v>
      </c>
      <c r="D11" s="335">
        <f t="shared" si="0"/>
        <v>26292.742000000002</v>
      </c>
      <c r="E11" s="335">
        <f t="shared" si="0"/>
        <v>131052.40299999999</v>
      </c>
      <c r="F11" s="335">
        <f t="shared" si="0"/>
        <v>20893.67</v>
      </c>
      <c r="G11" s="336">
        <f t="shared" si="0"/>
        <v>43032.78399999999</v>
      </c>
      <c r="I11" s="333"/>
    </row>
    <row r="12" spans="1:10" ht="12.75">
      <c r="A12" s="106" t="s">
        <v>77</v>
      </c>
      <c r="B12" s="17">
        <v>740.042</v>
      </c>
      <c r="C12" s="17">
        <v>464.946</v>
      </c>
      <c r="D12" s="17">
        <v>2607.606</v>
      </c>
      <c r="E12" s="17">
        <v>8388.058</v>
      </c>
      <c r="F12" s="17">
        <v>2421.777</v>
      </c>
      <c r="G12" s="110">
        <v>1474.028</v>
      </c>
      <c r="I12" s="333"/>
      <c r="J12" s="333"/>
    </row>
    <row r="13" spans="1:9" ht="12.75">
      <c r="A13" s="106" t="s">
        <v>78</v>
      </c>
      <c r="B13" s="116" t="s">
        <v>49</v>
      </c>
      <c r="C13" s="116" t="s">
        <v>49</v>
      </c>
      <c r="D13" s="116" t="s">
        <v>49</v>
      </c>
      <c r="E13" s="17">
        <v>868.419</v>
      </c>
      <c r="F13" s="116" t="s">
        <v>49</v>
      </c>
      <c r="G13" s="110">
        <v>210.059</v>
      </c>
      <c r="I13" s="333"/>
    </row>
    <row r="14" spans="1:9" ht="12.75">
      <c r="A14" s="106" t="s">
        <v>101</v>
      </c>
      <c r="B14" s="17">
        <v>470.072</v>
      </c>
      <c r="C14" s="107"/>
      <c r="D14" s="17">
        <v>1657.148</v>
      </c>
      <c r="E14" s="17">
        <v>748.161</v>
      </c>
      <c r="F14" s="17">
        <v>3082.5</v>
      </c>
      <c r="G14" s="112">
        <v>111.395</v>
      </c>
      <c r="I14" s="333"/>
    </row>
    <row r="15" spans="1:9" ht="12.75">
      <c r="A15" s="106" t="s">
        <v>80</v>
      </c>
      <c r="B15" s="116" t="s">
        <v>49</v>
      </c>
      <c r="C15" s="116" t="s">
        <v>49</v>
      </c>
      <c r="D15" s="116" t="s">
        <v>49</v>
      </c>
      <c r="E15" s="116" t="s">
        <v>49</v>
      </c>
      <c r="F15" s="116" t="s">
        <v>49</v>
      </c>
      <c r="G15" s="110">
        <v>162.88</v>
      </c>
      <c r="I15" s="333"/>
    </row>
    <row r="16" spans="1:9" ht="12.75">
      <c r="A16" s="106" t="s">
        <v>81</v>
      </c>
      <c r="B16" s="116" t="s">
        <v>49</v>
      </c>
      <c r="C16" s="116" t="s">
        <v>49</v>
      </c>
      <c r="D16" s="116" t="s">
        <v>49</v>
      </c>
      <c r="E16" s="116" t="s">
        <v>49</v>
      </c>
      <c r="F16" s="116" t="s">
        <v>49</v>
      </c>
      <c r="G16" s="110">
        <v>12.841</v>
      </c>
      <c r="I16" s="333"/>
    </row>
    <row r="17" spans="1:9" ht="12.75">
      <c r="A17" s="106" t="s">
        <v>82</v>
      </c>
      <c r="B17" s="17">
        <v>161054.545</v>
      </c>
      <c r="C17" s="17">
        <v>4961.554</v>
      </c>
      <c r="D17" s="17">
        <v>13798.799</v>
      </c>
      <c r="E17" s="17">
        <v>35258.909</v>
      </c>
      <c r="F17" s="17">
        <v>13899.126</v>
      </c>
      <c r="G17" s="110">
        <v>15666.962</v>
      </c>
      <c r="I17" s="333"/>
    </row>
    <row r="18" spans="1:9" ht="12.75">
      <c r="A18" s="106" t="s">
        <v>83</v>
      </c>
      <c r="B18" s="17">
        <v>4071.028</v>
      </c>
      <c r="C18" s="17">
        <v>111.476</v>
      </c>
      <c r="D18" s="17">
        <v>65.6</v>
      </c>
      <c r="E18" s="17">
        <v>16.867</v>
      </c>
      <c r="F18" s="17">
        <v>50.768</v>
      </c>
      <c r="G18" s="110">
        <v>276.084</v>
      </c>
      <c r="I18" s="333"/>
    </row>
    <row r="19" spans="1:9" ht="12.75">
      <c r="A19" s="106" t="s">
        <v>84</v>
      </c>
      <c r="B19" s="116" t="s">
        <v>49</v>
      </c>
      <c r="C19" s="116" t="s">
        <v>49</v>
      </c>
      <c r="D19" s="116" t="s">
        <v>49</v>
      </c>
      <c r="E19" s="17">
        <v>367.982</v>
      </c>
      <c r="F19" s="116" t="s">
        <v>49</v>
      </c>
      <c r="G19" s="110">
        <v>3.635</v>
      </c>
      <c r="I19" s="333"/>
    </row>
    <row r="20" spans="1:9" ht="12.75">
      <c r="A20" s="106" t="s">
        <v>85</v>
      </c>
      <c r="B20" s="17">
        <v>4781.578</v>
      </c>
      <c r="C20" s="17">
        <v>1269.292</v>
      </c>
      <c r="D20" s="17">
        <v>1884.293</v>
      </c>
      <c r="E20" s="17">
        <v>6885.954</v>
      </c>
      <c r="F20" s="17"/>
      <c r="G20" s="110">
        <v>10524.582</v>
      </c>
      <c r="I20" s="333"/>
    </row>
    <row r="21" spans="1:9" ht="12.75">
      <c r="A21" s="106" t="s">
        <v>86</v>
      </c>
      <c r="B21" s="17">
        <v>309.05</v>
      </c>
      <c r="C21" s="17">
        <v>53.5</v>
      </c>
      <c r="D21" s="17">
        <v>21.683</v>
      </c>
      <c r="E21" s="17">
        <v>6021.972</v>
      </c>
      <c r="F21" s="17">
        <v>867.677</v>
      </c>
      <c r="G21" s="110">
        <v>1365.154</v>
      </c>
      <c r="I21" s="333"/>
    </row>
    <row r="22" spans="1:9" ht="12.75">
      <c r="A22" s="106" t="s">
        <v>87</v>
      </c>
      <c r="B22" s="17">
        <v>28851.926</v>
      </c>
      <c r="C22" s="17">
        <v>3343.279</v>
      </c>
      <c r="D22" s="17">
        <v>4987.683</v>
      </c>
      <c r="E22" s="17">
        <v>69814.613</v>
      </c>
      <c r="F22" s="17">
        <v>302.554</v>
      </c>
      <c r="G22" s="110">
        <v>12189.015</v>
      </c>
      <c r="I22" s="333"/>
    </row>
    <row r="23" spans="1:9" ht="12.75">
      <c r="A23" s="106" t="s">
        <v>88</v>
      </c>
      <c r="B23" s="17">
        <v>13053.043</v>
      </c>
      <c r="C23" s="17">
        <v>256.505</v>
      </c>
      <c r="D23" s="17">
        <v>1269.93</v>
      </c>
      <c r="E23" s="17">
        <v>2681.468</v>
      </c>
      <c r="F23" s="17">
        <v>269.268</v>
      </c>
      <c r="G23" s="110">
        <v>1025.291</v>
      </c>
      <c r="I23" s="333"/>
    </row>
    <row r="24" spans="1:9" ht="12.75">
      <c r="A24" s="106" t="s">
        <v>89</v>
      </c>
      <c r="B24" s="116" t="s">
        <v>49</v>
      </c>
      <c r="C24" s="116" t="s">
        <v>49</v>
      </c>
      <c r="D24" s="116" t="s">
        <v>49</v>
      </c>
      <c r="E24" s="116" t="s">
        <v>49</v>
      </c>
      <c r="F24" s="116" t="s">
        <v>49</v>
      </c>
      <c r="G24" s="110">
        <v>10.858</v>
      </c>
      <c r="I24" s="333"/>
    </row>
    <row r="25" spans="1:9" ht="12.75">
      <c r="A25" s="106" t="s">
        <v>90</v>
      </c>
      <c r="B25" s="107"/>
      <c r="C25" s="107"/>
      <c r="D25" s="107"/>
      <c r="E25" s="107"/>
      <c r="F25" s="107"/>
      <c r="G25" s="112"/>
      <c r="I25" s="333"/>
    </row>
    <row r="26" spans="1:9" ht="12.75">
      <c r="A26" s="337" t="s">
        <v>135</v>
      </c>
      <c r="B26" s="107"/>
      <c r="C26" s="107"/>
      <c r="D26" s="107"/>
      <c r="E26" s="107"/>
      <c r="F26" s="107"/>
      <c r="G26" s="112"/>
      <c r="I26" s="333"/>
    </row>
    <row r="27" spans="1:9" ht="12.75">
      <c r="A27" s="104" t="s">
        <v>102</v>
      </c>
      <c r="B27" s="17">
        <v>28.36</v>
      </c>
      <c r="C27" s="116" t="s">
        <v>49</v>
      </c>
      <c r="D27" s="17">
        <v>188.16</v>
      </c>
      <c r="E27" s="17">
        <v>163.35</v>
      </c>
      <c r="F27" s="116" t="s">
        <v>49</v>
      </c>
      <c r="G27" s="60" t="s">
        <v>49</v>
      </c>
      <c r="I27" s="333"/>
    </row>
    <row r="28" spans="1:9" ht="12.75">
      <c r="A28" s="106" t="s">
        <v>92</v>
      </c>
      <c r="B28" s="116" t="s">
        <v>49</v>
      </c>
      <c r="C28" s="116" t="s">
        <v>49</v>
      </c>
      <c r="D28" s="116" t="s">
        <v>49</v>
      </c>
      <c r="E28" s="116" t="s">
        <v>49</v>
      </c>
      <c r="F28" s="116" t="s">
        <v>49</v>
      </c>
      <c r="G28" s="110">
        <v>0.636</v>
      </c>
      <c r="I28" s="333"/>
    </row>
    <row r="29" spans="1:9" ht="12.75">
      <c r="A29" s="106" t="s">
        <v>103</v>
      </c>
      <c r="B29" s="116" t="s">
        <v>49</v>
      </c>
      <c r="C29" s="116" t="s">
        <v>49</v>
      </c>
      <c r="D29" s="116" t="s">
        <v>49</v>
      </c>
      <c r="E29" s="17">
        <v>14.85</v>
      </c>
      <c r="F29" s="116" t="s">
        <v>49</v>
      </c>
      <c r="G29" s="60" t="s">
        <v>49</v>
      </c>
      <c r="I29" s="333"/>
    </row>
    <row r="30" spans="1:9" ht="12.75">
      <c r="A30" s="106" t="s">
        <v>114</v>
      </c>
      <c r="B30" s="116" t="s">
        <v>49</v>
      </c>
      <c r="C30" s="17">
        <v>22.5</v>
      </c>
      <c r="D30" s="116" t="s">
        <v>49</v>
      </c>
      <c r="E30" s="17">
        <v>0.764</v>
      </c>
      <c r="F30" s="116" t="s">
        <v>49</v>
      </c>
      <c r="G30" s="60" t="s">
        <v>49</v>
      </c>
      <c r="I30" s="333"/>
    </row>
    <row r="31" spans="1:9" ht="12.75">
      <c r="A31" s="106" t="s">
        <v>104</v>
      </c>
      <c r="B31" s="116" t="s">
        <v>49</v>
      </c>
      <c r="C31" s="116" t="s">
        <v>49</v>
      </c>
      <c r="D31" s="116" t="s">
        <v>49</v>
      </c>
      <c r="E31" s="17">
        <v>105.732</v>
      </c>
      <c r="F31" s="116" t="s">
        <v>49</v>
      </c>
      <c r="G31" s="60" t="s">
        <v>49</v>
      </c>
      <c r="I31" s="333"/>
    </row>
    <row r="32" spans="1:9" ht="12.75">
      <c r="A32" s="104" t="s">
        <v>105</v>
      </c>
      <c r="B32" s="116" t="s">
        <v>49</v>
      </c>
      <c r="C32" s="116" t="s">
        <v>49</v>
      </c>
      <c r="D32" s="116" t="s">
        <v>49</v>
      </c>
      <c r="E32" s="17">
        <v>29.106</v>
      </c>
      <c r="F32" s="116" t="s">
        <v>49</v>
      </c>
      <c r="G32" s="60" t="s">
        <v>49</v>
      </c>
      <c r="I32" s="333"/>
    </row>
    <row r="33" spans="1:9" ht="12.75">
      <c r="A33" s="104" t="s">
        <v>90</v>
      </c>
      <c r="B33" s="107"/>
      <c r="C33" s="107"/>
      <c r="D33" s="107"/>
      <c r="E33" s="107"/>
      <c r="F33" s="107"/>
      <c r="G33" s="112"/>
      <c r="I33" s="333"/>
    </row>
    <row r="34" spans="1:9" ht="12.75">
      <c r="A34" s="239" t="s">
        <v>313</v>
      </c>
      <c r="B34" s="107"/>
      <c r="C34" s="107"/>
      <c r="D34" s="107"/>
      <c r="E34" s="107"/>
      <c r="F34" s="107"/>
      <c r="G34" s="112"/>
      <c r="I34" s="333"/>
    </row>
    <row r="35" spans="1:9" ht="12.75">
      <c r="A35" s="106" t="s">
        <v>106</v>
      </c>
      <c r="B35" s="116" t="s">
        <v>49</v>
      </c>
      <c r="C35" s="116" t="s">
        <v>49</v>
      </c>
      <c r="D35" s="116" t="s">
        <v>49</v>
      </c>
      <c r="E35" s="17">
        <v>17.5</v>
      </c>
      <c r="F35" s="116" t="s">
        <v>49</v>
      </c>
      <c r="G35" s="110">
        <v>93.177</v>
      </c>
      <c r="I35" s="333"/>
    </row>
    <row r="36" spans="1:9" ht="12.75">
      <c r="A36" s="106" t="s">
        <v>95</v>
      </c>
      <c r="B36" s="116" t="s">
        <v>49</v>
      </c>
      <c r="C36" s="116" t="s">
        <v>49</v>
      </c>
      <c r="D36" s="116" t="s">
        <v>49</v>
      </c>
      <c r="E36" s="116" t="s">
        <v>49</v>
      </c>
      <c r="F36" s="116" t="s">
        <v>49</v>
      </c>
      <c r="G36" s="110">
        <v>5.481</v>
      </c>
      <c r="I36" s="333"/>
    </row>
    <row r="37" spans="1:9" ht="12.75">
      <c r="A37" s="106" t="s">
        <v>107</v>
      </c>
      <c r="B37" s="116" t="s">
        <v>49</v>
      </c>
      <c r="C37" s="116" t="s">
        <v>49</v>
      </c>
      <c r="D37" s="116" t="s">
        <v>49</v>
      </c>
      <c r="E37" s="17">
        <v>106.168</v>
      </c>
      <c r="F37" s="17">
        <v>1.8</v>
      </c>
      <c r="G37" s="60" t="s">
        <v>49</v>
      </c>
      <c r="I37" s="333"/>
    </row>
    <row r="38" spans="1:9" ht="12.75">
      <c r="A38" s="106" t="s">
        <v>96</v>
      </c>
      <c r="B38" s="116" t="s">
        <v>49</v>
      </c>
      <c r="C38" s="116" t="s">
        <v>49</v>
      </c>
      <c r="D38" s="116" t="s">
        <v>49</v>
      </c>
      <c r="E38" s="116" t="s">
        <v>49</v>
      </c>
      <c r="F38" s="116" t="s">
        <v>49</v>
      </c>
      <c r="G38" s="110">
        <v>9.936</v>
      </c>
      <c r="I38" s="333"/>
    </row>
    <row r="39" spans="1:9" ht="12.75">
      <c r="A39" s="106" t="s">
        <v>97</v>
      </c>
      <c r="B39" s="17">
        <v>1.56</v>
      </c>
      <c r="C39" s="116" t="s">
        <v>49</v>
      </c>
      <c r="D39" s="17">
        <v>2.01</v>
      </c>
      <c r="E39" s="17">
        <v>2054.846</v>
      </c>
      <c r="F39" s="17">
        <v>0.667</v>
      </c>
      <c r="G39" s="110">
        <v>1221.633</v>
      </c>
      <c r="I39" s="333"/>
    </row>
    <row r="40" spans="1:9" ht="12.75">
      <c r="A40" s="106" t="s">
        <v>118</v>
      </c>
      <c r="B40" s="116" t="s">
        <v>49</v>
      </c>
      <c r="C40" s="116" t="s">
        <v>49</v>
      </c>
      <c r="D40" s="116" t="s">
        <v>49</v>
      </c>
      <c r="E40" s="17">
        <v>161.334</v>
      </c>
      <c r="F40" s="116" t="s">
        <v>49</v>
      </c>
      <c r="G40" s="60" t="s">
        <v>49</v>
      </c>
      <c r="I40" s="333"/>
    </row>
    <row r="41" spans="1:9" ht="12.75">
      <c r="A41" s="106" t="s">
        <v>117</v>
      </c>
      <c r="B41" s="116" t="s">
        <v>49</v>
      </c>
      <c r="C41" s="116" t="s">
        <v>49</v>
      </c>
      <c r="D41" s="116" t="s">
        <v>49</v>
      </c>
      <c r="E41" s="17">
        <v>7.128</v>
      </c>
      <c r="F41" s="116" t="s">
        <v>49</v>
      </c>
      <c r="G41" s="110">
        <v>3.793</v>
      </c>
      <c r="I41" s="333"/>
    </row>
    <row r="42" spans="1:7" ht="12.75">
      <c r="A42" s="106" t="s">
        <v>115</v>
      </c>
      <c r="B42" s="17">
        <v>1.44</v>
      </c>
      <c r="C42" s="17">
        <v>0.68</v>
      </c>
      <c r="D42" s="116" t="s">
        <v>49</v>
      </c>
      <c r="E42" s="17">
        <v>31.312</v>
      </c>
      <c r="F42" s="17">
        <v>22.162</v>
      </c>
      <c r="G42" s="110">
        <v>101.291</v>
      </c>
    </row>
    <row r="43" spans="1:7" ht="12.75">
      <c r="A43" s="106" t="s">
        <v>119</v>
      </c>
      <c r="B43" s="116" t="s">
        <v>49</v>
      </c>
      <c r="C43" s="116" t="s">
        <v>49</v>
      </c>
      <c r="D43" s="116" t="s">
        <v>49</v>
      </c>
      <c r="E43" s="116" t="s">
        <v>49</v>
      </c>
      <c r="F43" s="116" t="s">
        <v>49</v>
      </c>
      <c r="G43" s="110">
        <v>5.717</v>
      </c>
    </row>
    <row r="44" spans="1:7" ht="13.5" thickBot="1">
      <c r="A44" s="109" t="s">
        <v>116</v>
      </c>
      <c r="B44" s="117" t="s">
        <v>49</v>
      </c>
      <c r="C44" s="117" t="s">
        <v>49</v>
      </c>
      <c r="D44" s="117" t="s">
        <v>49</v>
      </c>
      <c r="E44" s="21">
        <v>339.382</v>
      </c>
      <c r="F44" s="117" t="s">
        <v>49</v>
      </c>
      <c r="G44" s="338">
        <v>164.01</v>
      </c>
    </row>
    <row r="45" spans="1:6" ht="12.75">
      <c r="A45" s="110" t="s">
        <v>111</v>
      </c>
      <c r="B45" s="24"/>
      <c r="C45" s="24"/>
      <c r="D45" s="24"/>
      <c r="E45" s="24"/>
      <c r="F45" s="24"/>
    </row>
  </sheetData>
  <mergeCells count="9">
    <mergeCell ref="E5:E7"/>
    <mergeCell ref="F5:F7"/>
    <mergeCell ref="G5:G7"/>
    <mergeCell ref="A1:G1"/>
    <mergeCell ref="A5:A7"/>
    <mergeCell ref="B5:B7"/>
    <mergeCell ref="C5:C7"/>
    <mergeCell ref="D5:D7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711"/>
  <dimension ref="A1:L54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34.28125" style="126" customWidth="1"/>
    <col min="2" max="11" width="10.28125" style="126" customWidth="1"/>
    <col min="12" max="12" width="12.28125" style="126" customWidth="1"/>
    <col min="13" max="16384" width="14.8515625" style="126" customWidth="1"/>
  </cols>
  <sheetData>
    <row r="1" spans="1:11" s="120" customFormat="1" ht="18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3" spans="1:11" s="121" customFormat="1" ht="15">
      <c r="A3" s="382" t="s">
        <v>309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="121" customFormat="1" ht="14.25">
      <c r="L4" s="122"/>
    </row>
    <row r="5" spans="1:12" ht="12.75">
      <c r="A5" s="123"/>
      <c r="B5" s="383" t="s">
        <v>121</v>
      </c>
      <c r="C5" s="384"/>
      <c r="D5" s="383" t="s">
        <v>56</v>
      </c>
      <c r="E5" s="384"/>
      <c r="F5" s="387" t="s">
        <v>122</v>
      </c>
      <c r="G5" s="388"/>
      <c r="H5" s="383" t="s">
        <v>71</v>
      </c>
      <c r="I5" s="391"/>
      <c r="J5" s="391"/>
      <c r="K5" s="391"/>
      <c r="L5" s="125"/>
    </row>
    <row r="6" spans="1:12" ht="12.75">
      <c r="A6" s="127" t="s">
        <v>120</v>
      </c>
      <c r="B6" s="385"/>
      <c r="C6" s="386"/>
      <c r="D6" s="385"/>
      <c r="E6" s="386"/>
      <c r="F6" s="389"/>
      <c r="G6" s="390"/>
      <c r="H6" s="392" t="s">
        <v>123</v>
      </c>
      <c r="I6" s="393"/>
      <c r="J6" s="392" t="s">
        <v>124</v>
      </c>
      <c r="K6" s="394"/>
      <c r="L6" s="125"/>
    </row>
    <row r="7" spans="1:12" ht="13.5" thickBot="1">
      <c r="A7" s="127"/>
      <c r="B7" s="128">
        <v>2000</v>
      </c>
      <c r="C7" s="124">
        <v>2001</v>
      </c>
      <c r="D7" s="128">
        <v>2000</v>
      </c>
      <c r="E7" s="129">
        <v>2001</v>
      </c>
      <c r="F7" s="128">
        <v>2000</v>
      </c>
      <c r="G7" s="124">
        <v>2001</v>
      </c>
      <c r="H7" s="128">
        <v>2000</v>
      </c>
      <c r="I7" s="124">
        <v>2001</v>
      </c>
      <c r="J7" s="128">
        <v>2000</v>
      </c>
      <c r="K7" s="124">
        <v>2001</v>
      </c>
      <c r="L7" s="125"/>
    </row>
    <row r="8" spans="1:12" s="134" customFormat="1" ht="12.75">
      <c r="A8" s="130" t="s">
        <v>125</v>
      </c>
      <c r="B8" s="132">
        <v>16045.795</v>
      </c>
      <c r="C8" s="132">
        <v>16821.541</v>
      </c>
      <c r="D8" s="132">
        <v>7049.128</v>
      </c>
      <c r="E8" s="132">
        <v>7639.83</v>
      </c>
      <c r="F8" s="132">
        <v>3868.979</v>
      </c>
      <c r="G8" s="132">
        <v>3865.635</v>
      </c>
      <c r="H8" s="132">
        <v>2503.915</v>
      </c>
      <c r="I8" s="132">
        <v>2633.776</v>
      </c>
      <c r="J8" s="132">
        <v>3545.903</v>
      </c>
      <c r="K8" s="131">
        <v>3374.176</v>
      </c>
      <c r="L8" s="133"/>
    </row>
    <row r="9" spans="1:12" s="134" customFormat="1" ht="12.75">
      <c r="A9" s="135"/>
      <c r="B9" s="137"/>
      <c r="C9" s="137"/>
      <c r="D9" s="137"/>
      <c r="E9" s="137"/>
      <c r="F9" s="137"/>
      <c r="G9" s="137"/>
      <c r="H9" s="137"/>
      <c r="I9" s="137"/>
      <c r="J9" s="137"/>
      <c r="K9" s="136"/>
      <c r="L9" s="133"/>
    </row>
    <row r="10" spans="1:11" s="134" customFormat="1" ht="12.75">
      <c r="A10" s="330" t="s">
        <v>312</v>
      </c>
      <c r="B10" s="138"/>
      <c r="C10" s="137"/>
      <c r="D10" s="138"/>
      <c r="E10" s="137"/>
      <c r="F10" s="138"/>
      <c r="G10" s="137"/>
      <c r="H10" s="138"/>
      <c r="I10" s="137"/>
      <c r="J10" s="138"/>
      <c r="K10" s="136"/>
    </row>
    <row r="11" spans="1:11" s="134" customFormat="1" ht="12.75">
      <c r="A11" s="330" t="s">
        <v>76</v>
      </c>
      <c r="B11" s="331">
        <f>SUM(B12:B25)</f>
        <v>6670.366000000002</v>
      </c>
      <c r="C11" s="331">
        <f>SUM(C12:C25)</f>
        <v>7042.481000000001</v>
      </c>
      <c r="D11" s="331">
        <f aca="true" t="shared" si="0" ref="D11:K11">SUM(D12:D25)</f>
        <v>1731.874</v>
      </c>
      <c r="E11" s="331">
        <f t="shared" si="0"/>
        <v>1730.468</v>
      </c>
      <c r="F11" s="331">
        <f t="shared" si="0"/>
        <v>1280.251</v>
      </c>
      <c r="G11" s="331">
        <f t="shared" si="0"/>
        <v>1465.599</v>
      </c>
      <c r="H11" s="331">
        <f t="shared" si="0"/>
        <v>775.375</v>
      </c>
      <c r="I11" s="331">
        <f t="shared" si="0"/>
        <v>731.292</v>
      </c>
      <c r="J11" s="331">
        <f t="shared" si="0"/>
        <v>1131.144</v>
      </c>
      <c r="K11" s="332">
        <f t="shared" si="0"/>
        <v>996.847</v>
      </c>
    </row>
    <row r="12" spans="1:11" s="134" customFormat="1" ht="12.75">
      <c r="A12" s="135" t="s">
        <v>126</v>
      </c>
      <c r="B12" s="137">
        <v>1656.035</v>
      </c>
      <c r="C12" s="142">
        <v>1742.98</v>
      </c>
      <c r="D12" s="137">
        <v>424.897</v>
      </c>
      <c r="E12" s="142">
        <v>420.179</v>
      </c>
      <c r="F12" s="137">
        <v>513.301</v>
      </c>
      <c r="G12" s="142">
        <v>626.1</v>
      </c>
      <c r="H12" s="137">
        <v>83.548</v>
      </c>
      <c r="I12" s="142">
        <v>82.5</v>
      </c>
      <c r="J12" s="137">
        <v>330.681</v>
      </c>
      <c r="K12" s="143">
        <v>289.9</v>
      </c>
    </row>
    <row r="13" spans="1:11" s="134" customFormat="1" ht="12.75">
      <c r="A13" s="135" t="s">
        <v>78</v>
      </c>
      <c r="B13" s="137">
        <v>136.833</v>
      </c>
      <c r="C13" s="142">
        <v>163.115</v>
      </c>
      <c r="D13" s="137">
        <v>36.835</v>
      </c>
      <c r="E13" s="142">
        <v>36.936</v>
      </c>
      <c r="F13" s="137">
        <v>16</v>
      </c>
      <c r="G13" s="142">
        <v>16</v>
      </c>
      <c r="H13" s="137">
        <v>3.664</v>
      </c>
      <c r="I13" s="142">
        <v>1.182</v>
      </c>
      <c r="J13" s="137">
        <v>12.871</v>
      </c>
      <c r="K13" s="143">
        <v>8.076</v>
      </c>
    </row>
    <row r="14" spans="1:11" s="134" customFormat="1" ht="12.75">
      <c r="A14" s="135" t="s">
        <v>127</v>
      </c>
      <c r="B14" s="137">
        <v>65</v>
      </c>
      <c r="C14" s="142">
        <v>62</v>
      </c>
      <c r="D14" s="137">
        <v>115</v>
      </c>
      <c r="E14" s="142">
        <v>102</v>
      </c>
      <c r="F14" s="137">
        <v>64</v>
      </c>
      <c r="G14" s="142">
        <v>89</v>
      </c>
      <c r="H14" s="137">
        <v>61</v>
      </c>
      <c r="I14" s="142">
        <v>56</v>
      </c>
      <c r="J14" s="137">
        <v>94</v>
      </c>
      <c r="K14" s="143">
        <v>84</v>
      </c>
    </row>
    <row r="15" spans="1:11" s="134" customFormat="1" ht="12.75">
      <c r="A15" s="135" t="s">
        <v>80</v>
      </c>
      <c r="B15" s="137">
        <v>295</v>
      </c>
      <c r="C15" s="142">
        <v>317.7</v>
      </c>
      <c r="D15" s="137">
        <v>48</v>
      </c>
      <c r="E15" s="142">
        <v>46.6</v>
      </c>
      <c r="F15" s="137">
        <v>9.3</v>
      </c>
      <c r="G15" s="142">
        <v>9</v>
      </c>
      <c r="H15" s="137">
        <v>100</v>
      </c>
      <c r="I15" s="142">
        <v>87.9</v>
      </c>
      <c r="J15" s="137">
        <v>30</v>
      </c>
      <c r="K15" s="143">
        <v>40</v>
      </c>
    </row>
    <row r="16" spans="1:11" s="134" customFormat="1" ht="12.75">
      <c r="A16" s="135" t="s">
        <v>128</v>
      </c>
      <c r="B16" s="137">
        <v>175.374</v>
      </c>
      <c r="C16" s="142">
        <v>181.11</v>
      </c>
      <c r="D16" s="137">
        <v>30</v>
      </c>
      <c r="E16" s="142">
        <v>31.9</v>
      </c>
      <c r="F16" s="137">
        <v>56.75</v>
      </c>
      <c r="G16" s="142">
        <v>89.05</v>
      </c>
      <c r="H16" s="137">
        <v>9</v>
      </c>
      <c r="I16" s="142">
        <v>14.1</v>
      </c>
      <c r="J16" s="137">
        <v>13.4</v>
      </c>
      <c r="K16" s="143">
        <v>7.4</v>
      </c>
    </row>
    <row r="17" spans="1:11" s="134" customFormat="1" ht="12.75">
      <c r="A17" s="135" t="s">
        <v>81</v>
      </c>
      <c r="B17" s="137">
        <v>92.6</v>
      </c>
      <c r="C17" s="142">
        <v>97.846</v>
      </c>
      <c r="D17" s="137">
        <v>52</v>
      </c>
      <c r="E17" s="142">
        <v>53.784</v>
      </c>
      <c r="F17" s="137" t="s">
        <v>49</v>
      </c>
      <c r="G17" s="137" t="s">
        <v>49</v>
      </c>
      <c r="H17" s="137">
        <v>3.14</v>
      </c>
      <c r="I17" s="142">
        <v>1.968</v>
      </c>
      <c r="J17" s="137">
        <v>25.886</v>
      </c>
      <c r="K17" s="143">
        <v>19.704</v>
      </c>
    </row>
    <row r="18" spans="1:11" s="134" customFormat="1" ht="12.75">
      <c r="A18" s="135" t="s">
        <v>129</v>
      </c>
      <c r="B18" s="137">
        <v>1667.95</v>
      </c>
      <c r="C18" s="142">
        <v>1769.958</v>
      </c>
      <c r="D18" s="137">
        <v>440</v>
      </c>
      <c r="E18" s="142">
        <v>448.842</v>
      </c>
      <c r="F18" s="137">
        <v>58.2</v>
      </c>
      <c r="G18" s="142">
        <v>56.924</v>
      </c>
      <c r="H18" s="137">
        <v>260</v>
      </c>
      <c r="I18" s="142">
        <v>240.642</v>
      </c>
      <c r="J18" s="137">
        <v>326</v>
      </c>
      <c r="K18" s="143">
        <v>276.267</v>
      </c>
    </row>
    <row r="19" spans="1:11" s="134" customFormat="1" ht="12.75">
      <c r="A19" s="135" t="s">
        <v>130</v>
      </c>
      <c r="B19" s="137">
        <v>239.6</v>
      </c>
      <c r="C19" s="142">
        <v>240.408</v>
      </c>
      <c r="D19" s="137">
        <v>4.5</v>
      </c>
      <c r="E19" s="142">
        <v>2.974</v>
      </c>
      <c r="F19" s="137" t="s">
        <v>49</v>
      </c>
      <c r="G19" s="137" t="s">
        <v>49</v>
      </c>
      <c r="H19" s="137" t="s">
        <v>49</v>
      </c>
      <c r="I19" s="137" t="s">
        <v>49</v>
      </c>
      <c r="J19" s="137" t="s">
        <v>49</v>
      </c>
      <c r="K19" s="136" t="s">
        <v>49</v>
      </c>
    </row>
    <row r="20" spans="1:11" s="134" customFormat="1" ht="12.75">
      <c r="A20" s="135" t="s">
        <v>131</v>
      </c>
      <c r="B20" s="137">
        <v>690</v>
      </c>
      <c r="C20" s="142">
        <v>662.4</v>
      </c>
      <c r="D20" s="137">
        <v>126</v>
      </c>
      <c r="E20" s="142">
        <v>130</v>
      </c>
      <c r="F20" s="137">
        <v>276</v>
      </c>
      <c r="G20" s="142">
        <v>320.5</v>
      </c>
      <c r="H20" s="137">
        <v>89</v>
      </c>
      <c r="I20" s="142">
        <v>108</v>
      </c>
      <c r="J20" s="137">
        <v>48</v>
      </c>
      <c r="K20" s="143">
        <v>68</v>
      </c>
    </row>
    <row r="21" spans="1:11" s="134" customFormat="1" ht="12.75">
      <c r="A21" s="135" t="s">
        <v>132</v>
      </c>
      <c r="B21" s="137">
        <v>92</v>
      </c>
      <c r="C21" s="142">
        <v>126.55</v>
      </c>
      <c r="D21" s="137">
        <v>146</v>
      </c>
      <c r="E21" s="142">
        <v>129.3</v>
      </c>
      <c r="F21" s="137">
        <v>4.5</v>
      </c>
      <c r="G21" s="142">
        <v>0.6</v>
      </c>
      <c r="H21" s="137">
        <v>46</v>
      </c>
      <c r="I21" s="142">
        <v>40</v>
      </c>
      <c r="J21" s="137">
        <v>96</v>
      </c>
      <c r="K21" s="143">
        <v>86.3</v>
      </c>
    </row>
    <row r="22" spans="1:11" s="134" customFormat="1" ht="12.75">
      <c r="A22" s="135" t="s">
        <v>85</v>
      </c>
      <c r="B22" s="137">
        <v>1010.712</v>
      </c>
      <c r="C22" s="142">
        <v>1086.951</v>
      </c>
      <c r="D22" s="137">
        <v>101</v>
      </c>
      <c r="E22" s="142">
        <v>128.4</v>
      </c>
      <c r="F22" s="137">
        <v>76.1</v>
      </c>
      <c r="G22" s="142">
        <v>63.6</v>
      </c>
      <c r="H22" s="137">
        <v>0.2</v>
      </c>
      <c r="I22" s="142">
        <v>0.2</v>
      </c>
      <c r="J22" s="137" t="s">
        <v>49</v>
      </c>
      <c r="K22" s="136" t="s">
        <v>49</v>
      </c>
    </row>
    <row r="23" spans="1:11" s="134" customFormat="1" ht="12.75">
      <c r="A23" s="135" t="s">
        <v>133</v>
      </c>
      <c r="B23" s="137">
        <v>72.8</v>
      </c>
      <c r="C23" s="142">
        <v>76.563</v>
      </c>
      <c r="D23" s="137">
        <v>25</v>
      </c>
      <c r="E23" s="142">
        <v>24.553</v>
      </c>
      <c r="F23" s="137">
        <v>8.5</v>
      </c>
      <c r="G23" s="142">
        <v>9</v>
      </c>
      <c r="H23" s="137">
        <v>8.8</v>
      </c>
      <c r="I23" s="142">
        <v>8.8</v>
      </c>
      <c r="J23" s="137">
        <v>12</v>
      </c>
      <c r="K23" s="143">
        <v>8</v>
      </c>
    </row>
    <row r="24" spans="1:11" s="134" customFormat="1" ht="12.75">
      <c r="A24" s="135" t="s">
        <v>134</v>
      </c>
      <c r="B24" s="137">
        <v>343</v>
      </c>
      <c r="C24" s="142">
        <v>385</v>
      </c>
      <c r="D24" s="137">
        <v>133</v>
      </c>
      <c r="E24" s="142">
        <v>126</v>
      </c>
      <c r="F24" s="137">
        <v>186.6</v>
      </c>
      <c r="G24" s="142">
        <v>174</v>
      </c>
      <c r="H24" s="137">
        <v>104</v>
      </c>
      <c r="I24" s="142">
        <v>83</v>
      </c>
      <c r="J24" s="137">
        <v>109</v>
      </c>
      <c r="K24" s="143">
        <v>71</v>
      </c>
    </row>
    <row r="25" spans="1:11" s="134" customFormat="1" ht="12.75">
      <c r="A25" s="135" t="s">
        <v>89</v>
      </c>
      <c r="B25" s="137">
        <v>133.462</v>
      </c>
      <c r="C25" s="142">
        <v>129.9</v>
      </c>
      <c r="D25" s="137">
        <v>49.642</v>
      </c>
      <c r="E25" s="142">
        <v>49</v>
      </c>
      <c r="F25" s="137">
        <v>11</v>
      </c>
      <c r="G25" s="142">
        <v>11.825</v>
      </c>
      <c r="H25" s="137">
        <v>7.023</v>
      </c>
      <c r="I25" s="142">
        <v>7</v>
      </c>
      <c r="J25" s="137">
        <v>33.306</v>
      </c>
      <c r="K25" s="143">
        <v>38.2</v>
      </c>
    </row>
    <row r="26" spans="1:11" s="134" customFormat="1" ht="12.75">
      <c r="A26" s="135"/>
      <c r="B26" s="137"/>
      <c r="C26" s="137"/>
      <c r="D26" s="137"/>
      <c r="E26" s="137"/>
      <c r="F26" s="137"/>
      <c r="G26" s="137"/>
      <c r="H26" s="137"/>
      <c r="I26" s="137"/>
      <c r="J26" s="137"/>
      <c r="K26" s="136"/>
    </row>
    <row r="27" spans="1:11" s="134" customFormat="1" ht="12.75">
      <c r="A27" s="330" t="s">
        <v>135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6"/>
    </row>
    <row r="28" spans="1:11" s="134" customFormat="1" ht="12.75">
      <c r="A28" s="135" t="s">
        <v>136</v>
      </c>
      <c r="B28" s="137">
        <v>58</v>
      </c>
      <c r="C28" s="142">
        <v>44.5</v>
      </c>
      <c r="D28" s="137">
        <v>1.4</v>
      </c>
      <c r="E28" s="142">
        <v>1.5</v>
      </c>
      <c r="F28" s="137" t="s">
        <v>49</v>
      </c>
      <c r="G28" s="137" t="s">
        <v>49</v>
      </c>
      <c r="H28" s="137" t="s">
        <v>49</v>
      </c>
      <c r="I28" s="137" t="s">
        <v>49</v>
      </c>
      <c r="J28" s="137">
        <v>0.5</v>
      </c>
      <c r="K28" s="136" t="s">
        <v>49</v>
      </c>
    </row>
    <row r="29" spans="1:11" s="134" customFormat="1" ht="12.75">
      <c r="A29" s="135" t="s">
        <v>102</v>
      </c>
      <c r="B29" s="137">
        <v>4.48</v>
      </c>
      <c r="C29" s="142">
        <v>6</v>
      </c>
      <c r="D29" s="137" t="s">
        <v>49</v>
      </c>
      <c r="E29" s="137" t="s">
        <v>49</v>
      </c>
      <c r="F29" s="137" t="s">
        <v>49</v>
      </c>
      <c r="G29" s="137" t="s">
        <v>49</v>
      </c>
      <c r="H29" s="137" t="s">
        <v>49</v>
      </c>
      <c r="I29" s="137" t="s">
        <v>49</v>
      </c>
      <c r="J29" s="137" t="s">
        <v>49</v>
      </c>
      <c r="K29" s="136" t="s">
        <v>49</v>
      </c>
    </row>
    <row r="30" spans="1:11" s="134" customFormat="1" ht="12.75">
      <c r="A30" s="135" t="s">
        <v>112</v>
      </c>
      <c r="B30" s="137">
        <v>54.464</v>
      </c>
      <c r="C30" s="142">
        <v>57.963</v>
      </c>
      <c r="D30" s="137">
        <v>16.05</v>
      </c>
      <c r="E30" s="142">
        <v>16.983</v>
      </c>
      <c r="F30" s="137">
        <v>4.666</v>
      </c>
      <c r="G30" s="142">
        <v>5.523</v>
      </c>
      <c r="H30" s="137">
        <v>3.2</v>
      </c>
      <c r="I30" s="142">
        <v>1.8</v>
      </c>
      <c r="J30" s="137">
        <v>14</v>
      </c>
      <c r="K30" s="143">
        <v>14</v>
      </c>
    </row>
    <row r="31" spans="1:11" s="134" customFormat="1" ht="12.75">
      <c r="A31" s="135" t="s">
        <v>92</v>
      </c>
      <c r="B31" s="137">
        <v>21.117</v>
      </c>
      <c r="C31" s="142">
        <v>21.913</v>
      </c>
      <c r="D31" s="137">
        <v>4.265</v>
      </c>
      <c r="E31" s="142">
        <v>3.959</v>
      </c>
      <c r="F31" s="137">
        <v>0.526</v>
      </c>
      <c r="G31" s="142">
        <v>0.526</v>
      </c>
      <c r="H31" s="137">
        <v>1.5</v>
      </c>
      <c r="I31" s="142">
        <v>0.94</v>
      </c>
      <c r="J31" s="137">
        <v>4</v>
      </c>
      <c r="K31" s="143">
        <v>3.7</v>
      </c>
    </row>
    <row r="32" spans="1:11" s="134" customFormat="1" ht="12.75">
      <c r="A32" s="135" t="s">
        <v>103</v>
      </c>
      <c r="B32" s="137">
        <v>15.5</v>
      </c>
      <c r="C32" s="142">
        <v>17.103</v>
      </c>
      <c r="D32" s="137">
        <v>9.5</v>
      </c>
      <c r="E32" s="142">
        <v>6.696</v>
      </c>
      <c r="F32" s="137">
        <v>25.236</v>
      </c>
      <c r="G32" s="142">
        <v>0.995</v>
      </c>
      <c r="H32" s="137">
        <v>1.25</v>
      </c>
      <c r="I32" s="142">
        <v>11.2</v>
      </c>
      <c r="J32" s="137">
        <v>14</v>
      </c>
      <c r="K32" s="143">
        <v>6</v>
      </c>
    </row>
    <row r="33" spans="1:11" s="134" customFormat="1" ht="12.75">
      <c r="A33" s="135" t="s">
        <v>114</v>
      </c>
      <c r="B33" s="137">
        <v>92.5</v>
      </c>
      <c r="C33" s="142">
        <v>108.43</v>
      </c>
      <c r="D33" s="137">
        <v>15.3</v>
      </c>
      <c r="E33" s="142">
        <v>13.605</v>
      </c>
      <c r="F33" s="137">
        <v>8.7</v>
      </c>
      <c r="G33" s="142">
        <v>16.624</v>
      </c>
      <c r="H33" s="137">
        <v>8</v>
      </c>
      <c r="I33" s="142">
        <v>7.7</v>
      </c>
      <c r="J33" s="137">
        <v>13</v>
      </c>
      <c r="K33" s="143">
        <v>13.7</v>
      </c>
    </row>
    <row r="34" spans="1:11" s="134" customFormat="1" ht="12.75">
      <c r="A34" s="135" t="s">
        <v>104</v>
      </c>
      <c r="B34" s="137">
        <v>10.2</v>
      </c>
      <c r="C34" s="142">
        <v>13.224</v>
      </c>
      <c r="D34" s="137">
        <v>7.6</v>
      </c>
      <c r="E34" s="142">
        <v>7.109</v>
      </c>
      <c r="F34" s="137">
        <v>4.391</v>
      </c>
      <c r="G34" s="142">
        <v>3.125</v>
      </c>
      <c r="H34" s="137">
        <v>0.662</v>
      </c>
      <c r="I34" s="142">
        <v>0.665</v>
      </c>
      <c r="J34" s="137">
        <v>6.12</v>
      </c>
      <c r="K34" s="143">
        <v>5.85</v>
      </c>
    </row>
    <row r="35" spans="1:11" s="134" customFormat="1" ht="12.75">
      <c r="A35" s="135" t="s">
        <v>93</v>
      </c>
      <c r="B35" s="137">
        <v>53.8</v>
      </c>
      <c r="C35" s="142">
        <v>57.6</v>
      </c>
      <c r="D35" s="137">
        <v>20.9</v>
      </c>
      <c r="E35" s="142">
        <v>18.2</v>
      </c>
      <c r="F35" s="137">
        <v>10.525</v>
      </c>
      <c r="G35" s="142">
        <v>13.764</v>
      </c>
      <c r="H35" s="137">
        <v>5.2</v>
      </c>
      <c r="I35" s="142">
        <v>4.55</v>
      </c>
      <c r="J35" s="137">
        <v>65.7</v>
      </c>
      <c r="K35" s="143">
        <v>23.76</v>
      </c>
    </row>
    <row r="36" spans="1:11" s="134" customFormat="1" ht="12.75">
      <c r="A36" s="135" t="s">
        <v>113</v>
      </c>
      <c r="B36" s="137">
        <v>445.1</v>
      </c>
      <c r="C36" s="142">
        <v>510.11</v>
      </c>
      <c r="D36" s="137">
        <v>160</v>
      </c>
      <c r="E36" s="142">
        <v>178.9</v>
      </c>
      <c r="F36" s="137">
        <v>15.38</v>
      </c>
      <c r="G36" s="142">
        <v>15.38</v>
      </c>
      <c r="H36" s="137">
        <v>31</v>
      </c>
      <c r="I36" s="142">
        <v>34</v>
      </c>
      <c r="J36" s="137">
        <v>100</v>
      </c>
      <c r="K36" s="143">
        <v>151</v>
      </c>
    </row>
    <row r="37" spans="1:11" s="134" customFormat="1" ht="12.75">
      <c r="A37" s="135" t="s">
        <v>94</v>
      </c>
      <c r="B37" s="137">
        <v>146.29</v>
      </c>
      <c r="C37" s="142">
        <v>140.01</v>
      </c>
      <c r="D37" s="137">
        <v>68.194</v>
      </c>
      <c r="E37" s="142">
        <v>66.731</v>
      </c>
      <c r="F37" s="137">
        <v>94</v>
      </c>
      <c r="G37" s="142">
        <v>77.882</v>
      </c>
      <c r="H37" s="137">
        <v>20</v>
      </c>
      <c r="I37" s="142">
        <v>20</v>
      </c>
      <c r="J37" s="137">
        <v>60</v>
      </c>
      <c r="K37" s="143">
        <v>60</v>
      </c>
    </row>
    <row r="38" spans="1:11" s="134" customFormat="1" ht="12.75">
      <c r="A38" s="135" t="s">
        <v>297</v>
      </c>
      <c r="B38" s="137">
        <v>51.4</v>
      </c>
      <c r="C38" s="142">
        <v>38.744</v>
      </c>
      <c r="D38" s="137">
        <v>10</v>
      </c>
      <c r="E38" s="142">
        <v>6.53</v>
      </c>
      <c r="F38" s="137" t="s">
        <v>49</v>
      </c>
      <c r="G38" s="137" t="s">
        <v>49</v>
      </c>
      <c r="H38" s="137" t="s">
        <v>49</v>
      </c>
      <c r="I38" s="137" t="s">
        <v>49</v>
      </c>
      <c r="J38" s="137">
        <v>6.8</v>
      </c>
      <c r="K38" s="143">
        <v>7.7</v>
      </c>
    </row>
    <row r="39" spans="1:11" s="134" customFormat="1" ht="12.75">
      <c r="A39" s="135" t="s">
        <v>105</v>
      </c>
      <c r="B39" s="137">
        <v>130.856</v>
      </c>
      <c r="C39" s="142">
        <v>123.255</v>
      </c>
      <c r="D39" s="137">
        <v>116.987</v>
      </c>
      <c r="E39" s="142">
        <v>111.905</v>
      </c>
      <c r="F39" s="137" t="s">
        <v>49</v>
      </c>
      <c r="G39" s="137" t="s">
        <v>49</v>
      </c>
      <c r="H39" s="137" t="s">
        <v>49</v>
      </c>
      <c r="I39" s="137" t="s">
        <v>49</v>
      </c>
      <c r="J39" s="137" t="s">
        <v>49</v>
      </c>
      <c r="K39" s="136" t="s">
        <v>49</v>
      </c>
    </row>
    <row r="40" spans="1:11" s="134" customFormat="1" ht="12.75">
      <c r="A40" s="135"/>
      <c r="B40" s="137"/>
      <c r="C40" s="137"/>
      <c r="D40" s="137"/>
      <c r="E40" s="137"/>
      <c r="F40" s="137"/>
      <c r="G40" s="137"/>
      <c r="H40" s="137"/>
      <c r="I40" s="137"/>
      <c r="J40" s="137"/>
      <c r="K40" s="136"/>
    </row>
    <row r="41" spans="1:11" s="134" customFormat="1" ht="12.75">
      <c r="A41" s="330" t="s">
        <v>313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6"/>
    </row>
    <row r="42" spans="1:11" s="134" customFormat="1" ht="12.75">
      <c r="A42" s="135" t="s">
        <v>137</v>
      </c>
      <c r="B42" s="137">
        <v>432</v>
      </c>
      <c r="C42" s="142">
        <v>420</v>
      </c>
      <c r="D42" s="137">
        <v>55</v>
      </c>
      <c r="E42" s="142">
        <v>60</v>
      </c>
      <c r="F42" s="137">
        <v>10.181</v>
      </c>
      <c r="G42" s="142">
        <v>9.635</v>
      </c>
      <c r="H42" s="137">
        <v>204</v>
      </c>
      <c r="I42" s="142">
        <v>185</v>
      </c>
      <c r="J42" s="137">
        <v>47</v>
      </c>
      <c r="K42" s="143">
        <v>44</v>
      </c>
    </row>
    <row r="43" spans="1:11" s="134" customFormat="1" ht="12.75">
      <c r="A43" s="135" t="s">
        <v>138</v>
      </c>
      <c r="B43" s="137">
        <v>308</v>
      </c>
      <c r="C43" s="142">
        <v>376</v>
      </c>
      <c r="D43" s="137">
        <v>200</v>
      </c>
      <c r="E43" s="142">
        <v>151</v>
      </c>
      <c r="F43" s="137">
        <v>105</v>
      </c>
      <c r="G43" s="142">
        <v>78</v>
      </c>
      <c r="H43" s="137">
        <v>171</v>
      </c>
      <c r="I43" s="142">
        <v>205</v>
      </c>
      <c r="J43" s="137">
        <v>257</v>
      </c>
      <c r="K43" s="143">
        <v>259.7</v>
      </c>
    </row>
    <row r="44" spans="1:11" s="134" customFormat="1" ht="12.75">
      <c r="A44" s="135" t="s">
        <v>139</v>
      </c>
      <c r="B44" s="137">
        <v>38.5</v>
      </c>
      <c r="C44" s="142">
        <v>38.5</v>
      </c>
      <c r="D44" s="137">
        <v>72</v>
      </c>
      <c r="E44" s="142">
        <v>78</v>
      </c>
      <c r="F44" s="137">
        <v>25</v>
      </c>
      <c r="G44" s="142">
        <v>25</v>
      </c>
      <c r="H44" s="137">
        <v>256</v>
      </c>
      <c r="I44" s="142">
        <v>345</v>
      </c>
      <c r="J44" s="137" t="s">
        <v>49</v>
      </c>
      <c r="K44" s="136" t="s">
        <v>49</v>
      </c>
    </row>
    <row r="45" spans="1:11" s="134" customFormat="1" ht="12.75">
      <c r="A45" s="135" t="s">
        <v>140</v>
      </c>
      <c r="B45" s="137">
        <v>351</v>
      </c>
      <c r="C45" s="142">
        <v>344.33</v>
      </c>
      <c r="D45" s="137">
        <v>92.06</v>
      </c>
      <c r="E45" s="142">
        <v>85.15</v>
      </c>
      <c r="F45" s="137">
        <v>79.65</v>
      </c>
      <c r="G45" s="142">
        <v>77.186</v>
      </c>
      <c r="H45" s="137">
        <v>4</v>
      </c>
      <c r="I45" s="142">
        <v>4</v>
      </c>
      <c r="J45" s="137">
        <v>71.27</v>
      </c>
      <c r="K45" s="143">
        <v>94.52</v>
      </c>
    </row>
    <row r="46" spans="1:11" s="134" customFormat="1" ht="12.75">
      <c r="A46" s="135" t="s">
        <v>141</v>
      </c>
      <c r="B46" s="137">
        <v>4057.45</v>
      </c>
      <c r="C46" s="142">
        <v>4083.7</v>
      </c>
      <c r="D46" s="137">
        <v>578.35</v>
      </c>
      <c r="E46" s="142">
        <v>558.7</v>
      </c>
      <c r="F46" s="137">
        <v>903.348</v>
      </c>
      <c r="G46" s="142">
        <v>752.97</v>
      </c>
      <c r="H46" s="137">
        <v>60</v>
      </c>
      <c r="I46" s="142">
        <v>18.8</v>
      </c>
      <c r="J46" s="137">
        <v>714.42</v>
      </c>
      <c r="K46" s="143">
        <v>668.46</v>
      </c>
    </row>
    <row r="47" spans="1:11" s="134" customFormat="1" ht="12.75">
      <c r="A47" s="135" t="s">
        <v>108</v>
      </c>
      <c r="B47" s="137">
        <v>3.66</v>
      </c>
      <c r="C47" s="142">
        <v>4.523</v>
      </c>
      <c r="D47" s="137">
        <v>1.6</v>
      </c>
      <c r="E47" s="142">
        <v>1.5</v>
      </c>
      <c r="F47" s="137" t="s">
        <v>49</v>
      </c>
      <c r="G47" s="137" t="s">
        <v>49</v>
      </c>
      <c r="H47" s="137" t="s">
        <v>49</v>
      </c>
      <c r="I47" s="137" t="s">
        <v>49</v>
      </c>
      <c r="J47" s="137" t="s">
        <v>49</v>
      </c>
      <c r="K47" s="136" t="s">
        <v>49</v>
      </c>
    </row>
    <row r="48" spans="1:11" s="134" customFormat="1" ht="12.75">
      <c r="A48" s="135" t="s">
        <v>142</v>
      </c>
      <c r="B48" s="137">
        <v>126.244</v>
      </c>
      <c r="C48" s="142">
        <v>123.413</v>
      </c>
      <c r="D48" s="137">
        <v>87.578</v>
      </c>
      <c r="E48" s="142">
        <v>79.496</v>
      </c>
      <c r="F48" s="137">
        <v>42.633</v>
      </c>
      <c r="G48" s="142">
        <v>39.616</v>
      </c>
      <c r="H48" s="137">
        <v>53.613</v>
      </c>
      <c r="I48" s="142">
        <v>51.248</v>
      </c>
      <c r="J48" s="137">
        <v>191.311</v>
      </c>
      <c r="K48" s="143">
        <v>175.071</v>
      </c>
    </row>
    <row r="49" spans="1:11" s="134" customFormat="1" ht="12.75">
      <c r="A49" s="135" t="s">
        <v>143</v>
      </c>
      <c r="B49" s="137">
        <v>148.36</v>
      </c>
      <c r="C49" s="142">
        <v>153.507</v>
      </c>
      <c r="D49" s="137">
        <v>60</v>
      </c>
      <c r="E49" s="142">
        <v>14.973</v>
      </c>
      <c r="F49" s="137">
        <v>136.75</v>
      </c>
      <c r="G49" s="142">
        <v>156.45</v>
      </c>
      <c r="H49" s="137">
        <v>91</v>
      </c>
      <c r="I49" s="142">
        <v>104.25</v>
      </c>
      <c r="J49" s="137">
        <v>25.3</v>
      </c>
      <c r="K49" s="143">
        <v>17.5</v>
      </c>
    </row>
    <row r="50" spans="1:11" s="134" customFormat="1" ht="12.75">
      <c r="A50" s="135" t="s">
        <v>144</v>
      </c>
      <c r="B50" s="137">
        <v>85.9</v>
      </c>
      <c r="C50" s="142">
        <v>81.7</v>
      </c>
      <c r="D50" s="137">
        <v>13.2</v>
      </c>
      <c r="E50" s="142">
        <v>13.5</v>
      </c>
      <c r="F50" s="137">
        <v>17.35</v>
      </c>
      <c r="G50" s="142">
        <v>17.35</v>
      </c>
      <c r="H50" s="137">
        <v>1.9</v>
      </c>
      <c r="I50" s="142">
        <v>1.5</v>
      </c>
      <c r="J50" s="137">
        <v>10.6</v>
      </c>
      <c r="K50" s="143">
        <v>6</v>
      </c>
    </row>
    <row r="51" spans="1:11" s="134" customFormat="1" ht="12.75">
      <c r="A51" s="135" t="s">
        <v>145</v>
      </c>
      <c r="B51" s="137">
        <v>260</v>
      </c>
      <c r="C51" s="142">
        <v>289.096</v>
      </c>
      <c r="D51" s="137">
        <v>320</v>
      </c>
      <c r="E51" s="142">
        <v>352.432</v>
      </c>
      <c r="F51" s="137">
        <v>6.5</v>
      </c>
      <c r="G51" s="142">
        <v>2</v>
      </c>
      <c r="H51" s="137">
        <v>430</v>
      </c>
      <c r="I51" s="142">
        <v>515.695</v>
      </c>
      <c r="J51" s="137">
        <v>283</v>
      </c>
      <c r="K51" s="143">
        <v>291.077</v>
      </c>
    </row>
    <row r="52" spans="1:11" s="134" customFormat="1" ht="13.5" thickBot="1">
      <c r="A52" s="139" t="s">
        <v>146</v>
      </c>
      <c r="B52" s="140">
        <v>155.3</v>
      </c>
      <c r="C52" s="144">
        <v>173.518</v>
      </c>
      <c r="D52" s="140">
        <v>34</v>
      </c>
      <c r="E52" s="144">
        <v>37.4</v>
      </c>
      <c r="F52" s="140">
        <v>0.5</v>
      </c>
      <c r="G52" s="144">
        <v>6.151</v>
      </c>
      <c r="H52" s="140">
        <v>8</v>
      </c>
      <c r="I52" s="144">
        <v>18.417</v>
      </c>
      <c r="J52" s="140">
        <v>28.45</v>
      </c>
      <c r="K52" s="145">
        <v>19.186</v>
      </c>
    </row>
    <row r="53" spans="1:11" ht="12.75">
      <c r="A53" s="125" t="s">
        <v>147</v>
      </c>
      <c r="B53" s="125"/>
      <c r="C53" s="125"/>
      <c r="D53" s="125"/>
      <c r="E53" s="125"/>
      <c r="F53" s="141"/>
      <c r="G53" s="125"/>
      <c r="H53" s="125"/>
      <c r="I53" s="125"/>
      <c r="J53" s="125"/>
      <c r="K53" s="125"/>
    </row>
    <row r="54" ht="12.75">
      <c r="A54" s="126" t="s">
        <v>148</v>
      </c>
    </row>
  </sheetData>
  <mergeCells count="8">
    <mergeCell ref="A1:K1"/>
    <mergeCell ref="A3:K3"/>
    <mergeCell ref="B5:C6"/>
    <mergeCell ref="D5:E6"/>
    <mergeCell ref="F5:G6"/>
    <mergeCell ref="H5:K5"/>
    <mergeCell ref="H6:I6"/>
    <mergeCell ref="J6:K6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111"/>
  <dimension ref="A1:L53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34.421875" style="151" customWidth="1"/>
    <col min="2" max="11" width="10.28125" style="151" customWidth="1"/>
    <col min="12" max="16384" width="14.8515625" style="151" customWidth="1"/>
  </cols>
  <sheetData>
    <row r="1" spans="1:11" s="146" customFormat="1" ht="18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3" spans="1:11" s="147" customFormat="1" ht="15">
      <c r="A3" s="395" t="s">
        <v>310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="147" customFormat="1" ht="14.25">
      <c r="L4" s="148"/>
    </row>
    <row r="5" spans="1:12" ht="12.75">
      <c r="A5" s="149"/>
      <c r="B5" s="396" t="s">
        <v>149</v>
      </c>
      <c r="C5" s="397"/>
      <c r="D5" s="396" t="s">
        <v>56</v>
      </c>
      <c r="E5" s="397"/>
      <c r="F5" s="400" t="s">
        <v>122</v>
      </c>
      <c r="G5" s="401"/>
      <c r="H5" s="400" t="s">
        <v>150</v>
      </c>
      <c r="I5" s="401"/>
      <c r="J5" s="400" t="s">
        <v>71</v>
      </c>
      <c r="K5" s="404"/>
      <c r="L5" s="150"/>
    </row>
    <row r="6" spans="1:12" ht="12.75">
      <c r="A6" s="152" t="s">
        <v>120</v>
      </c>
      <c r="B6" s="398"/>
      <c r="C6" s="399"/>
      <c r="D6" s="398"/>
      <c r="E6" s="399"/>
      <c r="F6" s="402"/>
      <c r="G6" s="403"/>
      <c r="H6" s="402"/>
      <c r="I6" s="403"/>
      <c r="J6" s="402"/>
      <c r="K6" s="405"/>
      <c r="L6" s="150"/>
    </row>
    <row r="7" spans="1:12" ht="13.5" thickBot="1">
      <c r="A7" s="152"/>
      <c r="B7" s="153">
        <v>2000</v>
      </c>
      <c r="C7" s="153">
        <v>2001</v>
      </c>
      <c r="D7" s="154">
        <v>2000</v>
      </c>
      <c r="E7" s="154">
        <v>2001</v>
      </c>
      <c r="F7" s="154">
        <v>2000</v>
      </c>
      <c r="G7" s="154">
        <v>2001</v>
      </c>
      <c r="H7" s="154">
        <v>2000</v>
      </c>
      <c r="I7" s="154">
        <v>2001</v>
      </c>
      <c r="J7" s="154">
        <v>2000</v>
      </c>
      <c r="K7" s="154">
        <v>2001</v>
      </c>
      <c r="L7" s="150"/>
    </row>
    <row r="8" spans="1:12" s="159" customFormat="1" ht="12.75">
      <c r="A8" s="155" t="s">
        <v>125</v>
      </c>
      <c r="B8" s="157">
        <v>3093.644</v>
      </c>
      <c r="C8" s="157">
        <v>3354.503</v>
      </c>
      <c r="D8" s="157">
        <v>1261.586</v>
      </c>
      <c r="E8" s="157">
        <v>1280.75</v>
      </c>
      <c r="F8" s="157">
        <v>1082.96</v>
      </c>
      <c r="G8" s="157">
        <v>1148.489</v>
      </c>
      <c r="H8" s="157">
        <v>7324.958</v>
      </c>
      <c r="I8" s="157">
        <v>6677.444</v>
      </c>
      <c r="J8" s="157">
        <v>3228.597</v>
      </c>
      <c r="K8" s="156">
        <v>2932.083</v>
      </c>
      <c r="L8" s="158"/>
    </row>
    <row r="9" spans="1:11" s="159" customFormat="1" ht="12.75">
      <c r="A9" s="160"/>
      <c r="B9" s="162"/>
      <c r="C9" s="162"/>
      <c r="D9" s="162"/>
      <c r="E9" s="162"/>
      <c r="F9" s="162"/>
      <c r="G9" s="162"/>
      <c r="H9" s="162"/>
      <c r="I9" s="162"/>
      <c r="J9" s="162"/>
      <c r="K9" s="161"/>
    </row>
    <row r="10" spans="1:11" s="159" customFormat="1" ht="12.75">
      <c r="A10" s="327" t="s">
        <v>312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1"/>
    </row>
    <row r="11" spans="1:11" s="159" customFormat="1" ht="12.75">
      <c r="A11" s="327" t="s">
        <v>76</v>
      </c>
      <c r="B11" s="328">
        <f>SUM(B12:B25)</f>
        <v>1986.0480000000002</v>
      </c>
      <c r="C11" s="328">
        <f>SUM(C12:C25)</f>
        <v>2155.7960000000003</v>
      </c>
      <c r="D11" s="328">
        <f aca="true" t="shared" si="0" ref="D11:K11">SUM(D12:D25)</f>
        <v>698.1180000000002</v>
      </c>
      <c r="E11" s="328">
        <f t="shared" si="0"/>
        <v>663.93</v>
      </c>
      <c r="F11" s="328">
        <f t="shared" si="0"/>
        <v>516.339</v>
      </c>
      <c r="G11" s="328">
        <f t="shared" si="0"/>
        <v>456.3589999999999</v>
      </c>
      <c r="H11" s="328">
        <f t="shared" si="0"/>
        <v>6497.4220000000005</v>
      </c>
      <c r="I11" s="328">
        <f t="shared" si="0"/>
        <v>5914.372</v>
      </c>
      <c r="J11" s="328">
        <f t="shared" si="0"/>
        <v>842.442</v>
      </c>
      <c r="K11" s="329">
        <f t="shared" si="0"/>
        <v>710.043</v>
      </c>
    </row>
    <row r="12" spans="1:11" s="159" customFormat="1" ht="12.75">
      <c r="A12" s="160" t="s">
        <v>126</v>
      </c>
      <c r="B12" s="163">
        <v>424.721</v>
      </c>
      <c r="C12" s="166">
        <v>442.459</v>
      </c>
      <c r="D12" s="163">
        <v>131.121</v>
      </c>
      <c r="E12" s="166">
        <v>113.194</v>
      </c>
      <c r="F12" s="163">
        <v>28.349</v>
      </c>
      <c r="G12" s="166">
        <v>30.257</v>
      </c>
      <c r="H12" s="163">
        <v>931.785</v>
      </c>
      <c r="I12" s="166">
        <v>680.966</v>
      </c>
      <c r="J12" s="163">
        <v>72.672</v>
      </c>
      <c r="K12" s="167">
        <v>60.024</v>
      </c>
    </row>
    <row r="13" spans="1:11" s="159" customFormat="1" ht="12.75">
      <c r="A13" s="160" t="s">
        <v>78</v>
      </c>
      <c r="B13" s="162">
        <v>62.374</v>
      </c>
      <c r="C13" s="166">
        <v>63.998</v>
      </c>
      <c r="D13" s="162">
        <v>5.845</v>
      </c>
      <c r="E13" s="166">
        <v>8.905</v>
      </c>
      <c r="F13" s="162">
        <v>2.293</v>
      </c>
      <c r="G13" s="166">
        <v>2.867</v>
      </c>
      <c r="H13" s="162">
        <v>5.727</v>
      </c>
      <c r="I13" s="166">
        <v>5.822</v>
      </c>
      <c r="J13" s="162">
        <v>14.112</v>
      </c>
      <c r="K13" s="167">
        <v>17.599</v>
      </c>
    </row>
    <row r="14" spans="1:11" s="159" customFormat="1" ht="12.75">
      <c r="A14" s="160" t="s">
        <v>127</v>
      </c>
      <c r="B14" s="162">
        <v>217.04</v>
      </c>
      <c r="C14" s="166">
        <v>235.259</v>
      </c>
      <c r="D14" s="162">
        <v>113.029</v>
      </c>
      <c r="E14" s="166">
        <v>102.107</v>
      </c>
      <c r="F14" s="162">
        <v>45.12</v>
      </c>
      <c r="G14" s="166">
        <v>32.862</v>
      </c>
      <c r="H14" s="162">
        <v>876.066</v>
      </c>
      <c r="I14" s="166">
        <v>931.057</v>
      </c>
      <c r="J14" s="162">
        <v>129.683</v>
      </c>
      <c r="K14" s="167">
        <v>95.91</v>
      </c>
    </row>
    <row r="15" spans="1:11" s="159" customFormat="1" ht="12.75">
      <c r="A15" s="160" t="s">
        <v>80</v>
      </c>
      <c r="B15" s="162">
        <v>43.82</v>
      </c>
      <c r="C15" s="166">
        <v>49.214</v>
      </c>
      <c r="D15" s="162">
        <v>23.809</v>
      </c>
      <c r="E15" s="166">
        <v>17.703</v>
      </c>
      <c r="F15" s="162">
        <v>1.063</v>
      </c>
      <c r="G15" s="166">
        <v>2.094</v>
      </c>
      <c r="H15" s="162">
        <v>19.914</v>
      </c>
      <c r="I15" s="166">
        <v>39.982</v>
      </c>
      <c r="J15" s="162">
        <v>5.578</v>
      </c>
      <c r="K15" s="167">
        <v>6.427</v>
      </c>
    </row>
    <row r="16" spans="1:11" s="159" customFormat="1" ht="12.75">
      <c r="A16" s="160" t="s">
        <v>128</v>
      </c>
      <c r="B16" s="162">
        <v>104.688</v>
      </c>
      <c r="C16" s="166">
        <v>113.515</v>
      </c>
      <c r="D16" s="162">
        <v>11.391</v>
      </c>
      <c r="E16" s="166">
        <v>13.808</v>
      </c>
      <c r="F16" s="162">
        <v>19.481</v>
      </c>
      <c r="G16" s="166">
        <v>21.699</v>
      </c>
      <c r="H16" s="162">
        <v>417.117</v>
      </c>
      <c r="I16" s="166">
        <v>282.372</v>
      </c>
      <c r="J16" s="162">
        <v>47.474</v>
      </c>
      <c r="K16" s="167">
        <v>57.001</v>
      </c>
    </row>
    <row r="17" spans="1:11" s="159" customFormat="1" ht="12.75">
      <c r="A17" s="160" t="s">
        <v>81</v>
      </c>
      <c r="B17" s="162">
        <v>19.878</v>
      </c>
      <c r="C17" s="166">
        <v>19.38</v>
      </c>
      <c r="D17" s="162" t="s">
        <v>49</v>
      </c>
      <c r="E17" s="162" t="s">
        <v>49</v>
      </c>
      <c r="F17" s="162">
        <v>0.561</v>
      </c>
      <c r="G17" s="166">
        <v>0.512</v>
      </c>
      <c r="H17" s="162" t="s">
        <v>49</v>
      </c>
      <c r="I17" s="162" t="s">
        <v>49</v>
      </c>
      <c r="J17" s="162">
        <v>0.55</v>
      </c>
      <c r="K17" s="161" t="s">
        <v>49</v>
      </c>
    </row>
    <row r="18" spans="1:11" s="159" customFormat="1" ht="12.75">
      <c r="A18" s="160" t="s">
        <v>129</v>
      </c>
      <c r="B18" s="162">
        <v>213.138</v>
      </c>
      <c r="C18" s="166">
        <v>207.43</v>
      </c>
      <c r="D18" s="162">
        <v>148.302</v>
      </c>
      <c r="E18" s="166">
        <v>138.611</v>
      </c>
      <c r="F18" s="162">
        <v>66.309</v>
      </c>
      <c r="G18" s="166">
        <v>91.758</v>
      </c>
      <c r="H18" s="162">
        <v>964.431</v>
      </c>
      <c r="I18" s="166">
        <v>953.397</v>
      </c>
      <c r="J18" s="162">
        <v>92.953</v>
      </c>
      <c r="K18" s="167">
        <v>70.54</v>
      </c>
    </row>
    <row r="19" spans="1:11" s="159" customFormat="1" ht="12.75">
      <c r="A19" s="160" t="s">
        <v>130</v>
      </c>
      <c r="B19" s="162">
        <v>76.944</v>
      </c>
      <c r="C19" s="166">
        <v>166.589</v>
      </c>
      <c r="D19" s="162">
        <v>5.035</v>
      </c>
      <c r="E19" s="166">
        <v>5.543</v>
      </c>
      <c r="F19" s="162">
        <v>112.583</v>
      </c>
      <c r="G19" s="166">
        <v>89.867</v>
      </c>
      <c r="H19" s="162">
        <v>102.21</v>
      </c>
      <c r="I19" s="166">
        <v>86.21</v>
      </c>
      <c r="J19" s="162">
        <v>11.445</v>
      </c>
      <c r="K19" s="167">
        <v>13.165</v>
      </c>
    </row>
    <row r="20" spans="1:11" s="159" customFormat="1" ht="12.75">
      <c r="A20" s="160" t="s">
        <v>131</v>
      </c>
      <c r="B20" s="162">
        <v>122.438</v>
      </c>
      <c r="C20" s="166">
        <v>150.339</v>
      </c>
      <c r="D20" s="162">
        <v>86.887</v>
      </c>
      <c r="E20" s="166">
        <v>95.275</v>
      </c>
      <c r="F20" s="162">
        <v>191.656</v>
      </c>
      <c r="G20" s="166">
        <v>154.321</v>
      </c>
      <c r="H20" s="162">
        <v>498.005</v>
      </c>
      <c r="I20" s="166">
        <v>476.8</v>
      </c>
      <c r="J20" s="162">
        <v>295.051</v>
      </c>
      <c r="K20" s="167">
        <v>222.44</v>
      </c>
    </row>
    <row r="21" spans="1:11" s="159" customFormat="1" ht="12.75">
      <c r="A21" s="160" t="s">
        <v>132</v>
      </c>
      <c r="B21" s="162">
        <v>22.45</v>
      </c>
      <c r="C21" s="166">
        <v>23.524</v>
      </c>
      <c r="D21" s="162">
        <v>4.472</v>
      </c>
      <c r="E21" s="166">
        <v>4.946</v>
      </c>
      <c r="F21" s="162">
        <v>20.187</v>
      </c>
      <c r="G21" s="166">
        <v>5.566</v>
      </c>
      <c r="H21" s="162">
        <v>274.882</v>
      </c>
      <c r="I21" s="166">
        <v>211.805</v>
      </c>
      <c r="J21" s="162">
        <v>6.497</v>
      </c>
      <c r="K21" s="167">
        <v>5.758</v>
      </c>
    </row>
    <row r="22" spans="1:11" s="159" customFormat="1" ht="12.75">
      <c r="A22" s="160" t="s">
        <v>85</v>
      </c>
      <c r="B22" s="163">
        <v>347.233</v>
      </c>
      <c r="C22" s="166">
        <v>342.976</v>
      </c>
      <c r="D22" s="163">
        <v>41.167</v>
      </c>
      <c r="E22" s="166">
        <v>46.346</v>
      </c>
      <c r="F22" s="163">
        <v>8.81</v>
      </c>
      <c r="G22" s="166">
        <v>5.65</v>
      </c>
      <c r="H22" s="163">
        <v>2193.21</v>
      </c>
      <c r="I22" s="166">
        <v>2021.853</v>
      </c>
      <c r="J22" s="163">
        <v>128.109</v>
      </c>
      <c r="K22" s="167">
        <v>116.946</v>
      </c>
    </row>
    <row r="23" spans="1:11" s="159" customFormat="1" ht="12.75">
      <c r="A23" s="160" t="s">
        <v>133</v>
      </c>
      <c r="B23" s="162">
        <v>24.219</v>
      </c>
      <c r="C23" s="166">
        <v>24.812</v>
      </c>
      <c r="D23" s="162">
        <v>4.138</v>
      </c>
      <c r="E23" s="166">
        <v>4.574</v>
      </c>
      <c r="F23" s="162">
        <v>5.258</v>
      </c>
      <c r="G23" s="166">
        <v>4.91</v>
      </c>
      <c r="H23" s="162">
        <v>86.31</v>
      </c>
      <c r="I23" s="166">
        <v>113.251</v>
      </c>
      <c r="J23" s="162">
        <v>7.619</v>
      </c>
      <c r="K23" s="167">
        <v>11.562</v>
      </c>
    </row>
    <row r="24" spans="1:11" s="159" customFormat="1" ht="12.75">
      <c r="A24" s="160" t="s">
        <v>134</v>
      </c>
      <c r="B24" s="162">
        <v>268.613</v>
      </c>
      <c r="C24" s="166">
        <v>276.57</v>
      </c>
      <c r="D24" s="162">
        <v>122.922</v>
      </c>
      <c r="E24" s="166">
        <v>112.918</v>
      </c>
      <c r="F24" s="162">
        <v>14.669</v>
      </c>
      <c r="G24" s="166">
        <v>13.996</v>
      </c>
      <c r="H24" s="162">
        <v>127.144</v>
      </c>
      <c r="I24" s="166">
        <v>109.823</v>
      </c>
      <c r="J24" s="162">
        <v>28.808</v>
      </c>
      <c r="K24" s="167">
        <v>31.016</v>
      </c>
    </row>
    <row r="25" spans="1:11" s="159" customFormat="1" ht="12.75">
      <c r="A25" s="160" t="s">
        <v>89</v>
      </c>
      <c r="B25" s="162">
        <v>38.492</v>
      </c>
      <c r="C25" s="166">
        <v>39.731</v>
      </c>
      <c r="D25" s="162" t="s">
        <v>49</v>
      </c>
      <c r="E25" s="162" t="s">
        <v>49</v>
      </c>
      <c r="F25" s="162" t="s">
        <v>49</v>
      </c>
      <c r="G25" s="162" t="s">
        <v>49</v>
      </c>
      <c r="H25" s="162">
        <v>0.621</v>
      </c>
      <c r="I25" s="166">
        <v>1.034</v>
      </c>
      <c r="J25" s="162">
        <v>1.891</v>
      </c>
      <c r="K25" s="167">
        <v>1.655</v>
      </c>
    </row>
    <row r="26" spans="1:11" s="159" customFormat="1" ht="12.75">
      <c r="A26" s="160"/>
      <c r="B26" s="162"/>
      <c r="C26" s="162"/>
      <c r="D26" s="162"/>
      <c r="E26" s="162"/>
      <c r="F26" s="162"/>
      <c r="G26" s="162"/>
      <c r="H26" s="162"/>
      <c r="I26" s="162"/>
      <c r="J26" s="162"/>
      <c r="K26" s="161"/>
    </row>
    <row r="27" spans="1:11" s="159" customFormat="1" ht="12.75">
      <c r="A27" s="327" t="s">
        <v>135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1"/>
    </row>
    <row r="28" spans="1:11" s="159" customFormat="1" ht="12.75">
      <c r="A28" s="160" t="s">
        <v>136</v>
      </c>
      <c r="B28" s="162">
        <v>1.1</v>
      </c>
      <c r="C28" s="166">
        <v>1.1</v>
      </c>
      <c r="D28" s="162">
        <v>1.125</v>
      </c>
      <c r="E28" s="166">
        <v>1.1</v>
      </c>
      <c r="F28" s="162">
        <v>1.086</v>
      </c>
      <c r="G28" s="166">
        <v>1.136</v>
      </c>
      <c r="H28" s="162">
        <v>0.85</v>
      </c>
      <c r="I28" s="166">
        <v>0.85</v>
      </c>
      <c r="J28" s="162">
        <v>4.292</v>
      </c>
      <c r="K28" s="167">
        <v>4.292</v>
      </c>
    </row>
    <row r="29" spans="1:11" s="159" customFormat="1" ht="12.75">
      <c r="A29" s="160" t="s">
        <v>102</v>
      </c>
      <c r="B29" s="162">
        <v>3.611</v>
      </c>
      <c r="C29" s="166">
        <v>3.337</v>
      </c>
      <c r="D29" s="162">
        <v>1.455</v>
      </c>
      <c r="E29" s="166">
        <v>1.449</v>
      </c>
      <c r="F29" s="162">
        <v>2.18</v>
      </c>
      <c r="G29" s="166">
        <v>1.768</v>
      </c>
      <c r="H29" s="162">
        <v>1.2</v>
      </c>
      <c r="I29" s="166">
        <v>1.238</v>
      </c>
      <c r="J29" s="162" t="s">
        <v>49</v>
      </c>
      <c r="K29" s="161" t="s">
        <v>49</v>
      </c>
    </row>
    <row r="30" spans="1:11" s="159" customFormat="1" ht="12.75">
      <c r="A30" s="160" t="s">
        <v>112</v>
      </c>
      <c r="B30" s="162">
        <v>5.19</v>
      </c>
      <c r="C30" s="166">
        <v>5.19</v>
      </c>
      <c r="D30" s="162">
        <v>0.506</v>
      </c>
      <c r="E30" s="166">
        <v>0.506</v>
      </c>
      <c r="F30" s="162">
        <v>0.956</v>
      </c>
      <c r="G30" s="166">
        <v>0.956</v>
      </c>
      <c r="H30" s="162">
        <v>5.068</v>
      </c>
      <c r="I30" s="166">
        <v>5.068</v>
      </c>
      <c r="J30" s="162">
        <v>2.195</v>
      </c>
      <c r="K30" s="167">
        <v>2.116</v>
      </c>
    </row>
    <row r="31" spans="1:11" s="159" customFormat="1" ht="12.75">
      <c r="A31" s="160" t="s">
        <v>92</v>
      </c>
      <c r="B31" s="162">
        <v>5.513</v>
      </c>
      <c r="C31" s="166">
        <v>2.008</v>
      </c>
      <c r="D31" s="162" t="s">
        <v>49</v>
      </c>
      <c r="E31" s="162" t="s">
        <v>49</v>
      </c>
      <c r="F31" s="162">
        <v>0.952</v>
      </c>
      <c r="G31" s="162" t="s">
        <v>49</v>
      </c>
      <c r="H31" s="162">
        <v>15.076</v>
      </c>
      <c r="I31" s="166">
        <v>0.913</v>
      </c>
      <c r="J31" s="162">
        <v>1.783</v>
      </c>
      <c r="K31" s="161" t="s">
        <v>49</v>
      </c>
    </row>
    <row r="32" spans="1:11" s="159" customFormat="1" ht="12.75">
      <c r="A32" s="160" t="s">
        <v>103</v>
      </c>
      <c r="B32" s="162">
        <v>2.228</v>
      </c>
      <c r="C32" s="166">
        <v>5.829</v>
      </c>
      <c r="D32" s="162">
        <v>1.62</v>
      </c>
      <c r="E32" s="166">
        <v>2.76</v>
      </c>
      <c r="F32" s="162">
        <v>0.536</v>
      </c>
      <c r="G32" s="166">
        <v>0.652</v>
      </c>
      <c r="H32" s="162">
        <v>3.498</v>
      </c>
      <c r="I32" s="166">
        <v>1.02</v>
      </c>
      <c r="J32" s="162">
        <v>10.979</v>
      </c>
      <c r="K32" s="167">
        <v>6.435</v>
      </c>
    </row>
    <row r="33" spans="1:11" s="159" customFormat="1" ht="12.75">
      <c r="A33" s="160" t="s">
        <v>114</v>
      </c>
      <c r="B33" s="162">
        <v>11.113</v>
      </c>
      <c r="C33" s="166">
        <v>11.355</v>
      </c>
      <c r="D33" s="162">
        <v>0.596</v>
      </c>
      <c r="E33" s="166">
        <v>0.713</v>
      </c>
      <c r="F33" s="162">
        <v>1.26</v>
      </c>
      <c r="G33" s="166">
        <v>1.245</v>
      </c>
      <c r="H33" s="162">
        <v>1.349</v>
      </c>
      <c r="I33" s="166">
        <v>1.114</v>
      </c>
      <c r="J33" s="162">
        <v>2.473</v>
      </c>
      <c r="K33" s="167">
        <v>0.946</v>
      </c>
    </row>
    <row r="34" spans="1:11" s="159" customFormat="1" ht="12.75">
      <c r="A34" s="160" t="s">
        <v>104</v>
      </c>
      <c r="B34" s="162">
        <v>2.064</v>
      </c>
      <c r="C34" s="166">
        <v>3.407</v>
      </c>
      <c r="D34" s="162">
        <v>1.117</v>
      </c>
      <c r="E34" s="166">
        <v>0.968</v>
      </c>
      <c r="F34" s="162">
        <v>1.081</v>
      </c>
      <c r="G34" s="166">
        <v>1.021</v>
      </c>
      <c r="H34" s="162">
        <v>5.586</v>
      </c>
      <c r="I34" s="166">
        <v>2.756</v>
      </c>
      <c r="J34" s="162" t="s">
        <v>49</v>
      </c>
      <c r="K34" s="167">
        <v>0.525</v>
      </c>
    </row>
    <row r="35" spans="1:11" s="159" customFormat="1" ht="12.75">
      <c r="A35" s="160" t="s">
        <v>93</v>
      </c>
      <c r="B35" s="162" t="s">
        <v>49</v>
      </c>
      <c r="C35" s="162" t="s">
        <v>49</v>
      </c>
      <c r="D35" s="162" t="s">
        <v>49</v>
      </c>
      <c r="E35" s="166">
        <v>0.728</v>
      </c>
      <c r="F35" s="162" t="s">
        <v>49</v>
      </c>
      <c r="G35" s="166">
        <v>1.137</v>
      </c>
      <c r="H35" s="162" t="s">
        <v>49</v>
      </c>
      <c r="I35" s="162" t="s">
        <v>49</v>
      </c>
      <c r="J35" s="162">
        <v>4.703</v>
      </c>
      <c r="K35" s="167">
        <v>21.785</v>
      </c>
    </row>
    <row r="36" spans="1:11" s="159" customFormat="1" ht="12.75">
      <c r="A36" s="160" t="s">
        <v>113</v>
      </c>
      <c r="B36" s="162">
        <v>6.379</v>
      </c>
      <c r="C36" s="166">
        <v>4.815</v>
      </c>
      <c r="D36" s="162">
        <v>12.2</v>
      </c>
      <c r="E36" s="166">
        <v>3.495</v>
      </c>
      <c r="F36" s="162" t="s">
        <v>49</v>
      </c>
      <c r="G36" s="162" t="s">
        <v>49</v>
      </c>
      <c r="H36" s="162">
        <v>6.234</v>
      </c>
      <c r="I36" s="166">
        <v>13.314</v>
      </c>
      <c r="J36" s="162">
        <v>18.608</v>
      </c>
      <c r="K36" s="167">
        <v>12.917</v>
      </c>
    </row>
    <row r="37" spans="1:11" s="159" customFormat="1" ht="12.75">
      <c r="A37" s="160" t="s">
        <v>94</v>
      </c>
      <c r="B37" s="162">
        <v>16.843</v>
      </c>
      <c r="C37" s="166">
        <v>17.687</v>
      </c>
      <c r="D37" s="162">
        <v>0.726</v>
      </c>
      <c r="E37" s="166">
        <v>2.581</v>
      </c>
      <c r="F37" s="162">
        <v>1.229</v>
      </c>
      <c r="G37" s="166">
        <v>1.496</v>
      </c>
      <c r="H37" s="162">
        <v>23.505</v>
      </c>
      <c r="I37" s="166">
        <v>27.298</v>
      </c>
      <c r="J37" s="162" t="s">
        <v>49</v>
      </c>
      <c r="K37" s="161" t="s">
        <v>49</v>
      </c>
    </row>
    <row r="38" spans="1:11" s="159" customFormat="1" ht="12.75">
      <c r="A38" s="160" t="s">
        <v>297</v>
      </c>
      <c r="B38" s="162">
        <v>1.553</v>
      </c>
      <c r="C38" s="166">
        <v>1.312</v>
      </c>
      <c r="D38" s="162">
        <v>1.04</v>
      </c>
      <c r="E38" s="166">
        <v>1.012</v>
      </c>
      <c r="F38" s="162" t="s">
        <v>49</v>
      </c>
      <c r="G38" s="162" t="s">
        <v>49</v>
      </c>
      <c r="H38" s="162">
        <v>4.37</v>
      </c>
      <c r="I38" s="166">
        <v>3.663</v>
      </c>
      <c r="J38" s="162">
        <v>5.039</v>
      </c>
      <c r="K38" s="167">
        <v>4.68</v>
      </c>
    </row>
    <row r="39" spans="1:11" s="159" customFormat="1" ht="12.75">
      <c r="A39" s="160" t="s">
        <v>105</v>
      </c>
      <c r="B39" s="162">
        <v>5.723</v>
      </c>
      <c r="C39" s="166">
        <v>3.716</v>
      </c>
      <c r="D39" s="162">
        <v>3.865</v>
      </c>
      <c r="E39" s="166">
        <v>1.683</v>
      </c>
      <c r="F39" s="162" t="s">
        <v>49</v>
      </c>
      <c r="G39" s="162" t="s">
        <v>49</v>
      </c>
      <c r="H39" s="162" t="s">
        <v>49</v>
      </c>
      <c r="I39" s="162" t="s">
        <v>49</v>
      </c>
      <c r="J39" s="162">
        <v>7.216</v>
      </c>
      <c r="K39" s="167">
        <v>2.621</v>
      </c>
    </row>
    <row r="40" spans="1:11" s="159" customFormat="1" ht="12.75">
      <c r="A40" s="160"/>
      <c r="B40" s="162"/>
      <c r="C40" s="162"/>
      <c r="D40" s="162"/>
      <c r="E40" s="162"/>
      <c r="F40" s="162"/>
      <c r="G40" s="162"/>
      <c r="H40" s="162"/>
      <c r="I40" s="162"/>
      <c r="J40" s="162"/>
      <c r="K40" s="161"/>
    </row>
    <row r="41" spans="1:11" s="159" customFormat="1" ht="12.75">
      <c r="A41" s="327" t="s">
        <v>313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1"/>
    </row>
    <row r="42" spans="1:11" s="159" customFormat="1" ht="12.75">
      <c r="A42" s="160" t="s">
        <v>137</v>
      </c>
      <c r="B42" s="162">
        <v>7.952</v>
      </c>
      <c r="C42" s="166">
        <v>5.73</v>
      </c>
      <c r="D42" s="162" t="s">
        <v>49</v>
      </c>
      <c r="E42" s="166">
        <v>1.106</v>
      </c>
      <c r="F42" s="162" t="s">
        <v>49</v>
      </c>
      <c r="G42" s="162" t="s">
        <v>49</v>
      </c>
      <c r="H42" s="162">
        <v>0.984</v>
      </c>
      <c r="I42" s="166">
        <v>6.798</v>
      </c>
      <c r="J42" s="162" t="s">
        <v>49</v>
      </c>
      <c r="K42" s="167">
        <v>0.597</v>
      </c>
    </row>
    <row r="43" spans="1:11" s="159" customFormat="1" ht="12.75">
      <c r="A43" s="160" t="s">
        <v>138</v>
      </c>
      <c r="B43" s="162">
        <v>38.819</v>
      </c>
      <c r="C43" s="166">
        <v>46.615</v>
      </c>
      <c r="D43" s="162">
        <v>10.688</v>
      </c>
      <c r="E43" s="166">
        <v>9.993</v>
      </c>
      <c r="F43" s="162">
        <v>1.101</v>
      </c>
      <c r="G43" s="166">
        <v>0.924</v>
      </c>
      <c r="H43" s="162">
        <v>3.959</v>
      </c>
      <c r="I43" s="166">
        <v>3.138</v>
      </c>
      <c r="J43" s="162">
        <v>7.633</v>
      </c>
      <c r="K43" s="167">
        <v>8.23</v>
      </c>
    </row>
    <row r="44" spans="1:11" s="159" customFormat="1" ht="12.75">
      <c r="A44" s="160" t="s">
        <v>139</v>
      </c>
      <c r="B44" s="162">
        <v>15.738</v>
      </c>
      <c r="C44" s="166">
        <v>8.027</v>
      </c>
      <c r="D44" s="162">
        <v>12.919</v>
      </c>
      <c r="E44" s="166">
        <v>2.675</v>
      </c>
      <c r="F44" s="162" t="s">
        <v>49</v>
      </c>
      <c r="G44" s="162" t="s">
        <v>49</v>
      </c>
      <c r="H44" s="162">
        <v>96.593</v>
      </c>
      <c r="I44" s="166">
        <v>39.122</v>
      </c>
      <c r="J44" s="162">
        <v>139.039</v>
      </c>
      <c r="K44" s="167">
        <v>53.478</v>
      </c>
    </row>
    <row r="45" spans="1:11" s="159" customFormat="1" ht="12.75">
      <c r="A45" s="160" t="s">
        <v>140</v>
      </c>
      <c r="B45" s="162">
        <v>29.417</v>
      </c>
      <c r="C45" s="166">
        <v>26.642</v>
      </c>
      <c r="D45" s="162">
        <v>14.477</v>
      </c>
      <c r="E45" s="166">
        <v>25.831</v>
      </c>
      <c r="F45" s="162" t="s">
        <v>49</v>
      </c>
      <c r="G45" s="162" t="s">
        <v>49</v>
      </c>
      <c r="H45" s="162">
        <v>0.527</v>
      </c>
      <c r="I45" s="162" t="s">
        <v>49</v>
      </c>
      <c r="J45" s="162">
        <v>19.198</v>
      </c>
      <c r="K45" s="167">
        <v>20.078</v>
      </c>
    </row>
    <row r="46" spans="1:11" s="159" customFormat="1" ht="12.75">
      <c r="A46" s="160" t="s">
        <v>141</v>
      </c>
      <c r="B46" s="162">
        <v>192.342</v>
      </c>
      <c r="C46" s="166">
        <v>201.768</v>
      </c>
      <c r="D46" s="162">
        <v>22.16</v>
      </c>
      <c r="E46" s="166">
        <v>49.915</v>
      </c>
      <c r="F46" s="162">
        <v>11.116</v>
      </c>
      <c r="G46" s="166">
        <v>12.209</v>
      </c>
      <c r="H46" s="162">
        <v>13.012</v>
      </c>
      <c r="I46" s="166">
        <v>12.82</v>
      </c>
      <c r="J46" s="162">
        <v>17.154</v>
      </c>
      <c r="K46" s="167">
        <v>8.546</v>
      </c>
    </row>
    <row r="47" spans="1:11" s="159" customFormat="1" ht="12.75">
      <c r="A47" s="160" t="s">
        <v>108</v>
      </c>
      <c r="B47" s="162" t="s">
        <v>49</v>
      </c>
      <c r="C47" s="162" t="s">
        <v>49</v>
      </c>
      <c r="D47" s="162" t="s">
        <v>49</v>
      </c>
      <c r="E47" s="162" t="s">
        <v>49</v>
      </c>
      <c r="F47" s="162" t="s">
        <v>49</v>
      </c>
      <c r="G47" s="162" t="s">
        <v>49</v>
      </c>
      <c r="H47" s="162" t="s">
        <v>49</v>
      </c>
      <c r="I47" s="162" t="s">
        <v>49</v>
      </c>
      <c r="J47" s="162" t="s">
        <v>49</v>
      </c>
      <c r="K47" s="161" t="s">
        <v>49</v>
      </c>
    </row>
    <row r="48" spans="1:11" s="159" customFormat="1" ht="12.75">
      <c r="A48" s="160" t="s">
        <v>142</v>
      </c>
      <c r="B48" s="162">
        <v>205.123</v>
      </c>
      <c r="C48" s="166">
        <v>202.076</v>
      </c>
      <c r="D48" s="162" t="s">
        <v>49</v>
      </c>
      <c r="E48" s="162" t="s">
        <v>49</v>
      </c>
      <c r="F48" s="162">
        <v>1.46</v>
      </c>
      <c r="G48" s="166">
        <v>1.369</v>
      </c>
      <c r="H48" s="162" t="s">
        <v>49</v>
      </c>
      <c r="I48" s="162" t="s">
        <v>49</v>
      </c>
      <c r="J48" s="162">
        <v>52.392</v>
      </c>
      <c r="K48" s="167">
        <v>52.773</v>
      </c>
    </row>
    <row r="49" spans="1:11" s="159" customFormat="1" ht="12.75">
      <c r="A49" s="160" t="s">
        <v>143</v>
      </c>
      <c r="B49" s="162">
        <v>54.162</v>
      </c>
      <c r="C49" s="166">
        <v>66.266</v>
      </c>
      <c r="D49" s="162">
        <v>34.078</v>
      </c>
      <c r="E49" s="166">
        <v>37.07</v>
      </c>
      <c r="F49" s="162">
        <v>6.054</v>
      </c>
      <c r="G49" s="166">
        <v>9.106</v>
      </c>
      <c r="H49" s="162">
        <v>43.973</v>
      </c>
      <c r="I49" s="166">
        <v>41.39</v>
      </c>
      <c r="J49" s="162">
        <v>162.689</v>
      </c>
      <c r="K49" s="167">
        <v>195.615</v>
      </c>
    </row>
    <row r="50" spans="1:11" s="159" customFormat="1" ht="12.75">
      <c r="A50" s="160" t="s">
        <v>144</v>
      </c>
      <c r="B50" s="162">
        <v>3.195</v>
      </c>
      <c r="C50" s="166">
        <v>3.325</v>
      </c>
      <c r="D50" s="162" t="s">
        <v>49</v>
      </c>
      <c r="E50" s="162" t="s">
        <v>49</v>
      </c>
      <c r="F50" s="162" t="s">
        <v>49</v>
      </c>
      <c r="G50" s="162" t="s">
        <v>49</v>
      </c>
      <c r="H50" s="162" t="s">
        <v>49</v>
      </c>
      <c r="I50" s="162" t="s">
        <v>49</v>
      </c>
      <c r="J50" s="162" t="s">
        <v>49</v>
      </c>
      <c r="K50" s="161" t="s">
        <v>49</v>
      </c>
    </row>
    <row r="51" spans="1:11" s="159" customFormat="1" ht="12.75">
      <c r="A51" s="160" t="s">
        <v>145</v>
      </c>
      <c r="B51" s="162">
        <v>2.47</v>
      </c>
      <c r="C51" s="166">
        <v>1.814</v>
      </c>
      <c r="D51" s="162">
        <v>0.652</v>
      </c>
      <c r="E51" s="162" t="s">
        <v>49</v>
      </c>
      <c r="F51" s="162">
        <v>3.666</v>
      </c>
      <c r="G51" s="166">
        <v>3.176</v>
      </c>
      <c r="H51" s="162">
        <v>1.735</v>
      </c>
      <c r="I51" s="166">
        <v>1.63</v>
      </c>
      <c r="J51" s="162">
        <v>2.211</v>
      </c>
      <c r="K51" s="167">
        <v>1.584</v>
      </c>
    </row>
    <row r="52" spans="1:11" s="159" customFormat="1" ht="13.5" thickBot="1">
      <c r="A52" s="164" t="s">
        <v>146</v>
      </c>
      <c r="B52" s="165">
        <v>30.828</v>
      </c>
      <c r="C52" s="168">
        <v>31.245</v>
      </c>
      <c r="D52" s="165">
        <v>7.369</v>
      </c>
      <c r="E52" s="168">
        <v>5.529</v>
      </c>
      <c r="F52" s="165" t="s">
        <v>49</v>
      </c>
      <c r="G52" s="165" t="s">
        <v>49</v>
      </c>
      <c r="H52" s="165">
        <v>23.178</v>
      </c>
      <c r="I52" s="168">
        <v>23.138</v>
      </c>
      <c r="J52" s="165">
        <v>1.468</v>
      </c>
      <c r="K52" s="169">
        <v>0.629</v>
      </c>
    </row>
    <row r="53" ht="12.75">
      <c r="A53" s="151" t="s">
        <v>148</v>
      </c>
    </row>
  </sheetData>
  <mergeCells count="7">
    <mergeCell ref="A1:K1"/>
    <mergeCell ref="A3:K3"/>
    <mergeCell ref="B5:C6"/>
    <mergeCell ref="D5:E6"/>
    <mergeCell ref="H5:I6"/>
    <mergeCell ref="J5:K6"/>
    <mergeCell ref="F5:G6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11"/>
  <dimension ref="A1:K52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34.00390625" style="173" customWidth="1"/>
    <col min="2" max="11" width="10.28125" style="173" customWidth="1"/>
    <col min="12" max="16384" width="14.8515625" style="173" customWidth="1"/>
  </cols>
  <sheetData>
    <row r="1" spans="1:11" s="170" customFormat="1" ht="18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3" spans="1:11" s="171" customFormat="1" ht="15">
      <c r="A3" s="406" t="s">
        <v>311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</row>
    <row r="4" s="171" customFormat="1" ht="14.25"/>
    <row r="5" spans="1:11" ht="12.75">
      <c r="A5" s="172"/>
      <c r="B5" s="407" t="s">
        <v>149</v>
      </c>
      <c r="C5" s="408"/>
      <c r="D5" s="407" t="s">
        <v>56</v>
      </c>
      <c r="E5" s="408"/>
      <c r="F5" s="411" t="s">
        <v>122</v>
      </c>
      <c r="G5" s="412"/>
      <c r="H5" s="411" t="s">
        <v>150</v>
      </c>
      <c r="I5" s="412"/>
      <c r="J5" s="411" t="s">
        <v>71</v>
      </c>
      <c r="K5" s="415"/>
    </row>
    <row r="6" spans="1:11" ht="12.75">
      <c r="A6" s="174" t="s">
        <v>120</v>
      </c>
      <c r="B6" s="409"/>
      <c r="C6" s="410"/>
      <c r="D6" s="409"/>
      <c r="E6" s="410"/>
      <c r="F6" s="413"/>
      <c r="G6" s="414"/>
      <c r="H6" s="413"/>
      <c r="I6" s="414"/>
      <c r="J6" s="413"/>
      <c r="K6" s="416"/>
    </row>
    <row r="7" spans="1:11" ht="13.5" thickBot="1">
      <c r="A7" s="174"/>
      <c r="B7" s="175">
        <v>2000</v>
      </c>
      <c r="C7" s="175">
        <v>2001</v>
      </c>
      <c r="D7" s="175">
        <v>2000</v>
      </c>
      <c r="E7" s="175">
        <v>2001</v>
      </c>
      <c r="F7" s="175">
        <v>2000</v>
      </c>
      <c r="G7" s="175">
        <v>2001</v>
      </c>
      <c r="H7" s="175">
        <v>2000</v>
      </c>
      <c r="I7" s="175">
        <v>2001</v>
      </c>
      <c r="J7" s="175">
        <v>2000</v>
      </c>
      <c r="K7" s="175">
        <v>2001</v>
      </c>
    </row>
    <row r="8" spans="1:11" s="179" customFormat="1" ht="12.75">
      <c r="A8" s="176" t="s">
        <v>125</v>
      </c>
      <c r="B8" s="177">
        <v>3304.994</v>
      </c>
      <c r="C8" s="177">
        <v>3437.559</v>
      </c>
      <c r="D8" s="177">
        <v>1309.881</v>
      </c>
      <c r="E8" s="177">
        <v>1309.34</v>
      </c>
      <c r="F8" s="177">
        <v>1051.316</v>
      </c>
      <c r="G8" s="177">
        <v>1194.696</v>
      </c>
      <c r="H8" s="177">
        <v>6597.725</v>
      </c>
      <c r="I8" s="177">
        <v>6117.534</v>
      </c>
      <c r="J8" s="177">
        <v>3590.849</v>
      </c>
      <c r="K8" s="178">
        <v>3436.649</v>
      </c>
    </row>
    <row r="9" spans="1:11" s="179" customFormat="1" ht="12.75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2"/>
    </row>
    <row r="10" spans="1:11" s="179" customFormat="1" ht="12.75">
      <c r="A10" s="324" t="s">
        <v>312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2"/>
    </row>
    <row r="11" spans="1:11" s="179" customFormat="1" ht="12.75">
      <c r="A11" s="324" t="s">
        <v>76</v>
      </c>
      <c r="B11" s="325">
        <f>SUM(B12:B25)</f>
        <v>2392.1859999999997</v>
      </c>
      <c r="C11" s="325">
        <f>SUM(C12:C25)</f>
        <v>2484.932999999999</v>
      </c>
      <c r="D11" s="325">
        <f aca="true" t="shared" si="0" ref="D11:K11">SUM(D12:D25)</f>
        <v>660.322</v>
      </c>
      <c r="E11" s="325">
        <f t="shared" si="0"/>
        <v>688.386</v>
      </c>
      <c r="F11" s="325">
        <f t="shared" si="0"/>
        <v>567.232</v>
      </c>
      <c r="G11" s="325">
        <f t="shared" si="0"/>
        <v>792.8969999999999</v>
      </c>
      <c r="H11" s="325">
        <f t="shared" si="0"/>
        <v>5949.635</v>
      </c>
      <c r="I11" s="325">
        <f t="shared" si="0"/>
        <v>5460.199</v>
      </c>
      <c r="J11" s="325">
        <f t="shared" si="0"/>
        <v>1661.595</v>
      </c>
      <c r="K11" s="326">
        <f t="shared" si="0"/>
        <v>1351.5569999999998</v>
      </c>
    </row>
    <row r="12" spans="1:11" s="179" customFormat="1" ht="12.75">
      <c r="A12" s="180" t="s">
        <v>126</v>
      </c>
      <c r="B12" s="183">
        <v>529.048</v>
      </c>
      <c r="C12" s="188">
        <v>560.992</v>
      </c>
      <c r="D12" s="183">
        <v>52.492</v>
      </c>
      <c r="E12" s="188">
        <v>48.167</v>
      </c>
      <c r="F12" s="183">
        <v>357.61</v>
      </c>
      <c r="G12" s="188">
        <v>361.843</v>
      </c>
      <c r="H12" s="183">
        <v>2270.169</v>
      </c>
      <c r="I12" s="188">
        <v>1905.654</v>
      </c>
      <c r="J12" s="183">
        <v>348.896</v>
      </c>
      <c r="K12" s="189">
        <v>385.033</v>
      </c>
    </row>
    <row r="13" spans="1:11" s="179" customFormat="1" ht="12.75">
      <c r="A13" s="180" t="s">
        <v>78</v>
      </c>
      <c r="B13" s="181">
        <v>52.623</v>
      </c>
      <c r="C13" s="188">
        <v>64.832</v>
      </c>
      <c r="D13" s="181">
        <v>3.006</v>
      </c>
      <c r="E13" s="188">
        <v>2.976</v>
      </c>
      <c r="F13" s="181" t="s">
        <v>49</v>
      </c>
      <c r="G13" s="181" t="s">
        <v>49</v>
      </c>
      <c r="H13" s="181">
        <v>700.399</v>
      </c>
      <c r="I13" s="188">
        <v>672.936</v>
      </c>
      <c r="J13" s="181">
        <v>7.531</v>
      </c>
      <c r="K13" s="189">
        <v>4.911</v>
      </c>
    </row>
    <row r="14" spans="1:11" s="179" customFormat="1" ht="12.75">
      <c r="A14" s="180" t="s">
        <v>127</v>
      </c>
      <c r="B14" s="181">
        <v>129.638</v>
      </c>
      <c r="C14" s="188">
        <v>144.92</v>
      </c>
      <c r="D14" s="181">
        <v>119.688</v>
      </c>
      <c r="E14" s="188">
        <v>108.96</v>
      </c>
      <c r="F14" s="181">
        <v>92.569</v>
      </c>
      <c r="G14" s="188">
        <v>79.704</v>
      </c>
      <c r="H14" s="181">
        <v>921.38</v>
      </c>
      <c r="I14" s="188">
        <v>964.253</v>
      </c>
      <c r="J14" s="181">
        <v>205.56</v>
      </c>
      <c r="K14" s="189">
        <v>162.841</v>
      </c>
    </row>
    <row r="15" spans="1:11" s="179" customFormat="1" ht="12.75">
      <c r="A15" s="180" t="s">
        <v>80</v>
      </c>
      <c r="B15" s="181">
        <v>263.405</v>
      </c>
      <c r="C15" s="188">
        <v>252.625</v>
      </c>
      <c r="D15" s="181">
        <v>40.132</v>
      </c>
      <c r="E15" s="188">
        <v>40.994</v>
      </c>
      <c r="F15" s="181" t="s">
        <v>49</v>
      </c>
      <c r="G15" s="188">
        <v>3.299</v>
      </c>
      <c r="H15" s="181">
        <v>65.291</v>
      </c>
      <c r="I15" s="188">
        <v>37.412</v>
      </c>
      <c r="J15" s="181">
        <v>93.328</v>
      </c>
      <c r="K15" s="189">
        <v>73.588</v>
      </c>
    </row>
    <row r="16" spans="1:11" s="179" customFormat="1" ht="12.75">
      <c r="A16" s="180" t="s">
        <v>128</v>
      </c>
      <c r="B16" s="181">
        <v>32.037</v>
      </c>
      <c r="C16" s="188">
        <v>40.491</v>
      </c>
      <c r="D16" s="181">
        <v>18.593</v>
      </c>
      <c r="E16" s="188">
        <v>24.628</v>
      </c>
      <c r="F16" s="181">
        <v>24.392</v>
      </c>
      <c r="G16" s="188">
        <v>38.864</v>
      </c>
      <c r="H16" s="181">
        <v>194.354</v>
      </c>
      <c r="I16" s="188">
        <v>199.345</v>
      </c>
      <c r="J16" s="181">
        <v>37.677</v>
      </c>
      <c r="K16" s="189">
        <v>24.339</v>
      </c>
    </row>
    <row r="17" spans="1:11" s="179" customFormat="1" ht="12.75">
      <c r="A17" s="180" t="s">
        <v>81</v>
      </c>
      <c r="B17" s="181">
        <v>40.202</v>
      </c>
      <c r="C17" s="188">
        <v>36.196</v>
      </c>
      <c r="D17" s="181">
        <v>35.51</v>
      </c>
      <c r="E17" s="188">
        <v>35.727</v>
      </c>
      <c r="F17" s="181" t="s">
        <v>49</v>
      </c>
      <c r="G17" s="181" t="s">
        <v>49</v>
      </c>
      <c r="H17" s="181">
        <v>1.579</v>
      </c>
      <c r="I17" s="188">
        <v>2.343</v>
      </c>
      <c r="J17" s="181">
        <v>20.154</v>
      </c>
      <c r="K17" s="189">
        <v>13.767</v>
      </c>
    </row>
    <row r="18" spans="1:11" s="179" customFormat="1" ht="12.75">
      <c r="A18" s="180" t="s">
        <v>129</v>
      </c>
      <c r="B18" s="181">
        <v>537.924</v>
      </c>
      <c r="C18" s="188">
        <v>523.092</v>
      </c>
      <c r="D18" s="181">
        <v>71.381</v>
      </c>
      <c r="E18" s="188">
        <v>69.282</v>
      </c>
      <c r="F18" s="181">
        <v>58.8</v>
      </c>
      <c r="G18" s="188">
        <v>57.721</v>
      </c>
      <c r="H18" s="181">
        <v>908.603</v>
      </c>
      <c r="I18" s="188">
        <v>993.921</v>
      </c>
      <c r="J18" s="181">
        <v>300.535</v>
      </c>
      <c r="K18" s="189">
        <v>219.647</v>
      </c>
    </row>
    <row r="19" spans="1:11" s="179" customFormat="1" ht="12.75">
      <c r="A19" s="180" t="s">
        <v>130</v>
      </c>
      <c r="B19" s="181">
        <v>34.09</v>
      </c>
      <c r="C19" s="188">
        <v>53.136</v>
      </c>
      <c r="D19" s="181" t="s">
        <v>49</v>
      </c>
      <c r="E19" s="181" t="s">
        <v>49</v>
      </c>
      <c r="F19" s="181">
        <v>0.528</v>
      </c>
      <c r="G19" s="181">
        <v>0.528</v>
      </c>
      <c r="H19" s="181" t="s">
        <v>49</v>
      </c>
      <c r="I19" s="181" t="s">
        <v>49</v>
      </c>
      <c r="J19" s="181" t="s">
        <v>49</v>
      </c>
      <c r="K19" s="182" t="s">
        <v>49</v>
      </c>
    </row>
    <row r="20" spans="1:11" s="179" customFormat="1" ht="12.75">
      <c r="A20" s="180" t="s">
        <v>131</v>
      </c>
      <c r="B20" s="181">
        <v>89.278</v>
      </c>
      <c r="C20" s="188">
        <v>428.391</v>
      </c>
      <c r="D20" s="181">
        <v>118.761</v>
      </c>
      <c r="E20" s="188">
        <v>163.314</v>
      </c>
      <c r="F20" s="181" t="s">
        <v>49</v>
      </c>
      <c r="G20" s="188">
        <v>228.316</v>
      </c>
      <c r="H20" s="181">
        <v>118.363</v>
      </c>
      <c r="I20" s="188">
        <v>253.901</v>
      </c>
      <c r="J20" s="181">
        <v>171.497</v>
      </c>
      <c r="K20" s="189">
        <v>241.658</v>
      </c>
    </row>
    <row r="21" spans="1:11" s="179" customFormat="1" ht="12.75">
      <c r="A21" s="180" t="s">
        <v>132</v>
      </c>
      <c r="B21" s="181">
        <v>169.022</v>
      </c>
      <c r="C21" s="188">
        <v>115.705</v>
      </c>
      <c r="D21" s="181">
        <v>12.337</v>
      </c>
      <c r="E21" s="188">
        <v>113.592</v>
      </c>
      <c r="F21" s="181" t="s">
        <v>49</v>
      </c>
      <c r="G21" s="181" t="s">
        <v>49</v>
      </c>
      <c r="H21" s="181">
        <v>13.126</v>
      </c>
      <c r="I21" s="188">
        <v>91.11</v>
      </c>
      <c r="J21" s="181">
        <v>2.224</v>
      </c>
      <c r="K21" s="189">
        <v>83.806</v>
      </c>
    </row>
    <row r="22" spans="1:11" s="179" customFormat="1" ht="12.75">
      <c r="A22" s="180" t="s">
        <v>85</v>
      </c>
      <c r="B22" s="183">
        <v>438.008</v>
      </c>
      <c r="C22" s="188">
        <v>177.401</v>
      </c>
      <c r="D22" s="183">
        <v>119.076</v>
      </c>
      <c r="E22" s="188">
        <v>11.39</v>
      </c>
      <c r="F22" s="181" t="s">
        <v>49</v>
      </c>
      <c r="G22" s="181" t="s">
        <v>49</v>
      </c>
      <c r="H22" s="183">
        <v>302.121</v>
      </c>
      <c r="I22" s="188">
        <v>4.636</v>
      </c>
      <c r="J22" s="183">
        <v>289.939</v>
      </c>
      <c r="K22" s="189">
        <v>1.252</v>
      </c>
    </row>
    <row r="23" spans="1:11" s="179" customFormat="1" ht="12.75">
      <c r="A23" s="180" t="s">
        <v>133</v>
      </c>
      <c r="B23" s="181">
        <v>2.991</v>
      </c>
      <c r="C23" s="188">
        <v>2.591</v>
      </c>
      <c r="D23" s="181">
        <v>7.644</v>
      </c>
      <c r="E23" s="188">
        <v>9.771</v>
      </c>
      <c r="F23" s="181" t="s">
        <v>49</v>
      </c>
      <c r="G23" s="181" t="s">
        <v>49</v>
      </c>
      <c r="H23" s="181">
        <v>192.651</v>
      </c>
      <c r="I23" s="188">
        <v>149.813</v>
      </c>
      <c r="J23" s="181">
        <v>12.244</v>
      </c>
      <c r="K23" s="189">
        <v>9.965</v>
      </c>
    </row>
    <row r="24" spans="1:11" s="179" customFormat="1" ht="12.75">
      <c r="A24" s="180" t="s">
        <v>134</v>
      </c>
      <c r="B24" s="181">
        <v>57.088</v>
      </c>
      <c r="C24" s="188">
        <v>67.716</v>
      </c>
      <c r="D24" s="181">
        <v>45.321</v>
      </c>
      <c r="E24" s="188">
        <v>40.83</v>
      </c>
      <c r="F24" s="181">
        <v>30.462</v>
      </c>
      <c r="G24" s="188">
        <v>21.235</v>
      </c>
      <c r="H24" s="181">
        <v>245.209</v>
      </c>
      <c r="I24" s="188">
        <v>148.943</v>
      </c>
      <c r="J24" s="181">
        <v>154.588</v>
      </c>
      <c r="K24" s="189">
        <v>116.562</v>
      </c>
    </row>
    <row r="25" spans="1:11" s="179" customFormat="1" ht="12.75">
      <c r="A25" s="180" t="s">
        <v>89</v>
      </c>
      <c r="B25" s="181">
        <v>16.832</v>
      </c>
      <c r="C25" s="188">
        <v>16.845</v>
      </c>
      <c r="D25" s="181">
        <v>16.381</v>
      </c>
      <c r="E25" s="188">
        <v>18.755</v>
      </c>
      <c r="F25" s="181">
        <v>2.871</v>
      </c>
      <c r="G25" s="188">
        <v>1.387</v>
      </c>
      <c r="H25" s="181">
        <v>16.39</v>
      </c>
      <c r="I25" s="188">
        <v>35.932</v>
      </c>
      <c r="J25" s="181">
        <v>17.422</v>
      </c>
      <c r="K25" s="189">
        <v>14.188</v>
      </c>
    </row>
    <row r="26" spans="1:11" s="179" customFormat="1" ht="12.75">
      <c r="A26" s="180"/>
      <c r="B26" s="181"/>
      <c r="C26" s="181"/>
      <c r="D26" s="181"/>
      <c r="E26" s="181"/>
      <c r="F26" s="181"/>
      <c r="G26" s="181"/>
      <c r="H26" s="181"/>
      <c r="I26" s="181"/>
      <c r="J26" s="181"/>
      <c r="K26" s="182"/>
    </row>
    <row r="27" spans="1:11" s="179" customFormat="1" ht="12.75">
      <c r="A27" s="324" t="s">
        <v>135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2"/>
    </row>
    <row r="28" spans="1:11" s="179" customFormat="1" ht="12.75">
      <c r="A28" s="180" t="s">
        <v>136</v>
      </c>
      <c r="B28" s="181">
        <v>5.8</v>
      </c>
      <c r="C28" s="188">
        <v>7.2</v>
      </c>
      <c r="D28" s="181" t="s">
        <v>49</v>
      </c>
      <c r="E28" s="181" t="s">
        <v>49</v>
      </c>
      <c r="F28" s="181" t="s">
        <v>49</v>
      </c>
      <c r="G28" s="181" t="s">
        <v>49</v>
      </c>
      <c r="H28" s="181" t="s">
        <v>49</v>
      </c>
      <c r="I28" s="181" t="s">
        <v>49</v>
      </c>
      <c r="J28" s="181" t="s">
        <v>49</v>
      </c>
      <c r="K28" s="182" t="s">
        <v>49</v>
      </c>
    </row>
    <row r="29" spans="1:11" s="179" customFormat="1" ht="12.75">
      <c r="A29" s="180" t="s">
        <v>102</v>
      </c>
      <c r="B29" s="181">
        <v>3.424</v>
      </c>
      <c r="C29" s="188">
        <v>3.336</v>
      </c>
      <c r="D29" s="181" t="s">
        <v>49</v>
      </c>
      <c r="E29" s="181" t="s">
        <v>49</v>
      </c>
      <c r="F29" s="181" t="s">
        <v>49</v>
      </c>
      <c r="G29" s="181" t="s">
        <v>49</v>
      </c>
      <c r="H29" s="181" t="s">
        <v>49</v>
      </c>
      <c r="I29" s="181" t="s">
        <v>49</v>
      </c>
      <c r="J29" s="181" t="s">
        <v>49</v>
      </c>
      <c r="K29" s="182" t="s">
        <v>49</v>
      </c>
    </row>
    <row r="30" spans="1:11" s="179" customFormat="1" ht="12.75">
      <c r="A30" s="180" t="s">
        <v>112</v>
      </c>
      <c r="B30" s="181">
        <v>11.632</v>
      </c>
      <c r="C30" s="188">
        <v>11.632</v>
      </c>
      <c r="D30" s="181">
        <v>2.167</v>
      </c>
      <c r="E30" s="188">
        <v>2.167</v>
      </c>
      <c r="F30" s="181">
        <v>1.567</v>
      </c>
      <c r="G30" s="188">
        <v>1.405</v>
      </c>
      <c r="H30" s="181">
        <v>29.182</v>
      </c>
      <c r="I30" s="188">
        <v>16.258</v>
      </c>
      <c r="J30" s="181">
        <v>7.643</v>
      </c>
      <c r="K30" s="189">
        <v>7.642</v>
      </c>
    </row>
    <row r="31" spans="1:11" s="179" customFormat="1" ht="12.75">
      <c r="A31" s="180" t="s">
        <v>92</v>
      </c>
      <c r="B31" s="181">
        <v>10.973</v>
      </c>
      <c r="C31" s="188">
        <v>3.987</v>
      </c>
      <c r="D31" s="181">
        <v>2.15</v>
      </c>
      <c r="E31" s="188">
        <v>1.622</v>
      </c>
      <c r="F31" s="181">
        <v>0.984</v>
      </c>
      <c r="G31" s="181" t="s">
        <v>49</v>
      </c>
      <c r="H31" s="181">
        <v>35.615</v>
      </c>
      <c r="I31" s="188">
        <v>68.122</v>
      </c>
      <c r="J31" s="181">
        <v>6.827</v>
      </c>
      <c r="K31" s="189">
        <v>1.057</v>
      </c>
    </row>
    <row r="32" spans="1:11" s="179" customFormat="1" ht="12.75">
      <c r="A32" s="180" t="s">
        <v>103</v>
      </c>
      <c r="B32" s="181">
        <v>4.644</v>
      </c>
      <c r="C32" s="188">
        <v>9.088</v>
      </c>
      <c r="D32" s="181">
        <v>5.439</v>
      </c>
      <c r="E32" s="188">
        <v>6.002</v>
      </c>
      <c r="F32" s="181">
        <v>0.627</v>
      </c>
      <c r="G32" s="181" t="s">
        <v>49</v>
      </c>
      <c r="H32" s="181">
        <v>2.8</v>
      </c>
      <c r="I32" s="188">
        <v>2.002</v>
      </c>
      <c r="J32" s="181">
        <v>19.618</v>
      </c>
      <c r="K32" s="189">
        <v>19.842</v>
      </c>
    </row>
    <row r="33" spans="1:11" s="179" customFormat="1" ht="12.75">
      <c r="A33" s="180" t="s">
        <v>114</v>
      </c>
      <c r="B33" s="181">
        <v>18.95</v>
      </c>
      <c r="C33" s="188">
        <v>20.674</v>
      </c>
      <c r="D33" s="181">
        <v>0.704</v>
      </c>
      <c r="E33" s="188">
        <v>0.992</v>
      </c>
      <c r="F33" s="181" t="s">
        <v>49</v>
      </c>
      <c r="G33" s="181" t="s">
        <v>49</v>
      </c>
      <c r="H33" s="181">
        <v>65.165</v>
      </c>
      <c r="I33" s="188">
        <v>83.134</v>
      </c>
      <c r="J33" s="181">
        <v>3.295</v>
      </c>
      <c r="K33" s="189">
        <v>9.624</v>
      </c>
    </row>
    <row r="34" spans="1:11" s="179" customFormat="1" ht="12.75">
      <c r="A34" s="180" t="s">
        <v>104</v>
      </c>
      <c r="B34" s="181">
        <v>2.712</v>
      </c>
      <c r="C34" s="188">
        <v>4.936</v>
      </c>
      <c r="D34" s="181">
        <v>2.576</v>
      </c>
      <c r="E34" s="188">
        <v>2.062</v>
      </c>
      <c r="F34" s="181">
        <v>6.992</v>
      </c>
      <c r="G34" s="188">
        <v>1.935</v>
      </c>
      <c r="H34" s="181">
        <v>3.661</v>
      </c>
      <c r="I34" s="188">
        <v>1.143</v>
      </c>
      <c r="J34" s="181">
        <v>2.721</v>
      </c>
      <c r="K34" s="189">
        <v>1.487</v>
      </c>
    </row>
    <row r="35" spans="1:11" s="179" customFormat="1" ht="12.75">
      <c r="A35" s="180" t="s">
        <v>93</v>
      </c>
      <c r="B35" s="181">
        <v>32.352</v>
      </c>
      <c r="C35" s="188">
        <v>35.708</v>
      </c>
      <c r="D35" s="181">
        <v>11.664</v>
      </c>
      <c r="E35" s="188">
        <v>9.273</v>
      </c>
      <c r="F35" s="181">
        <v>1.895</v>
      </c>
      <c r="G35" s="188">
        <v>2.125</v>
      </c>
      <c r="H35" s="181">
        <v>8.329</v>
      </c>
      <c r="I35" s="188">
        <v>4.623</v>
      </c>
      <c r="J35" s="181">
        <v>37.878</v>
      </c>
      <c r="K35" s="189">
        <v>31.56</v>
      </c>
    </row>
    <row r="36" spans="1:11" s="179" customFormat="1" ht="12.75">
      <c r="A36" s="180" t="s">
        <v>113</v>
      </c>
      <c r="B36" s="181">
        <v>33.27</v>
      </c>
      <c r="C36" s="188">
        <v>45.388</v>
      </c>
      <c r="D36" s="181">
        <v>2.916</v>
      </c>
      <c r="E36" s="188">
        <v>18.606</v>
      </c>
      <c r="F36" s="181" t="s">
        <v>49</v>
      </c>
      <c r="G36" s="188">
        <v>2.846</v>
      </c>
      <c r="H36" s="181">
        <v>0.789</v>
      </c>
      <c r="I36" s="181" t="s">
        <v>49</v>
      </c>
      <c r="J36" s="181">
        <v>86.929</v>
      </c>
      <c r="K36" s="189">
        <v>121.571</v>
      </c>
    </row>
    <row r="37" spans="1:11" s="179" customFormat="1" ht="12.75">
      <c r="A37" s="180" t="s">
        <v>94</v>
      </c>
      <c r="B37" s="181">
        <v>19.003</v>
      </c>
      <c r="C37" s="188">
        <v>19.724</v>
      </c>
      <c r="D37" s="181">
        <v>22.221</v>
      </c>
      <c r="E37" s="188">
        <v>24.306</v>
      </c>
      <c r="F37" s="181">
        <v>10.153</v>
      </c>
      <c r="G37" s="188">
        <v>11.4</v>
      </c>
      <c r="H37" s="181">
        <v>21.151</v>
      </c>
      <c r="I37" s="188">
        <v>19.176</v>
      </c>
      <c r="J37" s="181">
        <v>46.7</v>
      </c>
      <c r="K37" s="189">
        <v>51.244</v>
      </c>
    </row>
    <row r="38" spans="1:11" s="179" customFormat="1" ht="12.75">
      <c r="A38" s="180" t="s">
        <v>297</v>
      </c>
      <c r="B38" s="181">
        <v>2.641</v>
      </c>
      <c r="C38" s="188">
        <v>2.473</v>
      </c>
      <c r="D38" s="181" t="s">
        <v>49</v>
      </c>
      <c r="E38" s="181" t="s">
        <v>49</v>
      </c>
      <c r="F38" s="181" t="s">
        <v>49</v>
      </c>
      <c r="G38" s="181" t="s">
        <v>49</v>
      </c>
      <c r="H38" s="181" t="s">
        <v>49</v>
      </c>
      <c r="I38" s="181" t="s">
        <v>49</v>
      </c>
      <c r="J38" s="181">
        <v>0.853</v>
      </c>
      <c r="K38" s="189">
        <v>1.162</v>
      </c>
    </row>
    <row r="39" spans="1:11" s="179" customFormat="1" ht="12.75">
      <c r="A39" s="180" t="s">
        <v>105</v>
      </c>
      <c r="B39" s="181">
        <v>4.751</v>
      </c>
      <c r="C39" s="188">
        <v>4.73</v>
      </c>
      <c r="D39" s="181" t="s">
        <v>49</v>
      </c>
      <c r="E39" s="181" t="s">
        <v>49</v>
      </c>
      <c r="F39" s="181" t="s">
        <v>49</v>
      </c>
      <c r="G39" s="181" t="s">
        <v>49</v>
      </c>
      <c r="H39" s="181" t="s">
        <v>49</v>
      </c>
      <c r="I39" s="188">
        <v>0.685</v>
      </c>
      <c r="J39" s="181" t="s">
        <v>49</v>
      </c>
      <c r="K39" s="182" t="s">
        <v>49</v>
      </c>
    </row>
    <row r="40" spans="1:11" s="179" customFormat="1" ht="12.75">
      <c r="A40" s="180"/>
      <c r="B40" s="181"/>
      <c r="C40" s="181"/>
      <c r="D40" s="181"/>
      <c r="E40" s="181"/>
      <c r="F40" s="181"/>
      <c r="G40" s="181"/>
      <c r="H40" s="181"/>
      <c r="I40" s="181"/>
      <c r="J40" s="181"/>
      <c r="K40" s="182"/>
    </row>
    <row r="41" spans="1:11" s="179" customFormat="1" ht="12.75">
      <c r="A41" s="324" t="s">
        <v>313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2"/>
    </row>
    <row r="42" spans="1:11" s="179" customFormat="1" ht="12.75">
      <c r="A42" s="180" t="s">
        <v>137</v>
      </c>
      <c r="B42" s="181">
        <v>24.955</v>
      </c>
      <c r="C42" s="188">
        <v>17.546</v>
      </c>
      <c r="D42" s="181">
        <v>8.515</v>
      </c>
      <c r="E42" s="188">
        <v>4.938</v>
      </c>
      <c r="F42" s="181" t="s">
        <v>49</v>
      </c>
      <c r="G42" s="181" t="s">
        <v>49</v>
      </c>
      <c r="H42" s="181">
        <v>24.318</v>
      </c>
      <c r="I42" s="188">
        <v>7.227</v>
      </c>
      <c r="J42" s="181">
        <v>119.696</v>
      </c>
      <c r="K42" s="189">
        <v>104.554</v>
      </c>
    </row>
    <row r="43" spans="1:11" s="179" customFormat="1" ht="12.75">
      <c r="A43" s="180" t="s">
        <v>138</v>
      </c>
      <c r="B43" s="181">
        <v>232.735</v>
      </c>
      <c r="C43" s="188">
        <v>206.303</v>
      </c>
      <c r="D43" s="181">
        <v>114.849</v>
      </c>
      <c r="E43" s="188">
        <v>97.411</v>
      </c>
      <c r="F43" s="181">
        <v>25.087</v>
      </c>
      <c r="G43" s="188">
        <v>27.988</v>
      </c>
      <c r="H43" s="181">
        <v>87.099</v>
      </c>
      <c r="I43" s="188">
        <v>81.901</v>
      </c>
      <c r="J43" s="181">
        <v>423.182</v>
      </c>
      <c r="K43" s="189">
        <v>370.405</v>
      </c>
    </row>
    <row r="44" spans="1:11" s="179" customFormat="1" ht="12.75">
      <c r="A44" s="180" t="s">
        <v>139</v>
      </c>
      <c r="B44" s="181">
        <v>2.416</v>
      </c>
      <c r="C44" s="188">
        <v>2.27</v>
      </c>
      <c r="D44" s="181" t="s">
        <v>49</v>
      </c>
      <c r="E44" s="188">
        <v>2.958</v>
      </c>
      <c r="F44" s="181">
        <v>4.545</v>
      </c>
      <c r="G44" s="188">
        <v>7.397</v>
      </c>
      <c r="H44" s="181" t="s">
        <v>49</v>
      </c>
      <c r="I44" s="188">
        <v>1.71</v>
      </c>
      <c r="J44" s="181" t="s">
        <v>49</v>
      </c>
      <c r="K44" s="189">
        <v>1.025</v>
      </c>
    </row>
    <row r="45" spans="1:11" s="179" customFormat="1" ht="12.75">
      <c r="A45" s="180" t="s">
        <v>140</v>
      </c>
      <c r="B45" s="181">
        <v>18.237</v>
      </c>
      <c r="C45" s="188">
        <v>19.167</v>
      </c>
      <c r="D45" s="181">
        <v>6.711</v>
      </c>
      <c r="E45" s="188">
        <v>16.492</v>
      </c>
      <c r="F45" s="181">
        <v>25.428</v>
      </c>
      <c r="G45" s="188">
        <v>34.59</v>
      </c>
      <c r="H45" s="181">
        <v>5.756</v>
      </c>
      <c r="I45" s="188">
        <v>7.388</v>
      </c>
      <c r="J45" s="181">
        <v>30.762</v>
      </c>
      <c r="K45" s="189">
        <v>51.649</v>
      </c>
    </row>
    <row r="46" spans="1:11" s="179" customFormat="1" ht="12.75">
      <c r="A46" s="180" t="s">
        <v>141</v>
      </c>
      <c r="B46" s="181">
        <v>49.865</v>
      </c>
      <c r="C46" s="188">
        <v>54.023</v>
      </c>
      <c r="D46" s="181">
        <v>8.906</v>
      </c>
      <c r="E46" s="188">
        <v>3.912</v>
      </c>
      <c r="F46" s="181">
        <v>5.552</v>
      </c>
      <c r="G46" s="188">
        <v>10.797</v>
      </c>
      <c r="H46" s="181">
        <v>26.569</v>
      </c>
      <c r="I46" s="188">
        <v>29.2</v>
      </c>
      <c r="J46" s="181">
        <v>130.9</v>
      </c>
      <c r="K46" s="189">
        <v>147.815</v>
      </c>
    </row>
    <row r="47" spans="1:11" s="179" customFormat="1" ht="12.75">
      <c r="A47" s="180" t="s">
        <v>108</v>
      </c>
      <c r="B47" s="181" t="s">
        <v>49</v>
      </c>
      <c r="C47" s="181" t="s">
        <v>49</v>
      </c>
      <c r="D47" s="181" t="s">
        <v>49</v>
      </c>
      <c r="E47" s="188">
        <v>0.549</v>
      </c>
      <c r="F47" s="181" t="s">
        <v>49</v>
      </c>
      <c r="G47" s="181" t="s">
        <v>49</v>
      </c>
      <c r="H47" s="181" t="s">
        <v>49</v>
      </c>
      <c r="I47" s="181" t="s">
        <v>49</v>
      </c>
      <c r="J47" s="181" t="s">
        <v>49</v>
      </c>
      <c r="K47" s="182" t="s">
        <v>49</v>
      </c>
    </row>
    <row r="48" spans="1:11" s="179" customFormat="1" ht="12.75">
      <c r="A48" s="180" t="s">
        <v>143</v>
      </c>
      <c r="B48" s="181">
        <v>0.502</v>
      </c>
      <c r="C48" s="181" t="s">
        <v>49</v>
      </c>
      <c r="D48" s="181" t="s">
        <v>49</v>
      </c>
      <c r="E48" s="181" t="s">
        <v>49</v>
      </c>
      <c r="F48" s="181">
        <v>3.835</v>
      </c>
      <c r="G48" s="188">
        <v>4.292</v>
      </c>
      <c r="H48" s="181" t="s">
        <v>49</v>
      </c>
      <c r="I48" s="181" t="s">
        <v>49</v>
      </c>
      <c r="J48" s="181">
        <v>12.166</v>
      </c>
      <c r="K48" s="189">
        <v>12.783</v>
      </c>
    </row>
    <row r="49" spans="1:11" s="179" customFormat="1" ht="12.75">
      <c r="A49" s="180" t="s">
        <v>144</v>
      </c>
      <c r="B49" s="181">
        <v>19.394</v>
      </c>
      <c r="C49" s="188">
        <v>18.773</v>
      </c>
      <c r="D49" s="181">
        <v>3.794</v>
      </c>
      <c r="E49" s="188">
        <v>1.482</v>
      </c>
      <c r="F49" s="181" t="s">
        <v>49</v>
      </c>
      <c r="G49" s="181" t="s">
        <v>49</v>
      </c>
      <c r="H49" s="181" t="s">
        <v>49</v>
      </c>
      <c r="I49" s="181" t="s">
        <v>49</v>
      </c>
      <c r="J49" s="181">
        <v>1.133</v>
      </c>
      <c r="K49" s="182" t="s">
        <v>49</v>
      </c>
    </row>
    <row r="50" spans="1:11" s="179" customFormat="1" ht="12.75">
      <c r="A50" s="180" t="s">
        <v>145</v>
      </c>
      <c r="B50" s="181">
        <v>257.591</v>
      </c>
      <c r="C50" s="188">
        <v>279.537</v>
      </c>
      <c r="D50" s="181">
        <v>358.528</v>
      </c>
      <c r="E50" s="188">
        <v>292.345</v>
      </c>
      <c r="F50" s="181">
        <v>2.539</v>
      </c>
      <c r="G50" s="188">
        <v>1.823</v>
      </c>
      <c r="H50" s="181">
        <v>51.314</v>
      </c>
      <c r="I50" s="188">
        <v>53.761</v>
      </c>
      <c r="J50" s="181">
        <v>623.386</v>
      </c>
      <c r="K50" s="189">
        <v>753.781</v>
      </c>
    </row>
    <row r="51" spans="1:11" s="179" customFormat="1" ht="13.5" thickBot="1">
      <c r="A51" s="184" t="s">
        <v>146</v>
      </c>
      <c r="B51" s="185">
        <v>53.878</v>
      </c>
      <c r="C51" s="190">
        <v>53.099</v>
      </c>
      <c r="D51" s="185" t="s">
        <v>49</v>
      </c>
      <c r="E51" s="185" t="s">
        <v>49</v>
      </c>
      <c r="F51" s="185" t="s">
        <v>49</v>
      </c>
      <c r="G51" s="190">
        <v>4.515</v>
      </c>
      <c r="H51" s="185">
        <v>1.354</v>
      </c>
      <c r="I51" s="190">
        <v>0.589</v>
      </c>
      <c r="J51" s="185">
        <v>12.951</v>
      </c>
      <c r="K51" s="191">
        <v>4.561</v>
      </c>
    </row>
    <row r="52" spans="1:11" ht="12.75">
      <c r="A52" s="186" t="s">
        <v>148</v>
      </c>
      <c r="B52" s="186"/>
      <c r="C52" s="186"/>
      <c r="D52" s="186"/>
      <c r="E52" s="186"/>
      <c r="F52" s="187"/>
      <c r="G52" s="186"/>
      <c r="H52" s="186"/>
      <c r="I52" s="186"/>
      <c r="J52" s="186"/>
      <c r="K52" s="186"/>
    </row>
  </sheetData>
  <mergeCells count="7">
    <mergeCell ref="A1:K1"/>
    <mergeCell ref="A3:K3"/>
    <mergeCell ref="B5:C6"/>
    <mergeCell ref="D5:E6"/>
    <mergeCell ref="H5:I6"/>
    <mergeCell ref="J5:K6"/>
    <mergeCell ref="F5:G6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8"/>
  <dimension ref="A1:J35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7.00390625" style="4" bestFit="1" customWidth="1"/>
    <col min="2" max="16384" width="11.421875" style="4" customWidth="1"/>
  </cols>
  <sheetData>
    <row r="1" spans="1:10" s="2" customFormat="1" ht="18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</row>
    <row r="3" spans="1:10" s="5" customFormat="1" ht="15">
      <c r="A3" s="350" t="s">
        <v>218</v>
      </c>
      <c r="B3" s="350"/>
      <c r="C3" s="350"/>
      <c r="D3" s="350"/>
      <c r="E3" s="350"/>
      <c r="F3" s="350"/>
      <c r="G3" s="350"/>
      <c r="H3" s="350"/>
      <c r="I3" s="350"/>
      <c r="J3" s="350"/>
    </row>
    <row r="4" spans="1:10" s="5" customFormat="1" ht="15">
      <c r="A4" s="350" t="s">
        <v>219</v>
      </c>
      <c r="B4" s="350"/>
      <c r="C4" s="350"/>
      <c r="D4" s="350"/>
      <c r="E4" s="350"/>
      <c r="F4" s="350"/>
      <c r="G4" s="350"/>
      <c r="H4" s="350"/>
      <c r="I4" s="350"/>
      <c r="J4" s="350"/>
    </row>
    <row r="5" spans="1:10" ht="15" customHeight="1">
      <c r="A5" s="353" t="s">
        <v>220</v>
      </c>
      <c r="B5" s="353"/>
      <c r="C5" s="353"/>
      <c r="D5" s="353"/>
      <c r="E5" s="353"/>
      <c r="F5" s="353"/>
      <c r="G5" s="353"/>
      <c r="H5" s="353"/>
      <c r="I5" s="353"/>
      <c r="J5" s="353"/>
    </row>
    <row r="6" spans="1:10" ht="12.75" customHeight="1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12.75">
      <c r="A7" s="320"/>
      <c r="B7" s="7" t="s">
        <v>299</v>
      </c>
      <c r="C7" s="7" t="s">
        <v>155</v>
      </c>
      <c r="D7" s="321"/>
      <c r="E7" s="322"/>
      <c r="F7" s="322"/>
      <c r="G7" s="322"/>
      <c r="H7" s="321"/>
      <c r="I7" s="322"/>
      <c r="J7" s="323"/>
    </row>
    <row r="8" spans="1:10" ht="12.75">
      <c r="A8" s="104"/>
      <c r="B8" s="9" t="s">
        <v>221</v>
      </c>
      <c r="C8" s="9" t="s">
        <v>222</v>
      </c>
      <c r="D8" s="9" t="s">
        <v>223</v>
      </c>
      <c r="E8" s="9" t="s">
        <v>156</v>
      </c>
      <c r="F8" s="9" t="s">
        <v>156</v>
      </c>
      <c r="G8" s="9" t="s">
        <v>156</v>
      </c>
      <c r="H8" s="9" t="s">
        <v>56</v>
      </c>
      <c r="I8" s="9" t="s">
        <v>224</v>
      </c>
      <c r="J8" s="231" t="s">
        <v>224</v>
      </c>
    </row>
    <row r="9" spans="1:10" ht="12.75">
      <c r="A9" s="9" t="s">
        <v>225</v>
      </c>
      <c r="B9" s="9" t="s">
        <v>226</v>
      </c>
      <c r="C9" s="9" t="s">
        <v>227</v>
      </c>
      <c r="D9" s="104"/>
      <c r="E9" s="9" t="s">
        <v>228</v>
      </c>
      <c r="F9" s="9" t="s">
        <v>229</v>
      </c>
      <c r="G9" s="9" t="s">
        <v>230</v>
      </c>
      <c r="H9" s="104"/>
      <c r="I9" s="104"/>
      <c r="J9" s="231" t="s">
        <v>231</v>
      </c>
    </row>
    <row r="10" spans="1:10" ht="13.5" thickBot="1">
      <c r="A10" s="104"/>
      <c r="B10" s="9" t="s">
        <v>232</v>
      </c>
      <c r="C10" s="9" t="s">
        <v>233</v>
      </c>
      <c r="D10" s="104"/>
      <c r="E10" s="104"/>
      <c r="F10" s="9" t="s">
        <v>234</v>
      </c>
      <c r="G10" s="9" t="s">
        <v>234</v>
      </c>
      <c r="H10" s="104"/>
      <c r="I10" s="104"/>
      <c r="J10" s="24"/>
    </row>
    <row r="11" spans="1:10" s="235" customFormat="1" ht="12.75">
      <c r="A11" s="102" t="s">
        <v>235</v>
      </c>
      <c r="B11" s="232">
        <v>4988.9</v>
      </c>
      <c r="C11" s="232">
        <v>4122.7</v>
      </c>
      <c r="D11" s="232">
        <v>103</v>
      </c>
      <c r="E11" s="232">
        <v>65.5</v>
      </c>
      <c r="F11" s="233">
        <v>12.385714285714284</v>
      </c>
      <c r="G11" s="232">
        <v>9.7</v>
      </c>
      <c r="H11" s="232">
        <v>31.93148</v>
      </c>
      <c r="I11" s="232">
        <v>283.62444285714287</v>
      </c>
      <c r="J11" s="234">
        <v>29</v>
      </c>
    </row>
    <row r="12" spans="1:10" ht="12.75">
      <c r="A12" s="104"/>
      <c r="B12" s="236"/>
      <c r="C12" s="236"/>
      <c r="D12" s="236"/>
      <c r="E12" s="236"/>
      <c r="F12" s="237"/>
      <c r="G12" s="236"/>
      <c r="H12" s="236"/>
      <c r="I12" s="236"/>
      <c r="J12" s="238"/>
    </row>
    <row r="13" spans="1:10" s="235" customFormat="1" ht="12.75">
      <c r="A13" s="239" t="s">
        <v>236</v>
      </c>
      <c r="B13" s="240">
        <v>531.275</v>
      </c>
      <c r="C13" s="240">
        <v>276.387</v>
      </c>
      <c r="D13" s="240">
        <v>11.21</v>
      </c>
      <c r="E13" s="240">
        <v>8.08</v>
      </c>
      <c r="F13" s="241">
        <v>6.327000000000001</v>
      </c>
      <c r="G13" s="240">
        <v>6</v>
      </c>
      <c r="H13" s="240">
        <v>6.74</v>
      </c>
      <c r="I13" s="240">
        <v>118</v>
      </c>
      <c r="J13" s="242">
        <v>14.9</v>
      </c>
    </row>
    <row r="14" spans="1:10" ht="12.75">
      <c r="A14" s="16" t="s">
        <v>237</v>
      </c>
      <c r="B14" s="236">
        <v>531.3</v>
      </c>
      <c r="C14" s="236">
        <v>276.38</v>
      </c>
      <c r="D14" s="236">
        <v>11.2</v>
      </c>
      <c r="E14" s="236">
        <v>5.76</v>
      </c>
      <c r="F14" s="237">
        <v>6.32</v>
      </c>
      <c r="G14" s="236">
        <v>6</v>
      </c>
      <c r="H14" s="236">
        <v>6.5</v>
      </c>
      <c r="I14" s="236">
        <v>114.35</v>
      </c>
      <c r="J14" s="238">
        <v>14.6</v>
      </c>
    </row>
    <row r="15" spans="1:10" ht="12.75">
      <c r="A15" s="104"/>
      <c r="B15" s="236"/>
      <c r="C15" s="236"/>
      <c r="D15" s="236"/>
      <c r="E15" s="236"/>
      <c r="F15" s="237"/>
      <c r="G15" s="236"/>
      <c r="H15" s="236"/>
      <c r="I15" s="236"/>
      <c r="J15" s="238"/>
    </row>
    <row r="16" spans="1:10" s="235" customFormat="1" ht="12.75">
      <c r="A16" s="239" t="s">
        <v>238</v>
      </c>
      <c r="B16" s="240">
        <v>264.521</v>
      </c>
      <c r="C16" s="240">
        <v>66.58</v>
      </c>
      <c r="D16" s="240">
        <v>13.146</v>
      </c>
      <c r="E16" s="240">
        <v>21.2</v>
      </c>
      <c r="F16" s="241">
        <v>11.043000000000003</v>
      </c>
      <c r="G16" s="240">
        <v>0.3</v>
      </c>
      <c r="H16" s="240">
        <v>0.916</v>
      </c>
      <c r="I16" s="240">
        <v>43</v>
      </c>
      <c r="J16" s="242">
        <v>4.9</v>
      </c>
    </row>
    <row r="17" spans="1:10" ht="12.75">
      <c r="A17" s="16" t="s">
        <v>239</v>
      </c>
      <c r="B17" s="236">
        <v>248.17</v>
      </c>
      <c r="C17" s="236">
        <v>58.8</v>
      </c>
      <c r="D17" s="236">
        <v>12.9</v>
      </c>
      <c r="E17" s="236">
        <v>6.78</v>
      </c>
      <c r="F17" s="237">
        <v>0.5330000000000013</v>
      </c>
      <c r="G17" s="236">
        <v>0.3</v>
      </c>
      <c r="H17" s="236">
        <v>0.6</v>
      </c>
      <c r="I17" s="236">
        <v>38.9</v>
      </c>
      <c r="J17" s="238">
        <v>4.15</v>
      </c>
    </row>
    <row r="18" spans="1:10" ht="12.75">
      <c r="A18" s="104"/>
      <c r="B18" s="236"/>
      <c r="C18" s="236"/>
      <c r="D18" s="236"/>
      <c r="E18" s="236"/>
      <c r="F18" s="237"/>
      <c r="G18" s="236"/>
      <c r="H18" s="236"/>
      <c r="I18" s="236"/>
      <c r="J18" s="238"/>
    </row>
    <row r="19" spans="1:10" s="235" customFormat="1" ht="12.75">
      <c r="A19" s="239" t="s">
        <v>240</v>
      </c>
      <c r="B19" s="240">
        <v>0</v>
      </c>
      <c r="C19" s="240">
        <v>0</v>
      </c>
      <c r="D19" s="240">
        <v>0</v>
      </c>
      <c r="E19" s="240">
        <v>0</v>
      </c>
      <c r="F19" s="241">
        <v>0</v>
      </c>
      <c r="G19" s="240">
        <v>0</v>
      </c>
      <c r="H19" s="240">
        <v>16.3</v>
      </c>
      <c r="I19" s="240">
        <v>0</v>
      </c>
      <c r="J19" s="242">
        <v>0</v>
      </c>
    </row>
    <row r="20" spans="1:10" ht="12.75">
      <c r="A20" s="104"/>
      <c r="B20" s="236"/>
      <c r="C20" s="236"/>
      <c r="D20" s="236"/>
      <c r="E20" s="236"/>
      <c r="F20" s="237"/>
      <c r="G20" s="236"/>
      <c r="H20" s="236"/>
      <c r="I20" s="236"/>
      <c r="J20" s="238"/>
    </row>
    <row r="21" spans="1:10" s="235" customFormat="1" ht="12.75">
      <c r="A21" s="239" t="s">
        <v>241</v>
      </c>
      <c r="B21" s="240">
        <v>0</v>
      </c>
      <c r="C21" s="240">
        <v>0</v>
      </c>
      <c r="D21" s="240">
        <v>0</v>
      </c>
      <c r="E21" s="240">
        <v>0</v>
      </c>
      <c r="F21" s="241">
        <v>0</v>
      </c>
      <c r="G21" s="240">
        <v>0</v>
      </c>
      <c r="H21" s="240">
        <v>7.57</v>
      </c>
      <c r="I21" s="240">
        <v>0</v>
      </c>
      <c r="J21" s="242">
        <v>0</v>
      </c>
    </row>
    <row r="22" spans="1:10" ht="12.75">
      <c r="A22" s="104"/>
      <c r="B22" s="236"/>
      <c r="C22" s="236"/>
      <c r="D22" s="236"/>
      <c r="E22" s="236"/>
      <c r="F22" s="237"/>
      <c r="G22" s="236"/>
      <c r="H22" s="236"/>
      <c r="I22" s="236"/>
      <c r="J22" s="238"/>
    </row>
    <row r="23" spans="1:10" s="235" customFormat="1" ht="12.75">
      <c r="A23" s="239" t="s">
        <v>242</v>
      </c>
      <c r="B23" s="240">
        <v>0</v>
      </c>
      <c r="C23" s="240">
        <v>0</v>
      </c>
      <c r="D23" s="240">
        <v>0</v>
      </c>
      <c r="E23" s="240">
        <v>0</v>
      </c>
      <c r="F23" s="241">
        <v>0</v>
      </c>
      <c r="G23" s="240">
        <v>0</v>
      </c>
      <c r="H23" s="240">
        <v>-8.73</v>
      </c>
      <c r="I23" s="240">
        <v>0</v>
      </c>
      <c r="J23" s="242">
        <v>0</v>
      </c>
    </row>
    <row r="24" spans="1:10" ht="12.75">
      <c r="A24" s="104"/>
      <c r="B24" s="236"/>
      <c r="C24" s="236"/>
      <c r="D24" s="236"/>
      <c r="E24" s="236"/>
      <c r="F24" s="237"/>
      <c r="G24" s="236"/>
      <c r="H24" s="236"/>
      <c r="I24" s="236"/>
      <c r="J24" s="238"/>
    </row>
    <row r="25" spans="1:10" s="235" customFormat="1" ht="12.75">
      <c r="A25" s="239" t="s">
        <v>243</v>
      </c>
      <c r="B25" s="240">
        <v>5255.6539999999995</v>
      </c>
      <c r="C25" s="240">
        <v>4332.5</v>
      </c>
      <c r="D25" s="240">
        <v>101.06400000000001</v>
      </c>
      <c r="E25" s="240">
        <v>52.38</v>
      </c>
      <c r="F25" s="240">
        <v>7.6697142857142815</v>
      </c>
      <c r="G25" s="240">
        <v>15.4</v>
      </c>
      <c r="H25" s="240">
        <v>46.48548000000001</v>
      </c>
      <c r="I25" s="240">
        <v>358.62444285714287</v>
      </c>
      <c r="J25" s="243">
        <v>39</v>
      </c>
    </row>
    <row r="26" spans="1:10" ht="12.75">
      <c r="A26" s="16" t="s">
        <v>244</v>
      </c>
      <c r="B26" s="236" t="s">
        <v>49</v>
      </c>
      <c r="C26" s="236" t="s">
        <v>49</v>
      </c>
      <c r="D26" s="236" t="s">
        <v>49</v>
      </c>
      <c r="E26" s="236" t="s">
        <v>49</v>
      </c>
      <c r="F26" s="237" t="s">
        <v>49</v>
      </c>
      <c r="G26" s="237" t="s">
        <v>49</v>
      </c>
      <c r="H26" s="237" t="s">
        <v>49</v>
      </c>
      <c r="I26" s="236">
        <v>12.566666666666666</v>
      </c>
      <c r="J26" s="238" t="s">
        <v>49</v>
      </c>
    </row>
    <row r="27" spans="1:10" ht="12.75">
      <c r="A27" s="16" t="s">
        <v>245</v>
      </c>
      <c r="B27" s="236" t="s">
        <v>49</v>
      </c>
      <c r="C27" s="236" t="s">
        <v>49</v>
      </c>
      <c r="D27" s="236" t="s">
        <v>49</v>
      </c>
      <c r="E27" s="236" t="s">
        <v>49</v>
      </c>
      <c r="F27" s="237" t="s">
        <v>49</v>
      </c>
      <c r="G27" s="236">
        <v>0</v>
      </c>
      <c r="H27" s="237" t="s">
        <v>49</v>
      </c>
      <c r="I27" s="237" t="s">
        <v>49</v>
      </c>
      <c r="J27" s="238" t="s">
        <v>49</v>
      </c>
    </row>
    <row r="28" spans="1:10" ht="13.5" thickBot="1">
      <c r="A28" s="20" t="s">
        <v>246</v>
      </c>
      <c r="B28" s="244">
        <v>5255.6539999999995</v>
      </c>
      <c r="C28" s="244">
        <v>4332.5</v>
      </c>
      <c r="D28" s="244">
        <v>101.06400000000001</v>
      </c>
      <c r="E28" s="244">
        <v>52.38</v>
      </c>
      <c r="F28" s="244">
        <v>7.6697142857142815</v>
      </c>
      <c r="G28" s="244">
        <v>15.4</v>
      </c>
      <c r="H28" s="244">
        <v>46.48548000000001</v>
      </c>
      <c r="I28" s="244">
        <v>346.0577761904762</v>
      </c>
      <c r="J28" s="245">
        <v>39</v>
      </c>
    </row>
    <row r="29" spans="1:10" ht="15">
      <c r="A29" s="24"/>
      <c r="B29" s="350"/>
      <c r="C29" s="350"/>
      <c r="D29" s="350"/>
      <c r="E29" s="350"/>
      <c r="F29" s="350"/>
      <c r="G29" s="350"/>
      <c r="H29" s="350"/>
      <c r="I29" s="350"/>
      <c r="J29" s="246"/>
    </row>
    <row r="30" spans="1:10" ht="12.75">
      <c r="A30" s="24"/>
      <c r="B30" s="246"/>
      <c r="C30" s="246"/>
      <c r="D30" s="246"/>
      <c r="E30" s="246"/>
      <c r="F30" s="246"/>
      <c r="G30" s="247"/>
      <c r="H30" s="246"/>
      <c r="I30" s="246"/>
      <c r="J30" s="246"/>
    </row>
    <row r="31" spans="1:10" ht="12.75">
      <c r="A31" s="24"/>
      <c r="B31" s="246"/>
      <c r="C31" s="246"/>
      <c r="D31" s="246"/>
      <c r="E31" s="246"/>
      <c r="F31" s="246"/>
      <c r="G31" s="247"/>
      <c r="H31" s="246"/>
      <c r="I31" s="246"/>
      <c r="J31" s="246"/>
    </row>
    <row r="32" spans="1:10" ht="12.75">
      <c r="A32" s="24"/>
      <c r="B32" s="246"/>
      <c r="C32" s="246"/>
      <c r="D32" s="246"/>
      <c r="E32" s="246"/>
      <c r="F32" s="246"/>
      <c r="G32" s="247"/>
      <c r="H32" s="246"/>
      <c r="I32" s="246"/>
      <c r="J32" s="246"/>
    </row>
    <row r="33" spans="1:10" ht="12.75">
      <c r="A33" s="24"/>
      <c r="B33" s="246"/>
      <c r="C33" s="246"/>
      <c r="D33" s="246"/>
      <c r="E33" s="246"/>
      <c r="F33" s="246"/>
      <c r="G33" s="247"/>
      <c r="H33" s="246"/>
      <c r="I33" s="246"/>
      <c r="J33" s="246"/>
    </row>
    <row r="34" spans="1:10" ht="12.75">
      <c r="A34" s="24"/>
      <c r="B34" s="246"/>
      <c r="C34" s="246"/>
      <c r="D34" s="246"/>
      <c r="E34" s="246"/>
      <c r="F34" s="246"/>
      <c r="G34" s="247"/>
      <c r="H34" s="246"/>
      <c r="I34" s="246"/>
      <c r="J34" s="246"/>
    </row>
    <row r="35" spans="1:10" ht="12.75">
      <c r="A35" s="24"/>
      <c r="B35" s="246"/>
      <c r="C35" s="246"/>
      <c r="D35" s="246"/>
      <c r="E35" s="246"/>
      <c r="F35" s="246"/>
      <c r="G35" s="247"/>
      <c r="H35" s="246"/>
      <c r="I35" s="246"/>
      <c r="J35" s="246"/>
    </row>
  </sheetData>
  <mergeCells count="5">
    <mergeCell ref="B29:I29"/>
    <mergeCell ref="A4:J4"/>
    <mergeCell ref="A5:J5"/>
    <mergeCell ref="A1:J1"/>
    <mergeCell ref="A3:J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23"/>
  <dimension ref="A1:F84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3.7109375" style="215" customWidth="1"/>
    <col min="2" max="5" width="18.7109375" style="215" customWidth="1"/>
    <col min="6" max="16384" width="11.421875" style="215" customWidth="1"/>
  </cols>
  <sheetData>
    <row r="1" spans="1:5" s="210" customFormat="1" ht="18">
      <c r="A1" s="347" t="s">
        <v>0</v>
      </c>
      <c r="B1" s="347"/>
      <c r="C1" s="347"/>
      <c r="D1" s="347"/>
      <c r="E1" s="347"/>
    </row>
    <row r="3" spans="1:5" s="211" customFormat="1" ht="15">
      <c r="A3" s="346" t="s">
        <v>292</v>
      </c>
      <c r="B3" s="346"/>
      <c r="C3" s="346"/>
      <c r="D3" s="346"/>
      <c r="E3" s="346"/>
    </row>
    <row r="4" s="211" customFormat="1" ht="14.25"/>
    <row r="5" spans="1:5" ht="12.75">
      <c r="A5" s="212" t="s">
        <v>154</v>
      </c>
      <c r="B5" s="213" t="s">
        <v>155</v>
      </c>
      <c r="C5" s="213" t="s">
        <v>155</v>
      </c>
      <c r="D5" s="213" t="s">
        <v>155</v>
      </c>
      <c r="E5" s="214" t="s">
        <v>156</v>
      </c>
    </row>
    <row r="6" spans="1:5" ht="13.5" thickBot="1">
      <c r="A6" s="216" t="s">
        <v>157</v>
      </c>
      <c r="B6" s="217" t="s">
        <v>158</v>
      </c>
      <c r="C6" s="217" t="s">
        <v>159</v>
      </c>
      <c r="D6" s="217" t="s">
        <v>160</v>
      </c>
      <c r="E6" s="218" t="s">
        <v>16</v>
      </c>
    </row>
    <row r="7" spans="1:6" ht="12.75">
      <c r="A7" s="219" t="s">
        <v>161</v>
      </c>
      <c r="B7" s="220">
        <v>841065.7251539608</v>
      </c>
      <c r="C7" s="220">
        <v>0</v>
      </c>
      <c r="D7" s="220">
        <v>0</v>
      </c>
      <c r="E7" s="221">
        <f>B7+C7+D7</f>
        <v>841065.7251539608</v>
      </c>
      <c r="F7" s="222"/>
    </row>
    <row r="8" spans="1:6" ht="12.75">
      <c r="A8" s="223" t="s">
        <v>162</v>
      </c>
      <c r="B8" s="224">
        <v>852626.1541176417</v>
      </c>
      <c r="C8" s="224">
        <v>0</v>
      </c>
      <c r="D8" s="224">
        <v>0</v>
      </c>
      <c r="E8" s="225">
        <f>B8+C8+D8</f>
        <v>852626.1541176417</v>
      </c>
      <c r="F8" s="222"/>
    </row>
    <row r="9" spans="1:6" ht="12.75">
      <c r="A9" s="223" t="s">
        <v>163</v>
      </c>
      <c r="B9" s="224">
        <v>30030.960556119502</v>
      </c>
      <c r="C9" s="224">
        <v>0</v>
      </c>
      <c r="D9" s="224">
        <v>0</v>
      </c>
      <c r="E9" s="225">
        <f>B9+C9+D9</f>
        <v>30030.960556119502</v>
      </c>
      <c r="F9" s="222"/>
    </row>
    <row r="10" spans="1:6" ht="12.75">
      <c r="A10" s="223" t="s">
        <v>164</v>
      </c>
      <c r="B10" s="224">
        <v>132495.2863858701</v>
      </c>
      <c r="C10" s="224">
        <v>0</v>
      </c>
      <c r="D10" s="224">
        <v>0</v>
      </c>
      <c r="E10" s="225">
        <f>B10+C10+D10</f>
        <v>132495.2863858701</v>
      </c>
      <c r="F10" s="222"/>
    </row>
    <row r="11" spans="1:6" ht="12.75">
      <c r="A11" s="226" t="s">
        <v>165</v>
      </c>
      <c r="B11" s="227">
        <v>1856218.126213592</v>
      </c>
      <c r="C11" s="227">
        <v>0</v>
      </c>
      <c r="D11" s="227">
        <v>0</v>
      </c>
      <c r="E11" s="228">
        <f>B11+C11+D11</f>
        <v>1856218.126213592</v>
      </c>
      <c r="F11" s="222"/>
    </row>
    <row r="12" spans="1:6" ht="12.75">
      <c r="A12" s="223"/>
      <c r="B12" s="224"/>
      <c r="C12" s="224"/>
      <c r="D12" s="224"/>
      <c r="E12" s="225"/>
      <c r="F12" s="222"/>
    </row>
    <row r="13" spans="1:6" ht="12.75">
      <c r="A13" s="226" t="s">
        <v>166</v>
      </c>
      <c r="B13" s="227">
        <v>682982</v>
      </c>
      <c r="C13" s="227">
        <v>180</v>
      </c>
      <c r="D13" s="227">
        <v>460</v>
      </c>
      <c r="E13" s="228">
        <f>B13+C13+D13</f>
        <v>683622</v>
      </c>
      <c r="F13" s="222"/>
    </row>
    <row r="14" spans="1:6" ht="12.75">
      <c r="A14" s="223"/>
      <c r="B14" s="224"/>
      <c r="C14" s="224"/>
      <c r="D14" s="224"/>
      <c r="E14" s="225"/>
      <c r="F14" s="222"/>
    </row>
    <row r="15" spans="1:6" ht="12.75">
      <c r="A15" s="226" t="s">
        <v>167</v>
      </c>
      <c r="B15" s="227">
        <v>515955.5242718446</v>
      </c>
      <c r="C15" s="227">
        <v>158</v>
      </c>
      <c r="D15" s="227">
        <v>24</v>
      </c>
      <c r="E15" s="228">
        <f>B15+C15+D15</f>
        <v>516137.5242718446</v>
      </c>
      <c r="F15" s="222"/>
    </row>
    <row r="16" spans="1:6" ht="12.75">
      <c r="A16" s="223"/>
      <c r="B16" s="224"/>
      <c r="C16" s="224"/>
      <c r="D16" s="224"/>
      <c r="E16" s="225"/>
      <c r="F16" s="222"/>
    </row>
    <row r="17" spans="1:6" ht="12.75">
      <c r="A17" s="223" t="s">
        <v>168</v>
      </c>
      <c r="B17" s="224">
        <v>50216.066678492134</v>
      </c>
      <c r="C17" s="224">
        <v>2551</v>
      </c>
      <c r="D17" s="224">
        <v>480</v>
      </c>
      <c r="E17" s="225">
        <f>B17+C17+D17</f>
        <v>53247.066678492134</v>
      </c>
      <c r="F17" s="222"/>
    </row>
    <row r="18" spans="1:6" ht="12.75">
      <c r="A18" s="223" t="s">
        <v>169</v>
      </c>
      <c r="B18" s="224">
        <v>106521.80189041288</v>
      </c>
      <c r="C18" s="224">
        <v>5840</v>
      </c>
      <c r="D18" s="224">
        <v>11</v>
      </c>
      <c r="E18" s="225">
        <f>B18+C18+D18</f>
        <v>112372.80189041288</v>
      </c>
      <c r="F18" s="222"/>
    </row>
    <row r="19" spans="1:6" ht="12.75">
      <c r="A19" s="223" t="s">
        <v>170</v>
      </c>
      <c r="B19" s="224">
        <v>99493.47123692025</v>
      </c>
      <c r="C19" s="224">
        <v>2196</v>
      </c>
      <c r="D19" s="224">
        <v>30</v>
      </c>
      <c r="E19" s="225">
        <f>B19+C19+D19</f>
        <v>101719.47123692025</v>
      </c>
      <c r="F19" s="222"/>
    </row>
    <row r="20" spans="1:6" ht="12.75">
      <c r="A20" s="226" t="s">
        <v>293</v>
      </c>
      <c r="B20" s="227">
        <v>256231.33980582524</v>
      </c>
      <c r="C20" s="227">
        <v>10587</v>
      </c>
      <c r="D20" s="227">
        <v>521</v>
      </c>
      <c r="E20" s="228">
        <f>B20+C20+D20</f>
        <v>267339.33980582526</v>
      </c>
      <c r="F20" s="222"/>
    </row>
    <row r="21" spans="1:6" ht="12.75">
      <c r="A21" s="223"/>
      <c r="B21" s="224"/>
      <c r="C21" s="224"/>
      <c r="D21" s="224"/>
      <c r="E21" s="225"/>
      <c r="F21" s="222"/>
    </row>
    <row r="22" spans="1:6" ht="12.75">
      <c r="A22" s="226" t="s">
        <v>171</v>
      </c>
      <c r="B22" s="227">
        <v>168436.83495145632</v>
      </c>
      <c r="C22" s="227">
        <v>7180</v>
      </c>
      <c r="D22" s="227">
        <v>156</v>
      </c>
      <c r="E22" s="228">
        <f>B22+C22+D22</f>
        <v>175772.83495145632</v>
      </c>
      <c r="F22" s="222"/>
    </row>
    <row r="23" spans="1:6" ht="12.75">
      <c r="A23" s="223"/>
      <c r="B23" s="224"/>
      <c r="C23" s="224"/>
      <c r="D23" s="224"/>
      <c r="E23" s="225"/>
      <c r="F23" s="222"/>
    </row>
    <row r="24" spans="1:6" ht="12.75">
      <c r="A24" s="226" t="s">
        <v>172</v>
      </c>
      <c r="B24" s="227">
        <v>20722.880585802443</v>
      </c>
      <c r="C24" s="227">
        <v>544</v>
      </c>
      <c r="D24" s="227">
        <v>1062</v>
      </c>
      <c r="E24" s="228">
        <f>B24+C24+D24</f>
        <v>22328.880585802443</v>
      </c>
      <c r="F24" s="222"/>
    </row>
    <row r="25" spans="1:6" ht="12.75">
      <c r="A25" s="223"/>
      <c r="B25" s="224"/>
      <c r="C25" s="224"/>
      <c r="D25" s="224"/>
      <c r="E25" s="225"/>
      <c r="F25" s="222"/>
    </row>
    <row r="26" spans="1:6" ht="12.75">
      <c r="A26" s="223" t="s">
        <v>173</v>
      </c>
      <c r="B26" s="224">
        <v>45367.62670648595</v>
      </c>
      <c r="C26" s="224">
        <v>474</v>
      </c>
      <c r="D26" s="224">
        <v>299</v>
      </c>
      <c r="E26" s="225">
        <f>B26+C26+D26</f>
        <v>46140.62670648595</v>
      </c>
      <c r="F26" s="222"/>
    </row>
    <row r="27" spans="1:6" ht="12.75">
      <c r="A27" s="223" t="s">
        <v>174</v>
      </c>
      <c r="B27" s="224">
        <v>3696.6993998251883</v>
      </c>
      <c r="C27" s="224">
        <v>230</v>
      </c>
      <c r="D27" s="224">
        <v>475</v>
      </c>
      <c r="E27" s="225">
        <f>B27+C27+D27</f>
        <v>4401.699399825188</v>
      </c>
      <c r="F27" s="222"/>
    </row>
    <row r="28" spans="1:6" ht="12.75">
      <c r="A28" s="223" t="s">
        <v>175</v>
      </c>
      <c r="B28" s="224">
        <v>45796.673893688865</v>
      </c>
      <c r="C28" s="224">
        <v>488</v>
      </c>
      <c r="D28" s="224">
        <v>1854</v>
      </c>
      <c r="E28" s="225">
        <f>B28+C28+D28</f>
        <v>48138.673893688865</v>
      </c>
      <c r="F28" s="222"/>
    </row>
    <row r="29" spans="1:6" ht="12.75">
      <c r="A29" s="226" t="s">
        <v>294</v>
      </c>
      <c r="B29" s="227">
        <v>94861</v>
      </c>
      <c r="C29" s="227">
        <v>1192</v>
      </c>
      <c r="D29" s="227">
        <v>2628</v>
      </c>
      <c r="E29" s="228">
        <f>B29+C29+D29</f>
        <v>98681</v>
      </c>
      <c r="F29" s="222"/>
    </row>
    <row r="30" spans="1:6" ht="12.75">
      <c r="A30" s="223"/>
      <c r="B30" s="224"/>
      <c r="C30" s="224"/>
      <c r="D30" s="224"/>
      <c r="E30" s="225"/>
      <c r="F30" s="222"/>
    </row>
    <row r="31" spans="1:6" ht="12.75">
      <c r="A31" s="223" t="s">
        <v>176</v>
      </c>
      <c r="B31" s="224">
        <v>192604.39091571377</v>
      </c>
      <c r="C31" s="224">
        <v>0</v>
      </c>
      <c r="D31" s="224">
        <v>2382</v>
      </c>
      <c r="E31" s="225">
        <f>B31+C31+D31</f>
        <v>194986.39091571377</v>
      </c>
      <c r="F31" s="222"/>
    </row>
    <row r="32" spans="1:6" ht="12.75">
      <c r="A32" s="223" t="s">
        <v>177</v>
      </c>
      <c r="B32" s="224">
        <v>276867.9607532319</v>
      </c>
      <c r="C32" s="224">
        <v>0</v>
      </c>
      <c r="D32" s="224">
        <v>206</v>
      </c>
      <c r="E32" s="225">
        <f>B32+C32+D32</f>
        <v>277073.9607532319</v>
      </c>
      <c r="F32" s="222"/>
    </row>
    <row r="33" spans="1:6" ht="12.75">
      <c r="A33" s="223" t="s">
        <v>178</v>
      </c>
      <c r="B33" s="224">
        <v>175490.65283712282</v>
      </c>
      <c r="C33" s="224">
        <v>405</v>
      </c>
      <c r="D33" s="224">
        <v>281</v>
      </c>
      <c r="E33" s="225">
        <f>B33+C33+D33</f>
        <v>176176.65283712282</v>
      </c>
      <c r="F33" s="222"/>
    </row>
    <row r="34" spans="1:6" ht="12.75">
      <c r="A34" s="223" t="s">
        <v>179</v>
      </c>
      <c r="B34" s="224">
        <v>2248.9954939315367</v>
      </c>
      <c r="C34" s="224">
        <v>0</v>
      </c>
      <c r="D34" s="224">
        <v>447</v>
      </c>
      <c r="E34" s="225">
        <f>B34+C34+D34</f>
        <v>2695.9954939315367</v>
      </c>
      <c r="F34" s="222"/>
    </row>
    <row r="35" spans="1:6" ht="12.75">
      <c r="A35" s="226" t="s">
        <v>180</v>
      </c>
      <c r="B35" s="227">
        <v>647212</v>
      </c>
      <c r="C35" s="227">
        <v>405</v>
      </c>
      <c r="D35" s="227">
        <v>3316</v>
      </c>
      <c r="E35" s="228">
        <f>B35+C35+D35</f>
        <v>650933</v>
      </c>
      <c r="F35" s="222"/>
    </row>
    <row r="36" spans="1:6" ht="12.75">
      <c r="A36" s="223"/>
      <c r="B36" s="224"/>
      <c r="C36" s="224"/>
      <c r="D36" s="224"/>
      <c r="E36" s="225"/>
      <c r="F36" s="222"/>
    </row>
    <row r="37" spans="1:6" ht="12.75">
      <c r="A37" s="226" t="s">
        <v>181</v>
      </c>
      <c r="B37" s="227">
        <v>89913</v>
      </c>
      <c r="C37" s="227">
        <v>65</v>
      </c>
      <c r="D37" s="227">
        <v>298</v>
      </c>
      <c r="E37" s="228">
        <f>B37+C37+D37</f>
        <v>90276</v>
      </c>
      <c r="F37" s="222"/>
    </row>
    <row r="38" spans="1:6" ht="12.75">
      <c r="A38" s="223"/>
      <c r="B38" s="224"/>
      <c r="C38" s="224"/>
      <c r="D38" s="224"/>
      <c r="E38" s="225"/>
      <c r="F38" s="222"/>
    </row>
    <row r="39" spans="1:6" ht="12.75">
      <c r="A39" s="223" t="s">
        <v>182</v>
      </c>
      <c r="B39" s="224">
        <v>197902.60053628738</v>
      </c>
      <c r="C39" s="224">
        <v>8574</v>
      </c>
      <c r="D39" s="224">
        <v>9542</v>
      </c>
      <c r="E39" s="225">
        <f aca="true" t="shared" si="0" ref="E39:E48">B39+C39+D39</f>
        <v>216018.60053628738</v>
      </c>
      <c r="F39" s="222"/>
    </row>
    <row r="40" spans="1:6" ht="12.75">
      <c r="A40" s="223" t="s">
        <v>183</v>
      </c>
      <c r="B40" s="224">
        <v>107382.85309860938</v>
      </c>
      <c r="C40" s="224">
        <v>17814</v>
      </c>
      <c r="D40" s="224">
        <v>419</v>
      </c>
      <c r="E40" s="225">
        <f t="shared" si="0"/>
        <v>125615.85309860938</v>
      </c>
      <c r="F40" s="222"/>
    </row>
    <row r="41" spans="1:6" ht="12.75">
      <c r="A41" s="223" t="s">
        <v>184</v>
      </c>
      <c r="B41" s="224">
        <v>248556.95654511728</v>
      </c>
      <c r="C41" s="224">
        <v>35794</v>
      </c>
      <c r="D41" s="224">
        <v>724</v>
      </c>
      <c r="E41" s="225">
        <f t="shared" si="0"/>
        <v>285074.9565451173</v>
      </c>
      <c r="F41" s="222"/>
    </row>
    <row r="42" spans="1:6" ht="12.75">
      <c r="A42" s="223" t="s">
        <v>185</v>
      </c>
      <c r="B42" s="224">
        <v>142017.53562247867</v>
      </c>
      <c r="C42" s="224">
        <v>29385</v>
      </c>
      <c r="D42" s="224">
        <v>231</v>
      </c>
      <c r="E42" s="225">
        <f t="shared" si="0"/>
        <v>171633.53562247867</v>
      </c>
      <c r="F42" s="222"/>
    </row>
    <row r="43" spans="1:6" ht="12.75">
      <c r="A43" s="223" t="s">
        <v>186</v>
      </c>
      <c r="B43" s="224">
        <v>49608.26810317571</v>
      </c>
      <c r="C43" s="224">
        <v>15698</v>
      </c>
      <c r="D43" s="224">
        <v>2463</v>
      </c>
      <c r="E43" s="225">
        <f t="shared" si="0"/>
        <v>67769.26810317571</v>
      </c>
      <c r="F43" s="222"/>
    </row>
    <row r="44" spans="1:6" ht="12.75">
      <c r="A44" s="223" t="s">
        <v>187</v>
      </c>
      <c r="B44" s="224">
        <v>86740.41893878131</v>
      </c>
      <c r="C44" s="224">
        <v>4965</v>
      </c>
      <c r="D44" s="224">
        <v>817</v>
      </c>
      <c r="E44" s="225">
        <f t="shared" si="0"/>
        <v>92522.41893878131</v>
      </c>
      <c r="F44" s="222"/>
    </row>
    <row r="45" spans="1:6" ht="12.75">
      <c r="A45" s="223" t="s">
        <v>188</v>
      </c>
      <c r="B45" s="224">
        <v>4217.344448283757</v>
      </c>
      <c r="C45" s="224">
        <v>128</v>
      </c>
      <c r="D45" s="224">
        <v>154</v>
      </c>
      <c r="E45" s="225">
        <f t="shared" si="0"/>
        <v>4499.344448283757</v>
      </c>
      <c r="F45" s="222"/>
    </row>
    <row r="46" spans="1:6" ht="12.75">
      <c r="A46" s="223" t="s">
        <v>189</v>
      </c>
      <c r="B46" s="224">
        <v>57211.43313157392</v>
      </c>
      <c r="C46" s="224">
        <v>52653</v>
      </c>
      <c r="D46" s="224">
        <v>444</v>
      </c>
      <c r="E46" s="225">
        <f t="shared" si="0"/>
        <v>110308.43313157393</v>
      </c>
      <c r="F46" s="222"/>
    </row>
    <row r="47" spans="1:6" ht="12.75">
      <c r="A47" s="223" t="s">
        <v>190</v>
      </c>
      <c r="B47" s="224">
        <v>116675.46514817019</v>
      </c>
      <c r="C47" s="224">
        <v>51477</v>
      </c>
      <c r="D47" s="224">
        <v>1373</v>
      </c>
      <c r="E47" s="225">
        <f t="shared" si="0"/>
        <v>169525.4651481702</v>
      </c>
      <c r="F47" s="222"/>
    </row>
    <row r="48" spans="1:6" ht="12.75">
      <c r="A48" s="226" t="s">
        <v>295</v>
      </c>
      <c r="B48" s="227">
        <v>1010312.8755724776</v>
      </c>
      <c r="C48" s="227">
        <v>216488</v>
      </c>
      <c r="D48" s="227">
        <v>16167</v>
      </c>
      <c r="E48" s="228">
        <f t="shared" si="0"/>
        <v>1242967.8755724775</v>
      </c>
      <c r="F48" s="222"/>
    </row>
    <row r="49" spans="1:6" ht="12.75">
      <c r="A49" s="223"/>
      <c r="B49" s="224"/>
      <c r="C49" s="224"/>
      <c r="D49" s="224"/>
      <c r="E49" s="225"/>
      <c r="F49" s="222"/>
    </row>
    <row r="50" spans="1:6" ht="12.75">
      <c r="A50" s="226" t="s">
        <v>191</v>
      </c>
      <c r="B50" s="227">
        <v>100886.22892886239</v>
      </c>
      <c r="C50" s="227">
        <v>22600</v>
      </c>
      <c r="D50" s="227">
        <v>3561</v>
      </c>
      <c r="E50" s="228">
        <f>B50+C50+D50</f>
        <v>127047.22892886239</v>
      </c>
      <c r="F50" s="222"/>
    </row>
    <row r="51" spans="1:6" ht="12.75">
      <c r="A51" s="223"/>
      <c r="B51" s="224"/>
      <c r="C51" s="224"/>
      <c r="D51" s="224"/>
      <c r="E51" s="225"/>
      <c r="F51" s="222"/>
    </row>
    <row r="52" spans="1:6" ht="12.75">
      <c r="A52" s="223" t="s">
        <v>192</v>
      </c>
      <c r="B52" s="224">
        <v>9609.853075676885</v>
      </c>
      <c r="C52" s="224">
        <v>9782</v>
      </c>
      <c r="D52" s="224">
        <v>5692</v>
      </c>
      <c r="E52" s="225">
        <f aca="true" t="shared" si="1" ref="E52:E57">B52+C52+D52</f>
        <v>25083.853075676885</v>
      </c>
      <c r="F52" s="222"/>
    </row>
    <row r="53" spans="1:6" ht="12.75">
      <c r="A53" s="223" t="s">
        <v>193</v>
      </c>
      <c r="B53" s="224">
        <v>28307.862425062955</v>
      </c>
      <c r="C53" s="224">
        <v>61682</v>
      </c>
      <c r="D53" s="224">
        <v>37282</v>
      </c>
      <c r="E53" s="225">
        <f t="shared" si="1"/>
        <v>127271.86242506295</v>
      </c>
      <c r="F53" s="222"/>
    </row>
    <row r="54" spans="1:6" ht="12.75">
      <c r="A54" s="223" t="s">
        <v>194</v>
      </c>
      <c r="B54" s="224">
        <v>1818.4258603246174</v>
      </c>
      <c r="C54" s="224">
        <v>27835</v>
      </c>
      <c r="D54" s="224">
        <v>2950</v>
      </c>
      <c r="E54" s="225">
        <f t="shared" si="1"/>
        <v>32603.425860324616</v>
      </c>
      <c r="F54" s="222"/>
    </row>
    <row r="55" spans="1:6" ht="12.75">
      <c r="A55" s="223" t="s">
        <v>195</v>
      </c>
      <c r="B55" s="224">
        <v>6851.634599130474</v>
      </c>
      <c r="C55" s="224">
        <v>3705</v>
      </c>
      <c r="D55" s="224">
        <v>686</v>
      </c>
      <c r="E55" s="225">
        <f t="shared" si="1"/>
        <v>11242.634599130473</v>
      </c>
      <c r="F55" s="222"/>
    </row>
    <row r="56" spans="1:6" ht="12.75">
      <c r="A56" s="223" t="s">
        <v>196</v>
      </c>
      <c r="B56" s="224">
        <v>128489.6220980575</v>
      </c>
      <c r="C56" s="224">
        <v>23119</v>
      </c>
      <c r="D56" s="224">
        <v>18867</v>
      </c>
      <c r="E56" s="225">
        <f t="shared" si="1"/>
        <v>170475.6220980575</v>
      </c>
      <c r="F56" s="222"/>
    </row>
    <row r="57" spans="1:6" ht="12.75">
      <c r="A57" s="226" t="s">
        <v>197</v>
      </c>
      <c r="B57" s="227">
        <v>175077.3980582524</v>
      </c>
      <c r="C57" s="227">
        <v>126123</v>
      </c>
      <c r="D57" s="227">
        <v>65477</v>
      </c>
      <c r="E57" s="228">
        <f t="shared" si="1"/>
        <v>366677.3980582524</v>
      </c>
      <c r="F57" s="222"/>
    </row>
    <row r="58" spans="1:6" ht="12.75">
      <c r="A58" s="223"/>
      <c r="B58" s="224"/>
      <c r="C58" s="224"/>
      <c r="D58" s="224"/>
      <c r="E58" s="225"/>
      <c r="F58" s="222"/>
    </row>
    <row r="59" spans="1:6" ht="12.75">
      <c r="A59" s="223" t="s">
        <v>198</v>
      </c>
      <c r="B59" s="224">
        <v>11796</v>
      </c>
      <c r="C59" s="224">
        <v>6.4</v>
      </c>
      <c r="D59" s="224">
        <v>6016.2</v>
      </c>
      <c r="E59" s="225">
        <f>B59+C59+D59</f>
        <v>17818.6</v>
      </c>
      <c r="F59" s="222"/>
    </row>
    <row r="60" spans="1:6" ht="12.75">
      <c r="A60" s="223" t="s">
        <v>199</v>
      </c>
      <c r="B60" s="224">
        <v>4481</v>
      </c>
      <c r="C60" s="224">
        <v>189.1</v>
      </c>
      <c r="D60" s="224">
        <v>2054.1</v>
      </c>
      <c r="E60" s="225">
        <f>B60+C60+D60</f>
        <v>6724.200000000001</v>
      </c>
      <c r="F60" s="222"/>
    </row>
    <row r="61" spans="1:6" ht="12.75">
      <c r="A61" s="223" t="s">
        <v>200</v>
      </c>
      <c r="B61" s="224">
        <v>35050</v>
      </c>
      <c r="C61" s="224">
        <v>94.3</v>
      </c>
      <c r="D61" s="224">
        <v>2131.2</v>
      </c>
      <c r="E61" s="225">
        <f>B61+C61+D61</f>
        <v>37275.5</v>
      </c>
      <c r="F61" s="222"/>
    </row>
    <row r="62" spans="1:6" ht="12.75">
      <c r="A62" s="226" t="s">
        <v>201</v>
      </c>
      <c r="B62" s="227">
        <v>51327</v>
      </c>
      <c r="C62" s="227">
        <v>289.8</v>
      </c>
      <c r="D62" s="227">
        <v>10201.5</v>
      </c>
      <c r="E62" s="228">
        <f>B62+C62+D62</f>
        <v>61818.3</v>
      </c>
      <c r="F62" s="222"/>
    </row>
    <row r="63" spans="1:6" ht="12.75">
      <c r="A63" s="223"/>
      <c r="B63" s="224"/>
      <c r="C63" s="224"/>
      <c r="D63" s="224"/>
      <c r="E63" s="225"/>
      <c r="F63" s="222"/>
    </row>
    <row r="64" spans="1:6" ht="12.75">
      <c r="A64" s="226" t="s">
        <v>202</v>
      </c>
      <c r="B64" s="227">
        <v>21984.223300970873</v>
      </c>
      <c r="C64" s="227">
        <v>0</v>
      </c>
      <c r="D64" s="227">
        <v>16909</v>
      </c>
      <c r="E64" s="228">
        <f>B64+C64+D64</f>
        <v>38893.22330097087</v>
      </c>
      <c r="F64" s="222"/>
    </row>
    <row r="65" spans="1:6" ht="12.75">
      <c r="A65" s="223"/>
      <c r="B65" s="224"/>
      <c r="C65" s="224"/>
      <c r="D65" s="224"/>
      <c r="E65" s="225"/>
      <c r="F65" s="222"/>
    </row>
    <row r="66" spans="1:6" ht="12.75">
      <c r="A66" s="223" t="s">
        <v>203</v>
      </c>
      <c r="B66" s="224">
        <v>27935.796168132692</v>
      </c>
      <c r="C66" s="224">
        <v>2692</v>
      </c>
      <c r="D66" s="224">
        <v>3586</v>
      </c>
      <c r="E66" s="225">
        <f>B66+C66+D66</f>
        <v>34213.79616813269</v>
      </c>
      <c r="F66" s="222"/>
    </row>
    <row r="67" spans="1:6" ht="12.75">
      <c r="A67" s="223" t="s">
        <v>204</v>
      </c>
      <c r="B67" s="224">
        <v>19356.20383186731</v>
      </c>
      <c r="C67" s="224">
        <v>2960</v>
      </c>
      <c r="D67" s="224">
        <v>26975</v>
      </c>
      <c r="E67" s="225">
        <f>B67+C67+D67</f>
        <v>49291.203831867315</v>
      </c>
      <c r="F67" s="222"/>
    </row>
    <row r="68" spans="1:6" ht="12.75">
      <c r="A68" s="226" t="s">
        <v>205</v>
      </c>
      <c r="B68" s="227">
        <v>47292</v>
      </c>
      <c r="C68" s="227">
        <v>5652</v>
      </c>
      <c r="D68" s="227">
        <v>30561</v>
      </c>
      <c r="E68" s="228">
        <f>B68+C68+D68</f>
        <v>83505</v>
      </c>
      <c r="F68" s="222"/>
    </row>
    <row r="69" spans="1:6" ht="12.75">
      <c r="A69" s="223"/>
      <c r="B69" s="224"/>
      <c r="C69" s="224"/>
      <c r="D69" s="224"/>
      <c r="E69" s="225"/>
      <c r="F69" s="222"/>
    </row>
    <row r="70" spans="1:6" ht="12.75">
      <c r="A70" s="223" t="s">
        <v>206</v>
      </c>
      <c r="B70" s="224">
        <v>5465.912420578793</v>
      </c>
      <c r="C70" s="224">
        <v>0</v>
      </c>
      <c r="D70" s="224">
        <v>40814</v>
      </c>
      <c r="E70" s="225">
        <f aca="true" t="shared" si="2" ref="E70:E78">B70+C70+D70</f>
        <v>46279.912420578796</v>
      </c>
      <c r="F70" s="222"/>
    </row>
    <row r="71" spans="1:6" ht="12.75">
      <c r="A71" s="223" t="s">
        <v>207</v>
      </c>
      <c r="B71" s="224">
        <v>85768.73877666883</v>
      </c>
      <c r="C71" s="224">
        <v>134</v>
      </c>
      <c r="D71" s="224">
        <v>18052</v>
      </c>
      <c r="E71" s="225">
        <f t="shared" si="2"/>
        <v>103954.73877666883</v>
      </c>
      <c r="F71" s="222"/>
    </row>
    <row r="72" spans="1:6" ht="12.75">
      <c r="A72" s="223" t="s">
        <v>208</v>
      </c>
      <c r="B72" s="224">
        <v>192977.78081311492</v>
      </c>
      <c r="C72" s="224">
        <v>14</v>
      </c>
      <c r="D72" s="224">
        <v>24859</v>
      </c>
      <c r="E72" s="225">
        <f t="shared" si="2"/>
        <v>217850.78081311492</v>
      </c>
      <c r="F72" s="222"/>
    </row>
    <row r="73" spans="1:6" ht="12.75">
      <c r="A73" s="223" t="s">
        <v>209</v>
      </c>
      <c r="B73" s="224">
        <v>35530.197819334455</v>
      </c>
      <c r="C73" s="224">
        <v>0</v>
      </c>
      <c r="D73" s="224">
        <v>31725</v>
      </c>
      <c r="E73" s="225">
        <f t="shared" si="2"/>
        <v>67255.19781933445</v>
      </c>
      <c r="F73" s="222"/>
    </row>
    <row r="74" spans="1:6" ht="12.75">
      <c r="A74" s="223" t="s">
        <v>210</v>
      </c>
      <c r="B74" s="224">
        <v>3077.5219433731736</v>
      </c>
      <c r="C74" s="224">
        <v>609</v>
      </c>
      <c r="D74" s="224">
        <v>9944</v>
      </c>
      <c r="E74" s="225">
        <f t="shared" si="2"/>
        <v>13630.521943373173</v>
      </c>
      <c r="F74" s="222"/>
    </row>
    <row r="75" spans="1:6" ht="12.75">
      <c r="A75" s="223" t="s">
        <v>211</v>
      </c>
      <c r="B75" s="224">
        <v>36447.95349696974</v>
      </c>
      <c r="C75" s="224">
        <v>0</v>
      </c>
      <c r="D75" s="224">
        <v>9616</v>
      </c>
      <c r="E75" s="225">
        <f t="shared" si="2"/>
        <v>46063.95349696974</v>
      </c>
      <c r="F75" s="222"/>
    </row>
    <row r="76" spans="1:6" ht="12.75">
      <c r="A76" s="223" t="s">
        <v>212</v>
      </c>
      <c r="B76" s="224">
        <v>54544.26484020893</v>
      </c>
      <c r="C76" s="224">
        <v>0</v>
      </c>
      <c r="D76" s="224">
        <v>59740</v>
      </c>
      <c r="E76" s="225">
        <f t="shared" si="2"/>
        <v>114284.26484020893</v>
      </c>
      <c r="F76" s="222"/>
    </row>
    <row r="77" spans="1:6" ht="12.75">
      <c r="A77" s="223" t="s">
        <v>213</v>
      </c>
      <c r="B77" s="224">
        <v>117605.40641971577</v>
      </c>
      <c r="C77" s="224">
        <v>0</v>
      </c>
      <c r="D77" s="224">
        <v>58417</v>
      </c>
      <c r="E77" s="225">
        <f t="shared" si="2"/>
        <v>176022.4064197158</v>
      </c>
      <c r="F77" s="222"/>
    </row>
    <row r="78" spans="1:6" ht="12.75">
      <c r="A78" s="226" t="s">
        <v>296</v>
      </c>
      <c r="B78" s="227">
        <v>531417.7765299646</v>
      </c>
      <c r="C78" s="227">
        <v>757</v>
      </c>
      <c r="D78" s="227">
        <v>253167</v>
      </c>
      <c r="E78" s="228">
        <f t="shared" si="2"/>
        <v>785341.7765299646</v>
      </c>
      <c r="F78" s="222"/>
    </row>
    <row r="79" spans="1:6" ht="12.75">
      <c r="A79" s="223"/>
      <c r="B79" s="224"/>
      <c r="C79" s="224"/>
      <c r="D79" s="224"/>
      <c r="E79" s="225"/>
      <c r="F79" s="222"/>
    </row>
    <row r="80" spans="1:6" ht="12.75">
      <c r="A80" s="223" t="s">
        <v>214</v>
      </c>
      <c r="B80" s="224">
        <v>41656</v>
      </c>
      <c r="C80" s="224">
        <v>1314</v>
      </c>
      <c r="D80" s="224">
        <v>46690</v>
      </c>
      <c r="E80" s="225">
        <f>B80+C80+D80</f>
        <v>89660</v>
      </c>
      <c r="F80" s="222"/>
    </row>
    <row r="81" spans="1:6" ht="12.75">
      <c r="A81" s="223" t="s">
        <v>215</v>
      </c>
      <c r="B81" s="224">
        <v>17921</v>
      </c>
      <c r="C81" s="224">
        <v>648</v>
      </c>
      <c r="D81" s="224">
        <v>37534</v>
      </c>
      <c r="E81" s="225">
        <f>B81+C81+D81</f>
        <v>56103</v>
      </c>
      <c r="F81" s="222"/>
    </row>
    <row r="82" spans="1:6" ht="12.75">
      <c r="A82" s="226" t="s">
        <v>216</v>
      </c>
      <c r="B82" s="227">
        <v>59577</v>
      </c>
      <c r="C82" s="227">
        <v>1962</v>
      </c>
      <c r="D82" s="227">
        <v>84224</v>
      </c>
      <c r="E82" s="228">
        <f>B82+C82+D82</f>
        <v>145763</v>
      </c>
      <c r="F82" s="222"/>
    </row>
    <row r="83" spans="1:6" ht="12.75">
      <c r="A83" s="223"/>
      <c r="B83" s="224"/>
      <c r="C83" s="224"/>
      <c r="D83" s="224"/>
      <c r="E83" s="225"/>
      <c r="F83" s="222"/>
    </row>
    <row r="84" spans="1:6" ht="13.5" thickBot="1">
      <c r="A84" s="229" t="s">
        <v>217</v>
      </c>
      <c r="B84" s="230">
        <v>6330407.208219048</v>
      </c>
      <c r="C84" s="230">
        <v>394182.8</v>
      </c>
      <c r="D84" s="230">
        <v>488732.5</v>
      </c>
      <c r="E84" s="230">
        <f>B84+C84+D84</f>
        <v>7213322.508219047</v>
      </c>
      <c r="F84" s="222"/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H31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6.7109375" style="4" customWidth="1"/>
    <col min="9" max="9" width="12.57421875" style="4" customWidth="1"/>
    <col min="10" max="10" width="24.7109375" style="4" customWidth="1"/>
    <col min="11" max="15" width="16.7109375" style="4" customWidth="1"/>
    <col min="16" max="19" width="12.00390625" style="4" customWidth="1"/>
    <col min="20" max="16384" width="11.421875" style="4" customWidth="1"/>
  </cols>
  <sheetData>
    <row r="1" spans="1:8" s="2" customFormat="1" ht="18">
      <c r="A1" s="349" t="s">
        <v>0</v>
      </c>
      <c r="B1" s="349"/>
      <c r="C1" s="349"/>
      <c r="D1" s="349"/>
      <c r="E1" s="349"/>
      <c r="F1" s="349"/>
      <c r="G1" s="349"/>
      <c r="H1" s="349"/>
    </row>
    <row r="3" spans="1:8" s="5" customFormat="1" ht="15">
      <c r="A3" s="350" t="s">
        <v>7</v>
      </c>
      <c r="B3" s="350"/>
      <c r="C3" s="350"/>
      <c r="D3" s="350"/>
      <c r="E3" s="350"/>
      <c r="F3" s="350"/>
      <c r="G3" s="350"/>
      <c r="H3" s="350"/>
    </row>
    <row r="4" spans="1:8" s="5" customFormat="1" ht="15">
      <c r="A4" s="26"/>
      <c r="B4" s="27"/>
      <c r="C4" s="27"/>
      <c r="D4" s="27"/>
      <c r="E4" s="27"/>
      <c r="F4" s="27"/>
      <c r="G4" s="27"/>
      <c r="H4" s="27"/>
    </row>
    <row r="5" spans="1:8" ht="12.75">
      <c r="A5" s="28"/>
      <c r="B5" s="29" t="s">
        <v>8</v>
      </c>
      <c r="C5" s="30" t="s">
        <v>9</v>
      </c>
      <c r="D5" s="29" t="s">
        <v>10</v>
      </c>
      <c r="E5" s="31" t="s">
        <v>11</v>
      </c>
      <c r="F5" s="31" t="s">
        <v>11</v>
      </c>
      <c r="G5" s="32" t="s">
        <v>12</v>
      </c>
      <c r="H5" s="31" t="s">
        <v>13</v>
      </c>
    </row>
    <row r="6" spans="1:8" ht="12.75">
      <c r="A6" s="33" t="s">
        <v>2</v>
      </c>
      <c r="B6" s="31" t="s">
        <v>14</v>
      </c>
      <c r="C6" s="34" t="s">
        <v>15</v>
      </c>
      <c r="D6" s="31" t="s">
        <v>16</v>
      </c>
      <c r="E6" s="31" t="s">
        <v>17</v>
      </c>
      <c r="F6" s="31" t="s">
        <v>18</v>
      </c>
      <c r="G6" s="32" t="s">
        <v>19</v>
      </c>
      <c r="H6" s="32"/>
    </row>
    <row r="7" spans="1:8" ht="12.75">
      <c r="A7" s="28"/>
      <c r="B7" s="31"/>
      <c r="C7" s="31"/>
      <c r="D7" s="31" t="s">
        <v>20</v>
      </c>
      <c r="E7" s="31" t="s">
        <v>20</v>
      </c>
      <c r="F7" s="31" t="s">
        <v>20</v>
      </c>
      <c r="G7" s="32" t="s">
        <v>21</v>
      </c>
      <c r="H7" s="32" t="s">
        <v>22</v>
      </c>
    </row>
    <row r="8" spans="1:8" ht="13.5" thickBot="1">
      <c r="A8" s="28"/>
      <c r="B8" s="31" t="s">
        <v>23</v>
      </c>
      <c r="C8" s="31" t="s">
        <v>24</v>
      </c>
      <c r="D8" s="31" t="s">
        <v>25</v>
      </c>
      <c r="E8" s="31" t="s">
        <v>25</v>
      </c>
      <c r="F8" s="31" t="s">
        <v>25</v>
      </c>
      <c r="G8" s="32" t="s">
        <v>26</v>
      </c>
      <c r="H8" s="31"/>
    </row>
    <row r="9" spans="1:8" ht="12.75">
      <c r="A9" s="35">
        <v>1985</v>
      </c>
      <c r="B9" s="36">
        <v>1891</v>
      </c>
      <c r="C9" s="36">
        <v>3232</v>
      </c>
      <c r="D9" s="37">
        <v>6112</v>
      </c>
      <c r="E9" s="37">
        <v>257</v>
      </c>
      <c r="F9" s="37">
        <v>5855</v>
      </c>
      <c r="G9" s="38">
        <v>20.722897359152814</v>
      </c>
      <c r="H9" s="36">
        <v>1213325.6403783972</v>
      </c>
    </row>
    <row r="10" spans="1:8" ht="12.75">
      <c r="A10" s="39" t="s">
        <v>27</v>
      </c>
      <c r="B10" s="40">
        <v>1957</v>
      </c>
      <c r="C10" s="40">
        <v>3052</v>
      </c>
      <c r="D10" s="41">
        <v>5972</v>
      </c>
      <c r="E10" s="41">
        <v>266.5</v>
      </c>
      <c r="F10" s="41">
        <v>5705.5</v>
      </c>
      <c r="G10" s="42">
        <v>21.73860781556141</v>
      </c>
      <c r="H10" s="40">
        <v>1240296.268916856</v>
      </c>
    </row>
    <row r="11" spans="1:8" ht="12.75">
      <c r="A11" s="39" t="s">
        <v>28</v>
      </c>
      <c r="B11" s="40">
        <v>1793</v>
      </c>
      <c r="C11" s="40">
        <v>3252</v>
      </c>
      <c r="D11" s="41">
        <v>5831.2</v>
      </c>
      <c r="E11" s="41">
        <v>247</v>
      </c>
      <c r="F11" s="41">
        <v>5584.2</v>
      </c>
      <c r="G11" s="42">
        <v>21.20370704265984</v>
      </c>
      <c r="H11" s="40">
        <v>1229268.0874592813</v>
      </c>
    </row>
    <row r="12" spans="1:8" ht="12.75">
      <c r="A12" s="39" t="s">
        <v>29</v>
      </c>
      <c r="B12" s="40">
        <v>1748</v>
      </c>
      <c r="C12" s="40">
        <v>3214</v>
      </c>
      <c r="D12" s="41">
        <v>5617.9</v>
      </c>
      <c r="E12" s="41">
        <v>259.6</v>
      </c>
      <c r="F12" s="41">
        <v>5358.3</v>
      </c>
      <c r="G12" s="42">
        <v>22.958662387460485</v>
      </c>
      <c r="H12" s="40">
        <v>1294135.323885423</v>
      </c>
    </row>
    <row r="13" spans="1:8" ht="12.75">
      <c r="A13" s="39" t="s">
        <v>30</v>
      </c>
      <c r="B13" s="40">
        <v>1782</v>
      </c>
      <c r="C13" s="40">
        <v>3157</v>
      </c>
      <c r="D13" s="41">
        <v>5626.2</v>
      </c>
      <c r="E13" s="41">
        <v>270.1</v>
      </c>
      <c r="F13" s="41">
        <v>5356.1</v>
      </c>
      <c r="G13" s="42">
        <v>26.913322034305775</v>
      </c>
      <c r="H13" s="40">
        <v>1514197.3242941115</v>
      </c>
    </row>
    <row r="14" spans="1:8" ht="12.75">
      <c r="A14" s="39" t="s">
        <v>31</v>
      </c>
      <c r="B14" s="40">
        <v>1588</v>
      </c>
      <c r="C14" s="40">
        <v>3557.808564231738</v>
      </c>
      <c r="D14" s="41">
        <v>5649.8</v>
      </c>
      <c r="E14" s="41">
        <v>274.2</v>
      </c>
      <c r="F14" s="41">
        <v>5375.6</v>
      </c>
      <c r="G14" s="42">
        <v>22.8023992403207</v>
      </c>
      <c r="H14" s="40">
        <v>1288289.9522796387</v>
      </c>
    </row>
    <row r="15" spans="1:8" ht="12.75">
      <c r="A15" s="39" t="s">
        <v>32</v>
      </c>
      <c r="B15" s="40">
        <v>1566</v>
      </c>
      <c r="C15" s="40">
        <v>4133.588761174968</v>
      </c>
      <c r="D15" s="41">
        <v>6473.2</v>
      </c>
      <c r="E15" s="41">
        <v>320.4</v>
      </c>
      <c r="F15" s="41">
        <v>6152.8</v>
      </c>
      <c r="G15" s="42">
        <v>21.660476241991514</v>
      </c>
      <c r="H15" s="40">
        <v>1402125.9480965945</v>
      </c>
    </row>
    <row r="16" spans="1:8" ht="12.75">
      <c r="A16" s="39" t="s">
        <v>33</v>
      </c>
      <c r="B16" s="40">
        <v>1483</v>
      </c>
      <c r="C16" s="40">
        <v>4044.571813890762</v>
      </c>
      <c r="D16" s="41">
        <v>5998.1</v>
      </c>
      <c r="E16" s="41">
        <v>303.3</v>
      </c>
      <c r="F16" s="41">
        <v>5694.8</v>
      </c>
      <c r="G16" s="42">
        <v>21.67850660512303</v>
      </c>
      <c r="H16" s="40">
        <v>1300298.5046818843</v>
      </c>
    </row>
    <row r="17" spans="1:8" ht="12.75">
      <c r="A17" s="39" t="s">
        <v>34</v>
      </c>
      <c r="B17" s="40">
        <v>1408</v>
      </c>
      <c r="C17" s="40">
        <v>4242.905089832123</v>
      </c>
      <c r="D17" s="41">
        <v>5974.010366483629</v>
      </c>
      <c r="E17" s="41">
        <v>273.6103664836293</v>
      </c>
      <c r="F17" s="41">
        <v>5700.4</v>
      </c>
      <c r="G17" s="42">
        <v>23.63179594437032</v>
      </c>
      <c r="H17" s="40">
        <v>1411765.9395029405</v>
      </c>
    </row>
    <row r="18" spans="1:8" ht="12.75">
      <c r="A18" s="39" t="s">
        <v>35</v>
      </c>
      <c r="B18" s="40">
        <v>1359</v>
      </c>
      <c r="C18" s="40">
        <v>4306.442972774099</v>
      </c>
      <c r="D18" s="41">
        <v>5852.456</v>
      </c>
      <c r="E18" s="41">
        <v>244.7</v>
      </c>
      <c r="F18" s="41">
        <v>5607.756</v>
      </c>
      <c r="G18" s="42">
        <v>26.39044150349188</v>
      </c>
      <c r="H18" s="40">
        <v>1544488.9771976005</v>
      </c>
    </row>
    <row r="19" spans="1:8" ht="12.75">
      <c r="A19" s="39" t="s">
        <v>36</v>
      </c>
      <c r="B19" s="40">
        <v>1300</v>
      </c>
      <c r="C19" s="40">
        <v>4628.076923076923</v>
      </c>
      <c r="D19" s="41">
        <v>6016.5</v>
      </c>
      <c r="E19" s="41">
        <v>244.7</v>
      </c>
      <c r="F19" s="41">
        <v>5771.8</v>
      </c>
      <c r="G19" s="42">
        <v>27.25589893380453</v>
      </c>
      <c r="H19" s="40">
        <v>1639851.1593523494</v>
      </c>
    </row>
    <row r="20" spans="1:8" ht="12.75">
      <c r="A20" s="39" t="s">
        <v>37</v>
      </c>
      <c r="B20" s="40">
        <v>1312</v>
      </c>
      <c r="C20" s="40">
        <v>4510.289634146341</v>
      </c>
      <c r="D20" s="41">
        <v>5917.5</v>
      </c>
      <c r="E20" s="41">
        <v>248.9</v>
      </c>
      <c r="F20" s="43">
        <v>5668.6</v>
      </c>
      <c r="G20" s="44">
        <v>27.4422126861635</v>
      </c>
      <c r="H20" s="40">
        <v>1623892.9357037249</v>
      </c>
    </row>
    <row r="21" spans="1:8" s="24" customFormat="1" ht="12.75">
      <c r="A21" s="39" t="s">
        <v>38</v>
      </c>
      <c r="B21" s="40">
        <v>1291</v>
      </c>
      <c r="C21" s="40">
        <v>4521.456235476375</v>
      </c>
      <c r="D21" s="41">
        <v>5837.2</v>
      </c>
      <c r="E21" s="43">
        <v>250.2</v>
      </c>
      <c r="F21" s="43">
        <v>5587</v>
      </c>
      <c r="G21" s="44">
        <v>27.874941401319827</v>
      </c>
      <c r="H21" s="40">
        <v>1627116.0794778408</v>
      </c>
    </row>
    <row r="22" spans="1:8" s="24" customFormat="1" ht="12.75">
      <c r="A22" s="39" t="s">
        <v>39</v>
      </c>
      <c r="B22" s="40">
        <v>1296</v>
      </c>
      <c r="C22" s="40">
        <v>4562.498456790124</v>
      </c>
      <c r="D22" s="41">
        <v>5912.998</v>
      </c>
      <c r="E22" s="43">
        <v>218.083</v>
      </c>
      <c r="F22" s="43">
        <v>5694.915</v>
      </c>
      <c r="G22" s="44">
        <v>29.221208515139494</v>
      </c>
      <c r="H22" s="40">
        <v>1727849.4750760277</v>
      </c>
    </row>
    <row r="23" spans="1:8" s="24" customFormat="1" ht="12.75">
      <c r="A23" s="39" t="s">
        <v>40</v>
      </c>
      <c r="B23" s="40">
        <v>1218.5</v>
      </c>
      <c r="C23" s="40">
        <v>5017.191629052113</v>
      </c>
      <c r="D23" s="41">
        <v>6113.448</v>
      </c>
      <c r="E23" s="43">
        <v>229.74</v>
      </c>
      <c r="F23" s="43">
        <v>5883.708</v>
      </c>
      <c r="G23" s="44">
        <v>28.3797915690022</v>
      </c>
      <c r="H23" s="40">
        <v>1734983.8000793338</v>
      </c>
    </row>
    <row r="24" spans="1:8" s="24" customFormat="1" ht="12.75">
      <c r="A24" s="39" t="s">
        <v>44</v>
      </c>
      <c r="B24" s="40">
        <v>1153.8575</v>
      </c>
      <c r="C24" s="40">
        <f>D24/B24*1000</f>
        <v>5292.35889180423</v>
      </c>
      <c r="D24" s="41">
        <v>6106.628</v>
      </c>
      <c r="E24" s="43">
        <v>199.989</v>
      </c>
      <c r="F24" s="43">
        <v>5906.639</v>
      </c>
      <c r="G24" s="44">
        <v>28.2</v>
      </c>
      <c r="H24" s="40">
        <f>G24*D24*10</f>
        <v>1722069.096</v>
      </c>
    </row>
    <row r="25" spans="1:8" s="24" customFormat="1" ht="13.5" thickBot="1">
      <c r="A25" s="45" t="s">
        <v>45</v>
      </c>
      <c r="B25" s="46">
        <v>1145.612</v>
      </c>
      <c r="C25" s="47">
        <f>D25/B25*1000</f>
        <v>5525.786399076694</v>
      </c>
      <c r="D25" s="297">
        <v>6330.40720821905</v>
      </c>
      <c r="E25" s="48">
        <v>199.672</v>
      </c>
      <c r="F25" s="48">
        <v>6130.73520821905</v>
      </c>
      <c r="G25" s="49">
        <v>31.6</v>
      </c>
      <c r="H25" s="46">
        <f>G25*D25*10</f>
        <v>2000408.6777972197</v>
      </c>
    </row>
    <row r="26" spans="1:8" ht="12.75">
      <c r="A26" s="28" t="s">
        <v>41</v>
      </c>
      <c r="B26" s="28"/>
      <c r="C26" s="28"/>
      <c r="D26" s="28"/>
      <c r="E26" s="28"/>
      <c r="F26" s="28"/>
      <c r="G26" s="28"/>
      <c r="H26" s="28"/>
    </row>
    <row r="27" spans="1:8" ht="12.75">
      <c r="A27" s="28" t="s">
        <v>42</v>
      </c>
      <c r="B27" s="28"/>
      <c r="C27" s="28"/>
      <c r="D27" s="28"/>
      <c r="E27" s="28"/>
      <c r="F27" s="28"/>
      <c r="G27" s="28"/>
      <c r="H27" s="28"/>
    </row>
    <row r="28" spans="1:8" ht="12.75">
      <c r="A28" s="28" t="s">
        <v>43</v>
      </c>
      <c r="B28" s="28"/>
      <c r="C28" s="28"/>
      <c r="D28" s="28"/>
      <c r="E28" s="28"/>
      <c r="F28" s="28"/>
      <c r="G28" s="28"/>
      <c r="H28" s="28"/>
    </row>
    <row r="30" ht="12.75">
      <c r="C30" s="298"/>
    </row>
    <row r="31" ht="12.75">
      <c r="B31" s="235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5"/>
  <dimension ref="A1:H31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215" customWidth="1"/>
    <col min="2" max="2" width="15.7109375" style="215" customWidth="1"/>
    <col min="3" max="7" width="14.7109375" style="215" customWidth="1"/>
    <col min="8" max="16384" width="11.421875" style="215" customWidth="1"/>
  </cols>
  <sheetData>
    <row r="1" spans="1:6" s="210" customFormat="1" ht="18">
      <c r="A1" s="347" t="s">
        <v>0</v>
      </c>
      <c r="B1" s="347"/>
      <c r="C1" s="347"/>
      <c r="D1" s="347"/>
      <c r="E1" s="347"/>
      <c r="F1" s="347"/>
    </row>
    <row r="3" spans="1:8" s="211" customFormat="1" ht="15">
      <c r="A3" s="346" t="s">
        <v>300</v>
      </c>
      <c r="B3" s="346"/>
      <c r="C3" s="346"/>
      <c r="D3" s="346"/>
      <c r="E3" s="346"/>
      <c r="F3" s="346"/>
      <c r="G3" s="248"/>
      <c r="H3" s="248"/>
    </row>
    <row r="4" spans="1:8" s="211" customFormat="1" ht="15">
      <c r="A4" s="261"/>
      <c r="B4" s="261"/>
      <c r="C4" s="262"/>
      <c r="D4" s="262"/>
      <c r="E4" s="262"/>
      <c r="F4" s="262"/>
      <c r="G4" s="248"/>
      <c r="H4" s="248"/>
    </row>
    <row r="5" spans="1:8" ht="12.75">
      <c r="A5" s="263"/>
      <c r="B5" s="264"/>
      <c r="C5" s="348" t="s">
        <v>265</v>
      </c>
      <c r="D5" s="348"/>
      <c r="E5" s="348" t="s">
        <v>266</v>
      </c>
      <c r="F5" s="344"/>
      <c r="G5" s="222"/>
      <c r="H5" s="222"/>
    </row>
    <row r="6" spans="1:8" ht="12.75">
      <c r="A6" s="249" t="s">
        <v>154</v>
      </c>
      <c r="B6" s="217" t="s">
        <v>267</v>
      </c>
      <c r="C6" s="217" t="s">
        <v>268</v>
      </c>
      <c r="D6" s="217" t="s">
        <v>11</v>
      </c>
      <c r="E6" s="217" t="s">
        <v>269</v>
      </c>
      <c r="F6" s="218" t="s">
        <v>270</v>
      </c>
      <c r="G6" s="222"/>
      <c r="H6" s="222"/>
    </row>
    <row r="7" spans="1:8" ht="12.75">
      <c r="A7" s="249" t="s">
        <v>157</v>
      </c>
      <c r="B7" s="217" t="s">
        <v>271</v>
      </c>
      <c r="C7" s="217" t="s">
        <v>272</v>
      </c>
      <c r="D7" s="217" t="s">
        <v>18</v>
      </c>
      <c r="E7" s="254" t="s">
        <v>273</v>
      </c>
      <c r="F7" s="218" t="s">
        <v>274</v>
      </c>
      <c r="G7" s="222"/>
      <c r="H7" s="222"/>
    </row>
    <row r="8" spans="1:8" ht="13.5" thickBot="1">
      <c r="A8" s="249"/>
      <c r="B8" s="254"/>
      <c r="C8" s="217"/>
      <c r="D8" s="217"/>
      <c r="E8" s="254"/>
      <c r="F8" s="255"/>
      <c r="G8" s="222"/>
      <c r="H8" s="222"/>
    </row>
    <row r="9" spans="1:8" ht="12.75">
      <c r="A9" s="250" t="s">
        <v>247</v>
      </c>
      <c r="B9" s="220">
        <v>1856218.126213592</v>
      </c>
      <c r="C9" s="251">
        <v>54662</v>
      </c>
      <c r="D9" s="251">
        <v>92652</v>
      </c>
      <c r="E9" s="251">
        <v>5218.902912621359</v>
      </c>
      <c r="F9" s="252">
        <v>1703685.2233009706</v>
      </c>
      <c r="G9" s="222"/>
      <c r="H9" s="222"/>
    </row>
    <row r="10" spans="1:8" ht="12.75">
      <c r="A10" s="253" t="s">
        <v>248</v>
      </c>
      <c r="B10" s="224">
        <v>682982</v>
      </c>
      <c r="C10" s="254">
        <v>19200</v>
      </c>
      <c r="D10" s="254">
        <v>16000</v>
      </c>
      <c r="E10" s="254">
        <v>1800</v>
      </c>
      <c r="F10" s="255">
        <v>645982</v>
      </c>
      <c r="G10" s="222"/>
      <c r="H10" s="222"/>
    </row>
    <row r="11" spans="1:8" ht="12.75">
      <c r="A11" s="253" t="s">
        <v>249</v>
      </c>
      <c r="B11" s="224">
        <v>515955.5242718446</v>
      </c>
      <c r="C11" s="254">
        <v>22145</v>
      </c>
      <c r="D11" s="254">
        <v>6108</v>
      </c>
      <c r="E11" s="254">
        <v>547.5728155339806</v>
      </c>
      <c r="F11" s="255">
        <v>487154.95145631063</v>
      </c>
      <c r="G11" s="222"/>
      <c r="H11" s="222"/>
    </row>
    <row r="12" spans="1:8" ht="12.75">
      <c r="A12" s="253" t="s">
        <v>250</v>
      </c>
      <c r="B12" s="224">
        <v>256231.33980582524</v>
      </c>
      <c r="C12" s="254">
        <v>8653</v>
      </c>
      <c r="D12" s="254">
        <v>2570</v>
      </c>
      <c r="E12" s="254">
        <v>10740.601941747573</v>
      </c>
      <c r="F12" s="255">
        <v>234267.73786407767</v>
      </c>
      <c r="G12" s="222"/>
      <c r="H12" s="222"/>
    </row>
    <row r="13" spans="1:8" ht="12.75">
      <c r="A13" s="253" t="s">
        <v>251</v>
      </c>
      <c r="B13" s="224">
        <v>168436.83495145632</v>
      </c>
      <c r="C13" s="254">
        <v>542</v>
      </c>
      <c r="D13" s="254">
        <v>156</v>
      </c>
      <c r="E13" s="254">
        <v>1453.398058252427</v>
      </c>
      <c r="F13" s="255">
        <v>166285.43689320388</v>
      </c>
      <c r="G13" s="222"/>
      <c r="H13" s="222"/>
    </row>
    <row r="14" spans="1:8" ht="12.75">
      <c r="A14" s="253" t="s">
        <v>252</v>
      </c>
      <c r="B14" s="224">
        <v>20722.880585802443</v>
      </c>
      <c r="C14" s="254">
        <v>315</v>
      </c>
      <c r="D14" s="254">
        <v>232</v>
      </c>
      <c r="E14" s="254">
        <v>486.40776699029124</v>
      </c>
      <c r="F14" s="255">
        <v>19689.47281881215</v>
      </c>
      <c r="G14" s="222"/>
      <c r="H14" s="222"/>
    </row>
    <row r="15" spans="1:8" ht="12.75">
      <c r="A15" s="253" t="s">
        <v>253</v>
      </c>
      <c r="B15" s="224">
        <v>94861</v>
      </c>
      <c r="C15" s="254">
        <v>2201</v>
      </c>
      <c r="D15" s="254">
        <v>1173</v>
      </c>
      <c r="E15" s="254">
        <v>1687.5743772986</v>
      </c>
      <c r="F15" s="255">
        <v>89799.42562270141</v>
      </c>
      <c r="G15" s="222"/>
      <c r="H15" s="222"/>
    </row>
    <row r="16" spans="1:8" ht="12.75">
      <c r="A16" s="253" t="s">
        <v>254</v>
      </c>
      <c r="B16" s="224">
        <v>647212</v>
      </c>
      <c r="C16" s="254">
        <v>5439</v>
      </c>
      <c r="D16" s="254">
        <v>5172</v>
      </c>
      <c r="E16" s="254">
        <v>2993.2840304063047</v>
      </c>
      <c r="F16" s="255">
        <v>633607.7159695936</v>
      </c>
      <c r="G16" s="222"/>
      <c r="H16" s="222"/>
    </row>
    <row r="17" spans="1:8" ht="12.75">
      <c r="A17" s="253" t="s">
        <v>255</v>
      </c>
      <c r="B17" s="224">
        <v>89913</v>
      </c>
      <c r="C17" s="254">
        <v>8092</v>
      </c>
      <c r="D17" s="254">
        <v>1349</v>
      </c>
      <c r="E17" s="254">
        <v>900</v>
      </c>
      <c r="F17" s="255">
        <v>79572</v>
      </c>
      <c r="G17" s="222"/>
      <c r="H17" s="222"/>
    </row>
    <row r="18" spans="1:8" ht="12.75">
      <c r="A18" s="253" t="s">
        <v>256</v>
      </c>
      <c r="B18" s="224">
        <v>1010312.8755724776</v>
      </c>
      <c r="C18" s="254">
        <v>57518</v>
      </c>
      <c r="D18" s="254">
        <v>21999</v>
      </c>
      <c r="E18" s="254">
        <v>3452.72932146684</v>
      </c>
      <c r="F18" s="255">
        <v>927343.1462510107</v>
      </c>
      <c r="G18" s="222"/>
      <c r="H18" s="222"/>
    </row>
    <row r="19" spans="1:8" ht="12.75">
      <c r="A19" s="253" t="s">
        <v>257</v>
      </c>
      <c r="B19" s="224">
        <v>100886.22892886239</v>
      </c>
      <c r="C19" s="254">
        <v>0</v>
      </c>
      <c r="D19" s="254">
        <v>0</v>
      </c>
      <c r="E19" s="254">
        <v>0</v>
      </c>
      <c r="F19" s="255">
        <v>100886.22892886239</v>
      </c>
      <c r="G19" s="222"/>
      <c r="H19" s="222"/>
    </row>
    <row r="20" spans="1:8" ht="12.75">
      <c r="A20" s="253" t="s">
        <v>258</v>
      </c>
      <c r="B20" s="224">
        <v>175077.3980582524</v>
      </c>
      <c r="C20" s="254">
        <v>3768</v>
      </c>
      <c r="D20" s="254">
        <v>3863</v>
      </c>
      <c r="E20" s="254">
        <v>3850.26213592233</v>
      </c>
      <c r="F20" s="255">
        <v>163596.13592233008</v>
      </c>
      <c r="G20" s="222"/>
      <c r="H20" s="222"/>
    </row>
    <row r="21" spans="1:8" ht="12.75">
      <c r="A21" s="253" t="s">
        <v>259</v>
      </c>
      <c r="B21" s="224">
        <v>51327</v>
      </c>
      <c r="C21" s="254">
        <v>1087</v>
      </c>
      <c r="D21" s="254">
        <v>279</v>
      </c>
      <c r="E21" s="254">
        <v>671</v>
      </c>
      <c r="F21" s="255">
        <v>49290</v>
      </c>
      <c r="G21" s="222"/>
      <c r="H21" s="222"/>
    </row>
    <row r="22" spans="1:8" ht="12.75">
      <c r="A22" s="253" t="s">
        <v>260</v>
      </c>
      <c r="B22" s="224">
        <v>21984.223300970873</v>
      </c>
      <c r="C22" s="254">
        <v>650</v>
      </c>
      <c r="D22" s="254">
        <v>175</v>
      </c>
      <c r="E22" s="254">
        <v>1207.7669902912621</v>
      </c>
      <c r="F22" s="255">
        <v>19951.456310679612</v>
      </c>
      <c r="G22" s="222"/>
      <c r="H22" s="222"/>
    </row>
    <row r="23" spans="1:8" ht="12.75">
      <c r="A23" s="253" t="s">
        <v>261</v>
      </c>
      <c r="B23" s="224">
        <v>47292</v>
      </c>
      <c r="C23" s="254">
        <v>2365</v>
      </c>
      <c r="D23" s="254">
        <v>1418</v>
      </c>
      <c r="E23" s="254">
        <v>522.2613414849194</v>
      </c>
      <c r="F23" s="255">
        <v>42986.73865851508</v>
      </c>
      <c r="G23" s="222"/>
      <c r="H23" s="222"/>
    </row>
    <row r="24" spans="1:8" ht="12.75">
      <c r="A24" s="253" t="s">
        <v>262</v>
      </c>
      <c r="B24" s="224">
        <v>531417.7765299646</v>
      </c>
      <c r="C24" s="254">
        <v>11844</v>
      </c>
      <c r="D24" s="254">
        <v>8919</v>
      </c>
      <c r="E24" s="254">
        <v>13512.27714293557</v>
      </c>
      <c r="F24" s="255">
        <v>497142.4993870291</v>
      </c>
      <c r="G24" s="222"/>
      <c r="H24" s="222"/>
    </row>
    <row r="25" spans="1:8" ht="12.75">
      <c r="A25" s="253" t="s">
        <v>263</v>
      </c>
      <c r="B25" s="224">
        <v>59577</v>
      </c>
      <c r="C25" s="254">
        <v>1191</v>
      </c>
      <c r="D25" s="254">
        <v>1490</v>
      </c>
      <c r="E25" s="254">
        <v>4775</v>
      </c>
      <c r="F25" s="255">
        <v>52121</v>
      </c>
      <c r="G25" s="222"/>
      <c r="H25" s="222"/>
    </row>
    <row r="26" spans="1:8" ht="12.75">
      <c r="A26" s="253"/>
      <c r="B26" s="256"/>
      <c r="C26" s="254"/>
      <c r="D26" s="254"/>
      <c r="E26" s="254"/>
      <c r="F26" s="255"/>
      <c r="G26" s="222"/>
      <c r="H26" s="222"/>
    </row>
    <row r="27" spans="1:8" ht="13.5" thickBot="1">
      <c r="A27" s="257" t="s">
        <v>264</v>
      </c>
      <c r="B27" s="258">
        <v>6330407.208219048</v>
      </c>
      <c r="C27" s="259">
        <v>199672</v>
      </c>
      <c r="D27" s="259">
        <v>163555</v>
      </c>
      <c r="E27" s="259">
        <v>53819.03883495146</v>
      </c>
      <c r="F27" s="260">
        <v>5913361.169384097</v>
      </c>
      <c r="G27" s="222"/>
      <c r="H27" s="222"/>
    </row>
    <row r="28" spans="1:8" ht="12.75">
      <c r="A28" s="222"/>
      <c r="B28" s="222"/>
      <c r="C28" s="222"/>
      <c r="D28" s="222"/>
      <c r="E28" s="222"/>
      <c r="F28" s="222"/>
      <c r="G28" s="222"/>
      <c r="H28" s="222"/>
    </row>
    <row r="29" spans="1:8" ht="12.75">
      <c r="A29" s="222"/>
      <c r="B29" s="222"/>
      <c r="C29" s="222"/>
      <c r="D29" s="222"/>
      <c r="E29" s="222"/>
      <c r="F29" s="222"/>
      <c r="G29" s="222"/>
      <c r="H29" s="222"/>
    </row>
    <row r="30" ht="12.75">
      <c r="G30" s="222"/>
    </row>
    <row r="31" spans="7:8" ht="12.75">
      <c r="G31" s="222"/>
      <c r="H31" s="222"/>
    </row>
  </sheetData>
  <mergeCells count="4">
    <mergeCell ref="C5:D5"/>
    <mergeCell ref="E5:F5"/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14"/>
  <dimension ref="A1:K87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2" width="25.7109375" style="215" customWidth="1"/>
    <col min="3" max="6" width="16.7109375" style="215" customWidth="1"/>
    <col min="7" max="7" width="11.421875" style="222" customWidth="1"/>
    <col min="8" max="16384" width="11.421875" style="215" customWidth="1"/>
  </cols>
  <sheetData>
    <row r="1" spans="1:7" s="210" customFormat="1" ht="18">
      <c r="A1" s="347" t="s">
        <v>0</v>
      </c>
      <c r="B1" s="347"/>
      <c r="C1" s="347"/>
      <c r="D1" s="347"/>
      <c r="E1" s="347"/>
      <c r="F1" s="347"/>
      <c r="G1" s="265"/>
    </row>
    <row r="3" spans="1:7" s="211" customFormat="1" ht="15">
      <c r="A3" s="346" t="s">
        <v>301</v>
      </c>
      <c r="B3" s="346"/>
      <c r="C3" s="346"/>
      <c r="D3" s="346"/>
      <c r="E3" s="346"/>
      <c r="F3" s="346"/>
      <c r="G3" s="248"/>
    </row>
    <row r="4" spans="1:7" s="211" customFormat="1" ht="15">
      <c r="A4" s="266"/>
      <c r="B4" s="266"/>
      <c r="C4" s="248"/>
      <c r="D4" s="248"/>
      <c r="E4" s="248"/>
      <c r="F4" s="248"/>
      <c r="G4" s="248"/>
    </row>
    <row r="5" spans="1:6" ht="12.75">
      <c r="A5" s="263"/>
      <c r="B5" s="264"/>
      <c r="C5" s="348" t="s">
        <v>265</v>
      </c>
      <c r="D5" s="348"/>
      <c r="E5" s="344" t="s">
        <v>266</v>
      </c>
      <c r="F5" s="345"/>
    </row>
    <row r="6" spans="1:6" ht="12.75">
      <c r="A6" s="249" t="s">
        <v>275</v>
      </c>
      <c r="B6" s="217" t="s">
        <v>3</v>
      </c>
      <c r="C6" s="217" t="s">
        <v>268</v>
      </c>
      <c r="D6" s="217" t="s">
        <v>11</v>
      </c>
      <c r="E6" s="217" t="s">
        <v>269</v>
      </c>
      <c r="F6" s="218" t="s">
        <v>270</v>
      </c>
    </row>
    <row r="7" spans="1:6" ht="12.75">
      <c r="A7" s="249" t="s">
        <v>276</v>
      </c>
      <c r="B7" s="217"/>
      <c r="C7" s="217" t="s">
        <v>272</v>
      </c>
      <c r="D7" s="217" t="s">
        <v>277</v>
      </c>
      <c r="E7" s="217" t="s">
        <v>278</v>
      </c>
      <c r="F7" s="218" t="s">
        <v>279</v>
      </c>
    </row>
    <row r="8" spans="1:6" ht="13.5" thickBot="1">
      <c r="A8" s="249"/>
      <c r="B8" s="217"/>
      <c r="C8" s="217"/>
      <c r="D8" s="217"/>
      <c r="E8" s="254"/>
      <c r="F8" s="255"/>
    </row>
    <row r="9" spans="1:6" ht="12.75">
      <c r="A9" s="267" t="s">
        <v>161</v>
      </c>
      <c r="B9" s="220">
        <v>841065.7251539608</v>
      </c>
      <c r="C9" s="251">
        <v>12605</v>
      </c>
      <c r="D9" s="251">
        <v>40339</v>
      </c>
      <c r="E9" s="220">
        <v>1448.7370940521948</v>
      </c>
      <c r="F9" s="221">
        <v>786672.9880599085</v>
      </c>
    </row>
    <row r="10" spans="1:6" ht="12.75">
      <c r="A10" s="268" t="s">
        <v>162</v>
      </c>
      <c r="B10" s="224">
        <v>852626.1541176417</v>
      </c>
      <c r="C10" s="254">
        <v>34128</v>
      </c>
      <c r="D10" s="254">
        <v>39745</v>
      </c>
      <c r="E10" s="224">
        <v>293.77168851613953</v>
      </c>
      <c r="F10" s="225">
        <v>778459.3824291256</v>
      </c>
    </row>
    <row r="11" spans="1:6" ht="12.75">
      <c r="A11" s="268" t="s">
        <v>163</v>
      </c>
      <c r="B11" s="224">
        <v>30030.960556119502</v>
      </c>
      <c r="C11" s="254">
        <v>1236</v>
      </c>
      <c r="D11" s="254">
        <v>7294</v>
      </c>
      <c r="E11" s="224">
        <v>1244.0742347337102</v>
      </c>
      <c r="F11" s="225">
        <v>20256.88632138579</v>
      </c>
    </row>
    <row r="12" spans="1:6" ht="12.75">
      <c r="A12" s="268" t="s">
        <v>164</v>
      </c>
      <c r="B12" s="224">
        <v>132495.2863858701</v>
      </c>
      <c r="C12" s="254">
        <v>6693</v>
      </c>
      <c r="D12" s="254">
        <v>5274</v>
      </c>
      <c r="E12" s="224">
        <v>2232.3198953193146</v>
      </c>
      <c r="F12" s="225">
        <v>118295.96649055078</v>
      </c>
    </row>
    <row r="13" spans="1:6" ht="12.75">
      <c r="A13" s="269" t="s">
        <v>165</v>
      </c>
      <c r="B13" s="227">
        <v>1856218.126213592</v>
      </c>
      <c r="C13" s="270">
        <v>54662</v>
      </c>
      <c r="D13" s="270">
        <v>92652</v>
      </c>
      <c r="E13" s="227">
        <v>5218.902912621359</v>
      </c>
      <c r="F13" s="228">
        <v>1703685.2233009706</v>
      </c>
    </row>
    <row r="14" spans="1:6" ht="12.75">
      <c r="A14" s="268"/>
      <c r="B14" s="224"/>
      <c r="C14" s="254"/>
      <c r="D14" s="254"/>
      <c r="E14" s="271"/>
      <c r="F14" s="272"/>
    </row>
    <row r="15" spans="1:6" ht="12.75">
      <c r="A15" s="269" t="s">
        <v>166</v>
      </c>
      <c r="B15" s="227">
        <v>682982</v>
      </c>
      <c r="C15" s="270">
        <v>19200</v>
      </c>
      <c r="D15" s="270">
        <v>16000</v>
      </c>
      <c r="E15" s="227">
        <v>1800</v>
      </c>
      <c r="F15" s="228">
        <v>645982</v>
      </c>
    </row>
    <row r="16" spans="1:6" ht="12.75">
      <c r="A16" s="268"/>
      <c r="B16" s="224"/>
      <c r="C16" s="254"/>
      <c r="D16" s="254"/>
      <c r="E16" s="224"/>
      <c r="F16" s="225"/>
    </row>
    <row r="17" spans="1:6" ht="12.75">
      <c r="A17" s="269" t="s">
        <v>167</v>
      </c>
      <c r="B17" s="227">
        <v>515955.5242718446</v>
      </c>
      <c r="C17" s="270">
        <v>22145</v>
      </c>
      <c r="D17" s="270">
        <v>6108</v>
      </c>
      <c r="E17" s="227">
        <v>547.5728155339806</v>
      </c>
      <c r="F17" s="273">
        <v>487154.95145631063</v>
      </c>
    </row>
    <row r="18" spans="1:6" ht="12.75">
      <c r="A18" s="268"/>
      <c r="B18" s="224"/>
      <c r="C18" s="254"/>
      <c r="D18" s="254"/>
      <c r="E18" s="224"/>
      <c r="F18" s="225"/>
    </row>
    <row r="19" spans="1:6" ht="12.75">
      <c r="A19" s="268" t="s">
        <v>168</v>
      </c>
      <c r="B19" s="224">
        <v>50216.066678492134</v>
      </c>
      <c r="C19" s="254">
        <v>1502</v>
      </c>
      <c r="D19" s="254">
        <v>169</v>
      </c>
      <c r="E19" s="271">
        <v>1316.584349193252</v>
      </c>
      <c r="F19" s="272">
        <v>47228.48232929888</v>
      </c>
    </row>
    <row r="20" spans="1:6" ht="12.75">
      <c r="A20" s="268" t="s">
        <v>169</v>
      </c>
      <c r="B20" s="224">
        <v>106521.80189041288</v>
      </c>
      <c r="C20" s="254">
        <v>3751</v>
      </c>
      <c r="D20" s="254">
        <v>1150</v>
      </c>
      <c r="E20" s="271">
        <v>4967.8195823425585</v>
      </c>
      <c r="F20" s="272">
        <v>96652.98230807032</v>
      </c>
    </row>
    <row r="21" spans="1:6" ht="12.75">
      <c r="A21" s="268" t="s">
        <v>170</v>
      </c>
      <c r="B21" s="224">
        <v>99493.47123692025</v>
      </c>
      <c r="C21" s="254">
        <v>3400</v>
      </c>
      <c r="D21" s="254">
        <v>1251</v>
      </c>
      <c r="E21" s="271">
        <v>4456.19801021176</v>
      </c>
      <c r="F21" s="272">
        <v>90386.27322670848</v>
      </c>
    </row>
    <row r="22" spans="1:6" ht="12.75">
      <c r="A22" s="269" t="s">
        <v>293</v>
      </c>
      <c r="B22" s="227">
        <v>256231.33980582524</v>
      </c>
      <c r="C22" s="270">
        <v>8653</v>
      </c>
      <c r="D22" s="270">
        <v>2570</v>
      </c>
      <c r="E22" s="274">
        <v>10740.601941747573</v>
      </c>
      <c r="F22" s="273">
        <v>234267.73786407767</v>
      </c>
    </row>
    <row r="23" spans="1:6" ht="12.75">
      <c r="A23" s="268"/>
      <c r="B23" s="224"/>
      <c r="C23" s="254"/>
      <c r="D23" s="254"/>
      <c r="E23" s="224"/>
      <c r="F23" s="225"/>
    </row>
    <row r="24" spans="1:6" ht="12.75">
      <c r="A24" s="269" t="s">
        <v>171</v>
      </c>
      <c r="B24" s="227">
        <v>168436.83495145632</v>
      </c>
      <c r="C24" s="270">
        <v>542</v>
      </c>
      <c r="D24" s="270">
        <v>156</v>
      </c>
      <c r="E24" s="274">
        <v>1453.398058252427</v>
      </c>
      <c r="F24" s="273">
        <v>166285.43689320388</v>
      </c>
    </row>
    <row r="25" spans="1:6" ht="12.75">
      <c r="A25" s="268"/>
      <c r="B25" s="224"/>
      <c r="C25" s="254"/>
      <c r="D25" s="254"/>
      <c r="E25" s="224"/>
      <c r="F25" s="225"/>
    </row>
    <row r="26" spans="1:6" ht="12.75">
      <c r="A26" s="269" t="s">
        <v>172</v>
      </c>
      <c r="B26" s="227">
        <v>20722.880585802443</v>
      </c>
      <c r="C26" s="270">
        <v>315</v>
      </c>
      <c r="D26" s="270">
        <v>232</v>
      </c>
      <c r="E26" s="227">
        <v>486.40776699029124</v>
      </c>
      <c r="F26" s="273">
        <v>19689.47281881215</v>
      </c>
    </row>
    <row r="27" spans="1:6" ht="12.75">
      <c r="A27" s="268"/>
      <c r="B27" s="224"/>
      <c r="C27" s="254"/>
      <c r="D27" s="254"/>
      <c r="E27" s="224"/>
      <c r="F27" s="225"/>
    </row>
    <row r="28" spans="1:6" ht="12.75">
      <c r="A28" s="268" t="s">
        <v>173</v>
      </c>
      <c r="B28" s="224">
        <v>45367.62670648595</v>
      </c>
      <c r="C28" s="254">
        <v>810</v>
      </c>
      <c r="D28" s="254">
        <v>761</v>
      </c>
      <c r="E28" s="224">
        <v>112.06243551242439</v>
      </c>
      <c r="F28" s="225">
        <v>43684.564270973526</v>
      </c>
    </row>
    <row r="29" spans="1:6" ht="12.75">
      <c r="A29" s="268" t="s">
        <v>174</v>
      </c>
      <c r="B29" s="224">
        <v>3696.6993998251883</v>
      </c>
      <c r="C29" s="254">
        <v>141</v>
      </c>
      <c r="D29" s="254">
        <v>22</v>
      </c>
      <c r="E29" s="271">
        <v>3.1236915822278575</v>
      </c>
      <c r="F29" s="272">
        <v>3530.5757082429604</v>
      </c>
    </row>
    <row r="30" spans="1:6" ht="12.75">
      <c r="A30" s="268" t="s">
        <v>175</v>
      </c>
      <c r="B30" s="224">
        <v>45796.673893688865</v>
      </c>
      <c r="C30" s="254">
        <v>1250</v>
      </c>
      <c r="D30" s="254">
        <v>390</v>
      </c>
      <c r="E30" s="271">
        <v>1572.3882502039478</v>
      </c>
      <c r="F30" s="225">
        <v>42584.28564348492</v>
      </c>
    </row>
    <row r="31" spans="1:6" ht="12.75">
      <c r="A31" s="269" t="s">
        <v>294</v>
      </c>
      <c r="B31" s="227">
        <v>94861</v>
      </c>
      <c r="C31" s="270">
        <v>2201</v>
      </c>
      <c r="D31" s="270">
        <v>1173</v>
      </c>
      <c r="E31" s="227">
        <v>1687.5743772986</v>
      </c>
      <c r="F31" s="228">
        <v>89799.42562270141</v>
      </c>
    </row>
    <row r="32" spans="1:6" ht="12.75">
      <c r="A32" s="268"/>
      <c r="B32" s="224"/>
      <c r="C32" s="254"/>
      <c r="D32" s="254"/>
      <c r="E32" s="224"/>
      <c r="F32" s="225"/>
    </row>
    <row r="33" spans="1:6" ht="12.75">
      <c r="A33" s="268" t="s">
        <v>176</v>
      </c>
      <c r="B33" s="224">
        <v>192604.39091571377</v>
      </c>
      <c r="C33" s="254">
        <v>1426</v>
      </c>
      <c r="D33" s="254">
        <v>2965</v>
      </c>
      <c r="E33" s="224">
        <v>1958.0287070324796</v>
      </c>
      <c r="F33" s="225">
        <v>186255.3622086813</v>
      </c>
    </row>
    <row r="34" spans="1:6" ht="12.75">
      <c r="A34" s="268" t="s">
        <v>177</v>
      </c>
      <c r="B34" s="224">
        <v>276867.9607532319</v>
      </c>
      <c r="C34" s="254">
        <v>2317</v>
      </c>
      <c r="D34" s="254">
        <v>531</v>
      </c>
      <c r="E34" s="271">
        <v>556.6143761549346</v>
      </c>
      <c r="F34" s="272">
        <v>273463.34637707693</v>
      </c>
    </row>
    <row r="35" spans="1:6" ht="12.75">
      <c r="A35" s="268" t="s">
        <v>178</v>
      </c>
      <c r="B35" s="224">
        <v>175490.65283712282</v>
      </c>
      <c r="C35" s="254">
        <v>1633</v>
      </c>
      <c r="D35" s="254">
        <v>1676</v>
      </c>
      <c r="E35" s="224">
        <v>475.47986226202414</v>
      </c>
      <c r="F35" s="225">
        <v>171706.1729748608</v>
      </c>
    </row>
    <row r="36" spans="1:6" ht="12.75" customHeight="1">
      <c r="A36" s="268" t="s">
        <v>179</v>
      </c>
      <c r="B36" s="224">
        <v>2248.9954939315367</v>
      </c>
      <c r="C36" s="254">
        <v>63</v>
      </c>
      <c r="D36" s="224">
        <v>0</v>
      </c>
      <c r="E36" s="224">
        <v>3.161084956866642</v>
      </c>
      <c r="F36" s="225">
        <v>2182.83440897467</v>
      </c>
    </row>
    <row r="37" spans="1:6" ht="12.75">
      <c r="A37" s="269" t="s">
        <v>180</v>
      </c>
      <c r="B37" s="227">
        <v>647212</v>
      </c>
      <c r="C37" s="270">
        <v>5439</v>
      </c>
      <c r="D37" s="270">
        <v>5172</v>
      </c>
      <c r="E37" s="227">
        <v>2993.2840304063047</v>
      </c>
      <c r="F37" s="228">
        <v>633607.7159695936</v>
      </c>
    </row>
    <row r="38" spans="1:6" ht="12.75">
      <c r="A38" s="268"/>
      <c r="B38" s="224"/>
      <c r="C38" s="254"/>
      <c r="D38" s="254"/>
      <c r="E38" s="224"/>
      <c r="F38" s="225"/>
    </row>
    <row r="39" spans="1:6" ht="12.75">
      <c r="A39" s="269" t="s">
        <v>181</v>
      </c>
      <c r="B39" s="227">
        <v>89913</v>
      </c>
      <c r="C39" s="270">
        <v>8092</v>
      </c>
      <c r="D39" s="270">
        <v>1349</v>
      </c>
      <c r="E39" s="227">
        <v>900</v>
      </c>
      <c r="F39" s="228">
        <v>79572</v>
      </c>
    </row>
    <row r="40" spans="1:6" ht="12.75">
      <c r="A40" s="268"/>
      <c r="B40" s="224"/>
      <c r="C40" s="254"/>
      <c r="D40" s="254"/>
      <c r="E40" s="224"/>
      <c r="F40" s="225"/>
    </row>
    <row r="41" spans="1:6" ht="12.75">
      <c r="A41" s="268" t="s">
        <v>182</v>
      </c>
      <c r="B41" s="224">
        <v>197902.60053628738</v>
      </c>
      <c r="C41" s="254">
        <v>4511</v>
      </c>
      <c r="D41" s="254">
        <v>1696</v>
      </c>
      <c r="E41" s="224">
        <v>170.77552742480952</v>
      </c>
      <c r="F41" s="225">
        <v>191524.82500886256</v>
      </c>
    </row>
    <row r="42" spans="1:6" ht="12.75">
      <c r="A42" s="268" t="s">
        <v>183</v>
      </c>
      <c r="B42" s="224">
        <v>107382.85309860938</v>
      </c>
      <c r="C42" s="254">
        <v>8515</v>
      </c>
      <c r="D42" s="254">
        <v>3608</v>
      </c>
      <c r="E42" s="224">
        <v>357.7071138561708</v>
      </c>
      <c r="F42" s="225">
        <v>94902.14598475321</v>
      </c>
    </row>
    <row r="43" spans="1:6" ht="12.75">
      <c r="A43" s="268" t="s">
        <v>184</v>
      </c>
      <c r="B43" s="224">
        <v>248556.95654511728</v>
      </c>
      <c r="C43" s="254">
        <v>33782</v>
      </c>
      <c r="D43" s="254">
        <v>8000</v>
      </c>
      <c r="E43" s="271">
        <v>1071.0868748787984</v>
      </c>
      <c r="F43" s="272">
        <v>205703.8696702385</v>
      </c>
    </row>
    <row r="44" spans="1:6" ht="12.75">
      <c r="A44" s="268" t="s">
        <v>185</v>
      </c>
      <c r="B44" s="224">
        <v>142017.53562247867</v>
      </c>
      <c r="C44" s="254">
        <v>2859</v>
      </c>
      <c r="D44" s="254">
        <v>1981</v>
      </c>
      <c r="E44" s="224">
        <v>431.905310775149</v>
      </c>
      <c r="F44" s="225">
        <v>136745.6303117035</v>
      </c>
    </row>
    <row r="45" spans="1:6" ht="12.75">
      <c r="A45" s="268" t="s">
        <v>186</v>
      </c>
      <c r="B45" s="224">
        <v>49608.26810317571</v>
      </c>
      <c r="C45" s="254">
        <v>5293</v>
      </c>
      <c r="D45" s="254">
        <v>4932</v>
      </c>
      <c r="E45" s="271">
        <v>348.61185100803795</v>
      </c>
      <c r="F45" s="272">
        <v>39034.65625216767</v>
      </c>
    </row>
    <row r="46" spans="1:6" ht="12.75">
      <c r="A46" s="268" t="s">
        <v>187</v>
      </c>
      <c r="B46" s="224">
        <v>86740.41893878131</v>
      </c>
      <c r="C46" s="254">
        <v>821</v>
      </c>
      <c r="D46" s="254">
        <v>199</v>
      </c>
      <c r="E46" s="271">
        <v>74.31787143013786</v>
      </c>
      <c r="F46" s="272">
        <v>85646.10106735118</v>
      </c>
    </row>
    <row r="47" spans="1:6" ht="12.75">
      <c r="A47" s="268" t="s">
        <v>188</v>
      </c>
      <c r="B47" s="224">
        <v>4217.344448283757</v>
      </c>
      <c r="C47" s="254">
        <v>242</v>
      </c>
      <c r="D47" s="254">
        <v>92</v>
      </c>
      <c r="E47" s="271">
        <v>13.403545249879935</v>
      </c>
      <c r="F47" s="272">
        <v>3869.9409030338766</v>
      </c>
    </row>
    <row r="48" spans="1:6" ht="12.75">
      <c r="A48" s="268" t="s">
        <v>189</v>
      </c>
      <c r="B48" s="224">
        <v>57211.43313157392</v>
      </c>
      <c r="C48" s="254">
        <v>857</v>
      </c>
      <c r="D48" s="254">
        <v>883</v>
      </c>
      <c r="E48" s="271">
        <v>518.0709588100914</v>
      </c>
      <c r="F48" s="225">
        <v>54953.362172763824</v>
      </c>
    </row>
    <row r="49" spans="1:6" ht="12.75">
      <c r="A49" s="268" t="s">
        <v>190</v>
      </c>
      <c r="B49" s="224">
        <v>116675.46514817019</v>
      </c>
      <c r="C49" s="254">
        <v>638</v>
      </c>
      <c r="D49" s="254">
        <v>608</v>
      </c>
      <c r="E49" s="271">
        <v>466.85026803376456</v>
      </c>
      <c r="F49" s="272">
        <v>114962.61488013642</v>
      </c>
    </row>
    <row r="50" spans="1:6" ht="12.75">
      <c r="A50" s="269" t="s">
        <v>295</v>
      </c>
      <c r="B50" s="227">
        <v>1010312.8755724776</v>
      </c>
      <c r="C50" s="270">
        <v>57518</v>
      </c>
      <c r="D50" s="270">
        <v>21999</v>
      </c>
      <c r="E50" s="227">
        <v>3452.72932146684</v>
      </c>
      <c r="F50" s="228">
        <v>927343.1462510107</v>
      </c>
    </row>
    <row r="51" spans="1:6" ht="12.75">
      <c r="A51" s="268"/>
      <c r="B51" s="224"/>
      <c r="C51" s="254"/>
      <c r="D51" s="254"/>
      <c r="E51" s="224"/>
      <c r="F51" s="225"/>
    </row>
    <row r="52" spans="1:6" ht="12.75">
      <c r="A52" s="269" t="s">
        <v>191</v>
      </c>
      <c r="B52" s="227">
        <v>100886.22892886239</v>
      </c>
      <c r="C52" s="270">
        <v>0</v>
      </c>
      <c r="D52" s="270">
        <v>0</v>
      </c>
      <c r="E52" s="274">
        <v>0</v>
      </c>
      <c r="F52" s="273">
        <v>100886.22892886239</v>
      </c>
    </row>
    <row r="53" spans="1:6" ht="12.75">
      <c r="A53" s="268"/>
      <c r="B53" s="224"/>
      <c r="C53" s="254"/>
      <c r="D53" s="254"/>
      <c r="E53" s="224"/>
      <c r="F53" s="225"/>
    </row>
    <row r="54" spans="1:6" ht="12.75">
      <c r="A54" s="268" t="s">
        <v>192</v>
      </c>
      <c r="B54" s="224">
        <v>9609.853075676885</v>
      </c>
      <c r="C54" s="254">
        <v>249</v>
      </c>
      <c r="D54" s="254">
        <v>84</v>
      </c>
      <c r="E54" s="271">
        <v>2006.5719857597096</v>
      </c>
      <c r="F54" s="225">
        <v>7270.281089917175</v>
      </c>
    </row>
    <row r="55" spans="1:6" ht="12.75">
      <c r="A55" s="268" t="s">
        <v>193</v>
      </c>
      <c r="B55" s="224">
        <v>28307.862425062955</v>
      </c>
      <c r="C55" s="254">
        <v>1481</v>
      </c>
      <c r="D55" s="254">
        <v>718</v>
      </c>
      <c r="E55" s="271">
        <v>130.72619646629826</v>
      </c>
      <c r="F55" s="272">
        <v>25978.136228596657</v>
      </c>
    </row>
    <row r="56" spans="1:6" ht="12.75">
      <c r="A56" s="268" t="s">
        <v>194</v>
      </c>
      <c r="B56" s="224">
        <v>1818.4258603246174</v>
      </c>
      <c r="C56" s="254">
        <v>9</v>
      </c>
      <c r="D56" s="254">
        <v>31</v>
      </c>
      <c r="E56" s="271">
        <v>0</v>
      </c>
      <c r="F56" s="272">
        <v>1778.4258603246174</v>
      </c>
    </row>
    <row r="57" spans="1:6" ht="12.75">
      <c r="A57" s="268" t="s">
        <v>195</v>
      </c>
      <c r="B57" s="224">
        <v>6851.634599130474</v>
      </c>
      <c r="C57" s="254">
        <v>8</v>
      </c>
      <c r="D57" s="254">
        <v>5</v>
      </c>
      <c r="E57" s="271">
        <v>0</v>
      </c>
      <c r="F57" s="225">
        <v>6838.634599130474</v>
      </c>
    </row>
    <row r="58" spans="1:6" ht="12.75">
      <c r="A58" s="268" t="s">
        <v>196</v>
      </c>
      <c r="B58" s="224">
        <v>128489.6220980575</v>
      </c>
      <c r="C58" s="254">
        <v>2021</v>
      </c>
      <c r="D58" s="254">
        <v>3025</v>
      </c>
      <c r="E58" s="224">
        <v>1712.9639536963223</v>
      </c>
      <c r="F58" s="225">
        <v>121730.65814436118</v>
      </c>
    </row>
    <row r="59" spans="1:6" ht="12.75">
      <c r="A59" s="269" t="s">
        <v>197</v>
      </c>
      <c r="B59" s="227">
        <v>175077.3980582524</v>
      </c>
      <c r="C59" s="270">
        <v>3768</v>
      </c>
      <c r="D59" s="270">
        <v>3863</v>
      </c>
      <c r="E59" s="227">
        <v>3850.26213592233</v>
      </c>
      <c r="F59" s="228">
        <v>163596.13592233008</v>
      </c>
    </row>
    <row r="60" spans="1:6" ht="12.75">
      <c r="A60" s="268"/>
      <c r="B60" s="224"/>
      <c r="C60" s="254"/>
      <c r="D60" s="254"/>
      <c r="E60" s="224"/>
      <c r="F60" s="225"/>
    </row>
    <row r="61" spans="1:6" ht="12.75">
      <c r="A61" s="268" t="s">
        <v>198</v>
      </c>
      <c r="B61" s="224">
        <v>11796</v>
      </c>
      <c r="C61" s="254">
        <v>416</v>
      </c>
      <c r="D61" s="254">
        <v>17</v>
      </c>
      <c r="E61" s="271">
        <v>41</v>
      </c>
      <c r="F61" s="272">
        <v>11322</v>
      </c>
    </row>
    <row r="62" spans="1:10" ht="12.75">
      <c r="A62" s="268" t="s">
        <v>199</v>
      </c>
      <c r="B62" s="224">
        <v>4481</v>
      </c>
      <c r="C62" s="254">
        <v>28</v>
      </c>
      <c r="D62" s="254">
        <v>227</v>
      </c>
      <c r="E62" s="271">
        <v>70</v>
      </c>
      <c r="F62" s="225">
        <v>4156</v>
      </c>
      <c r="I62" s="222"/>
      <c r="J62" s="222"/>
    </row>
    <row r="63" spans="1:10" ht="12.75">
      <c r="A63" s="268" t="s">
        <v>200</v>
      </c>
      <c r="B63" s="224">
        <v>35050</v>
      </c>
      <c r="C63" s="254">
        <v>643</v>
      </c>
      <c r="D63" s="254">
        <v>35</v>
      </c>
      <c r="E63" s="271">
        <v>560</v>
      </c>
      <c r="F63" s="225">
        <v>33812</v>
      </c>
      <c r="I63" s="222"/>
      <c r="J63" s="222"/>
    </row>
    <row r="64" spans="1:10" ht="12.75">
      <c r="A64" s="269" t="s">
        <v>201</v>
      </c>
      <c r="B64" s="227">
        <v>51327</v>
      </c>
      <c r="C64" s="270">
        <v>1087</v>
      </c>
      <c r="D64" s="270">
        <v>279</v>
      </c>
      <c r="E64" s="274">
        <v>671</v>
      </c>
      <c r="F64" s="228">
        <v>49290</v>
      </c>
      <c r="I64" s="222"/>
      <c r="J64" s="222"/>
    </row>
    <row r="65" spans="1:10" ht="12.75">
      <c r="A65" s="268"/>
      <c r="B65" s="224"/>
      <c r="C65" s="254"/>
      <c r="D65" s="254"/>
      <c r="E65" s="224"/>
      <c r="F65" s="225"/>
      <c r="I65" s="222"/>
      <c r="J65" s="222"/>
    </row>
    <row r="66" spans="1:10" ht="12.75">
      <c r="A66" s="269" t="s">
        <v>202</v>
      </c>
      <c r="B66" s="227">
        <v>21984.223300970873</v>
      </c>
      <c r="C66" s="270">
        <v>650</v>
      </c>
      <c r="D66" s="270">
        <v>175</v>
      </c>
      <c r="E66" s="227">
        <v>1207.7669902912621</v>
      </c>
      <c r="F66" s="273">
        <v>19951.456310679612</v>
      </c>
      <c r="I66" s="222"/>
      <c r="J66" s="222"/>
    </row>
    <row r="67" spans="1:11" ht="12.75">
      <c r="A67" s="268"/>
      <c r="B67" s="224"/>
      <c r="C67" s="254"/>
      <c r="D67" s="254"/>
      <c r="E67" s="224"/>
      <c r="F67" s="225"/>
      <c r="I67" s="222"/>
      <c r="J67" s="222"/>
      <c r="K67" s="222"/>
    </row>
    <row r="68" spans="1:11" ht="12.75">
      <c r="A68" s="268" t="s">
        <v>203</v>
      </c>
      <c r="B68" s="224">
        <v>27935.796168132692</v>
      </c>
      <c r="C68" s="254">
        <v>1397</v>
      </c>
      <c r="D68" s="254">
        <v>837</v>
      </c>
      <c r="E68" s="224">
        <v>309.0783927714424</v>
      </c>
      <c r="F68" s="225">
        <v>25392.71777536125</v>
      </c>
      <c r="I68" s="222"/>
      <c r="J68" s="222"/>
      <c r="K68" s="222"/>
    </row>
    <row r="69" spans="1:11" ht="12.75">
      <c r="A69" s="268" t="s">
        <v>204</v>
      </c>
      <c r="B69" s="224">
        <v>19356.20383186731</v>
      </c>
      <c r="C69" s="254">
        <v>968</v>
      </c>
      <c r="D69" s="254">
        <v>581</v>
      </c>
      <c r="E69" s="224">
        <v>213.182948713477</v>
      </c>
      <c r="F69" s="225">
        <v>17594.020883153833</v>
      </c>
      <c r="I69" s="222"/>
      <c r="J69" s="222"/>
      <c r="K69" s="222"/>
    </row>
    <row r="70" spans="1:11" ht="12.75">
      <c r="A70" s="269" t="s">
        <v>205</v>
      </c>
      <c r="B70" s="227">
        <v>47292</v>
      </c>
      <c r="C70" s="270">
        <v>2365</v>
      </c>
      <c r="D70" s="270">
        <v>1418</v>
      </c>
      <c r="E70" s="227">
        <v>522.2613414849194</v>
      </c>
      <c r="F70" s="228">
        <v>42986.73865851508</v>
      </c>
      <c r="I70" s="222"/>
      <c r="J70" s="222"/>
      <c r="K70" s="222"/>
    </row>
    <row r="71" spans="1:11" ht="12.75">
      <c r="A71" s="268"/>
      <c r="B71" s="224"/>
      <c r="C71" s="254"/>
      <c r="D71" s="254"/>
      <c r="E71" s="224"/>
      <c r="F71" s="225"/>
      <c r="I71" s="222"/>
      <c r="J71" s="222"/>
      <c r="K71" s="222"/>
    </row>
    <row r="72" spans="1:6" ht="12.75">
      <c r="A72" s="268" t="s">
        <v>206</v>
      </c>
      <c r="B72" s="224">
        <v>5465.912420578793</v>
      </c>
      <c r="C72" s="275">
        <v>32</v>
      </c>
      <c r="D72" s="254">
        <v>28</v>
      </c>
      <c r="E72" s="271">
        <v>1265.1102675122738</v>
      </c>
      <c r="F72" s="272">
        <v>4140.802153066519</v>
      </c>
    </row>
    <row r="73" spans="1:6" ht="12.75">
      <c r="A73" s="268" t="s">
        <v>207</v>
      </c>
      <c r="B73" s="224">
        <v>85768.73877666883</v>
      </c>
      <c r="C73" s="254">
        <v>3390</v>
      </c>
      <c r="D73" s="254">
        <v>0</v>
      </c>
      <c r="E73" s="271">
        <v>0</v>
      </c>
      <c r="F73" s="272">
        <v>82378.73877666883</v>
      </c>
    </row>
    <row r="74" spans="1:6" ht="12.75">
      <c r="A74" s="268" t="s">
        <v>208</v>
      </c>
      <c r="B74" s="224">
        <v>192977.78081311492</v>
      </c>
      <c r="C74" s="254">
        <v>1359</v>
      </c>
      <c r="D74" s="254">
        <v>2218</v>
      </c>
      <c r="E74" s="271">
        <v>4738.958144927477</v>
      </c>
      <c r="F74" s="272">
        <v>184661.82266818744</v>
      </c>
    </row>
    <row r="75" spans="1:6" ht="12.75">
      <c r="A75" s="268" t="s">
        <v>209</v>
      </c>
      <c r="B75" s="224">
        <v>35530.197819334455</v>
      </c>
      <c r="C75" s="275">
        <v>1272</v>
      </c>
      <c r="D75" s="254">
        <v>1856</v>
      </c>
      <c r="E75" s="271">
        <v>2697.6248561371</v>
      </c>
      <c r="F75" s="272">
        <v>29704.572963197355</v>
      </c>
    </row>
    <row r="76" spans="1:6" ht="12.75">
      <c r="A76" s="268" t="s">
        <v>210</v>
      </c>
      <c r="B76" s="224">
        <v>3077.5219433731736</v>
      </c>
      <c r="C76" s="254">
        <v>956</v>
      </c>
      <c r="D76" s="271">
        <v>761</v>
      </c>
      <c r="E76" s="271">
        <v>296.4972055525803</v>
      </c>
      <c r="F76" s="225">
        <v>1064.0247378205934</v>
      </c>
    </row>
    <row r="77" spans="1:6" ht="12.75">
      <c r="A77" s="268" t="s">
        <v>211</v>
      </c>
      <c r="B77" s="224">
        <v>36447.95349696974</v>
      </c>
      <c r="C77" s="254">
        <v>2400</v>
      </c>
      <c r="D77" s="254">
        <v>1600</v>
      </c>
      <c r="E77" s="224">
        <v>2665.1434206973504</v>
      </c>
      <c r="F77" s="225">
        <v>29782.810076272395</v>
      </c>
    </row>
    <row r="78" spans="1:6" ht="12.75">
      <c r="A78" s="268" t="s">
        <v>212</v>
      </c>
      <c r="B78" s="224">
        <v>54544.26484020893</v>
      </c>
      <c r="C78" s="254">
        <v>1600</v>
      </c>
      <c r="D78" s="224">
        <v>2312</v>
      </c>
      <c r="E78" s="271">
        <v>1665.7146379358444</v>
      </c>
      <c r="F78" s="272">
        <v>48966.55020227309</v>
      </c>
    </row>
    <row r="79" spans="1:6" ht="12.75">
      <c r="A79" s="268" t="s">
        <v>213</v>
      </c>
      <c r="B79" s="224">
        <v>117605.40641971577</v>
      </c>
      <c r="C79" s="254">
        <v>835</v>
      </c>
      <c r="D79" s="254">
        <v>144</v>
      </c>
      <c r="E79" s="271">
        <v>183.22861017294287</v>
      </c>
      <c r="F79" s="272">
        <v>116443.17780954283</v>
      </c>
    </row>
    <row r="80" spans="1:6" ht="12.75">
      <c r="A80" s="269" t="s">
        <v>296</v>
      </c>
      <c r="B80" s="227">
        <v>531417.7765299646</v>
      </c>
      <c r="C80" s="270">
        <v>11844</v>
      </c>
      <c r="D80" s="270">
        <v>8919</v>
      </c>
      <c r="E80" s="227">
        <v>13512.27714293557</v>
      </c>
      <c r="F80" s="228">
        <v>497142.4993870291</v>
      </c>
    </row>
    <row r="81" spans="1:6" ht="12.75">
      <c r="A81" s="268"/>
      <c r="B81" s="224"/>
      <c r="C81" s="254"/>
      <c r="D81" s="254"/>
      <c r="E81" s="224"/>
      <c r="F81" s="225"/>
    </row>
    <row r="82" spans="1:6" ht="12.75">
      <c r="A82" s="268" t="s">
        <v>214</v>
      </c>
      <c r="B82" s="224">
        <v>41656</v>
      </c>
      <c r="C82" s="254">
        <v>832</v>
      </c>
      <c r="D82" s="254">
        <v>416</v>
      </c>
      <c r="E82" s="224">
        <v>832</v>
      </c>
      <c r="F82" s="225">
        <v>39576</v>
      </c>
    </row>
    <row r="83" spans="1:6" ht="12.75">
      <c r="A83" s="268" t="s">
        <v>215</v>
      </c>
      <c r="B83" s="224">
        <v>17921</v>
      </c>
      <c r="C83" s="254">
        <v>359</v>
      </c>
      <c r="D83" s="254">
        <v>1074</v>
      </c>
      <c r="E83" s="224">
        <v>3943</v>
      </c>
      <c r="F83" s="225">
        <v>12545</v>
      </c>
    </row>
    <row r="84" spans="1:6" ht="12.75">
      <c r="A84" s="269" t="s">
        <v>216</v>
      </c>
      <c r="B84" s="227">
        <v>59577</v>
      </c>
      <c r="C84" s="270">
        <v>1191</v>
      </c>
      <c r="D84" s="270">
        <v>1490</v>
      </c>
      <c r="E84" s="227">
        <v>4775</v>
      </c>
      <c r="F84" s="228">
        <v>52121</v>
      </c>
    </row>
    <row r="85" spans="1:6" ht="12.75">
      <c r="A85" s="268"/>
      <c r="B85" s="224"/>
      <c r="C85" s="254"/>
      <c r="D85" s="254"/>
      <c r="E85" s="224"/>
      <c r="F85" s="225"/>
    </row>
    <row r="86" spans="1:6" ht="13.5" thickBot="1">
      <c r="A86" s="257" t="s">
        <v>217</v>
      </c>
      <c r="B86" s="258">
        <v>6330407.208219048</v>
      </c>
      <c r="C86" s="259">
        <v>199672</v>
      </c>
      <c r="D86" s="259">
        <v>163555</v>
      </c>
      <c r="E86" s="258">
        <v>53819.03883495146</v>
      </c>
      <c r="F86" s="230">
        <v>5913361.169384097</v>
      </c>
    </row>
    <row r="87" spans="1:2" ht="12.75">
      <c r="A87" s="222" t="s">
        <v>280</v>
      </c>
      <c r="B87" s="222"/>
    </row>
  </sheetData>
  <mergeCells count="4">
    <mergeCell ref="C5:D5"/>
    <mergeCell ref="E5:F5"/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H28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8.00390625" style="4" customWidth="1"/>
    <col min="7" max="7" width="13.7109375" style="4" customWidth="1"/>
    <col min="8" max="10" width="11.421875" style="4" customWidth="1"/>
    <col min="11" max="14" width="12.00390625" style="4" customWidth="1"/>
    <col min="15" max="16384" width="11.421875" style="4" customWidth="1"/>
  </cols>
  <sheetData>
    <row r="1" spans="1:8" s="2" customFormat="1" ht="18">
      <c r="A1" s="349" t="s">
        <v>0</v>
      </c>
      <c r="B1" s="349"/>
      <c r="C1" s="349"/>
      <c r="D1" s="349"/>
      <c r="E1" s="349"/>
      <c r="F1" s="349"/>
      <c r="G1" s="1"/>
      <c r="H1" s="1"/>
    </row>
    <row r="3" spans="1:6" s="5" customFormat="1" ht="15">
      <c r="A3" s="350" t="s">
        <v>46</v>
      </c>
      <c r="B3" s="350"/>
      <c r="C3" s="350"/>
      <c r="D3" s="350"/>
      <c r="E3" s="350"/>
      <c r="F3" s="350"/>
    </row>
    <row r="4" spans="1:6" s="5" customFormat="1" ht="15">
      <c r="A4" s="354"/>
      <c r="B4" s="354"/>
      <c r="C4" s="354"/>
      <c r="D4" s="354"/>
      <c r="E4" s="354"/>
      <c r="F4" s="354"/>
    </row>
    <row r="5" spans="1:6" ht="12.75">
      <c r="A5" s="28"/>
      <c r="B5" s="31" t="s">
        <v>10</v>
      </c>
      <c r="C5" s="31" t="s">
        <v>11</v>
      </c>
      <c r="D5" s="31" t="s">
        <v>11</v>
      </c>
      <c r="E5" s="32" t="s">
        <v>12</v>
      </c>
      <c r="F5" s="31" t="s">
        <v>13</v>
      </c>
    </row>
    <row r="6" spans="1:6" ht="12.75">
      <c r="A6" s="33" t="s">
        <v>2</v>
      </c>
      <c r="B6" s="31" t="s">
        <v>16</v>
      </c>
      <c r="C6" s="31" t="s">
        <v>18</v>
      </c>
      <c r="D6" s="31" t="s">
        <v>47</v>
      </c>
      <c r="E6" s="32" t="s">
        <v>19</v>
      </c>
      <c r="F6" s="32"/>
    </row>
    <row r="7" spans="1:6" ht="12.75">
      <c r="A7" s="28"/>
      <c r="B7" s="31" t="s">
        <v>20</v>
      </c>
      <c r="C7" s="31" t="s">
        <v>20</v>
      </c>
      <c r="D7" s="31" t="s">
        <v>20</v>
      </c>
      <c r="E7" s="32" t="s">
        <v>21</v>
      </c>
      <c r="F7" s="31" t="s">
        <v>22</v>
      </c>
    </row>
    <row r="8" spans="1:6" ht="13.5" thickBot="1">
      <c r="A8" s="28"/>
      <c r="B8" s="51" t="s">
        <v>25</v>
      </c>
      <c r="C8" s="31" t="s">
        <v>25</v>
      </c>
      <c r="D8" s="31" t="s">
        <v>25</v>
      </c>
      <c r="E8" s="32" t="s">
        <v>26</v>
      </c>
      <c r="F8" s="31"/>
    </row>
    <row r="9" spans="1:6" ht="12.75">
      <c r="A9" s="35">
        <v>1985</v>
      </c>
      <c r="B9" s="52">
        <v>224.6</v>
      </c>
      <c r="C9" s="53">
        <v>5.4</v>
      </c>
      <c r="D9" s="54">
        <v>219.2</v>
      </c>
      <c r="E9" s="54">
        <v>57.072109432283966</v>
      </c>
      <c r="F9" s="55">
        <v>128183.95778490978</v>
      </c>
    </row>
    <row r="10" spans="1:6" ht="12.75">
      <c r="A10" s="39">
        <v>1986</v>
      </c>
      <c r="B10" s="56">
        <v>245</v>
      </c>
      <c r="C10" s="57">
        <v>5.8</v>
      </c>
      <c r="D10" s="58">
        <v>239.2</v>
      </c>
      <c r="E10" s="58">
        <v>63.55101991754114</v>
      </c>
      <c r="F10" s="59">
        <v>155699.99879797577</v>
      </c>
    </row>
    <row r="11" spans="1:6" ht="12.75">
      <c r="A11" s="39">
        <v>1987</v>
      </c>
      <c r="B11" s="56">
        <v>233.1</v>
      </c>
      <c r="C11" s="57">
        <v>2.8</v>
      </c>
      <c r="D11" s="58">
        <v>230.3</v>
      </c>
      <c r="E11" s="58">
        <v>47.35975382544205</v>
      </c>
      <c r="F11" s="59">
        <v>110395.5861671054</v>
      </c>
    </row>
    <row r="12" spans="1:6" ht="12.75">
      <c r="A12" s="39">
        <v>1988</v>
      </c>
      <c r="B12" s="56">
        <v>263.3</v>
      </c>
      <c r="C12" s="57">
        <v>2.1</v>
      </c>
      <c r="D12" s="58">
        <v>261.2</v>
      </c>
      <c r="E12" s="58">
        <v>56.7115021696537</v>
      </c>
      <c r="F12" s="59">
        <v>149321.3852126982</v>
      </c>
    </row>
    <row r="13" spans="1:6" ht="12.75">
      <c r="A13" s="39">
        <v>1989</v>
      </c>
      <c r="B13" s="56">
        <v>275.8</v>
      </c>
      <c r="C13" s="57">
        <v>2.2</v>
      </c>
      <c r="D13" s="58">
        <v>273.6</v>
      </c>
      <c r="E13" s="58">
        <v>69.95179882922842</v>
      </c>
      <c r="F13" s="59">
        <v>192927.06117101197</v>
      </c>
    </row>
    <row r="14" spans="1:6" ht="12.75">
      <c r="A14" s="39">
        <v>1990</v>
      </c>
      <c r="B14" s="56">
        <v>319.7</v>
      </c>
      <c r="C14" s="57">
        <v>2.1</v>
      </c>
      <c r="D14" s="58">
        <v>317.6</v>
      </c>
      <c r="E14" s="58">
        <v>70.43861863377929</v>
      </c>
      <c r="F14" s="59">
        <v>225192.26377219235</v>
      </c>
    </row>
    <row r="15" spans="1:6" ht="12.75">
      <c r="A15" s="39" t="s">
        <v>48</v>
      </c>
      <c r="B15" s="56">
        <v>306.6</v>
      </c>
      <c r="C15" s="57">
        <v>1.2</v>
      </c>
      <c r="D15" s="58">
        <v>305.4</v>
      </c>
      <c r="E15" s="58">
        <v>64.99945908910607</v>
      </c>
      <c r="F15" s="59">
        <v>199288.34156719915</v>
      </c>
    </row>
    <row r="16" spans="1:6" ht="12.75">
      <c r="A16" s="39">
        <v>1992</v>
      </c>
      <c r="B16" s="56">
        <v>305.5</v>
      </c>
      <c r="C16" s="57">
        <v>0.7</v>
      </c>
      <c r="D16" s="58">
        <v>304.8</v>
      </c>
      <c r="E16" s="58">
        <v>65.13168175207049</v>
      </c>
      <c r="F16" s="59">
        <v>198977.28775257536</v>
      </c>
    </row>
    <row r="17" spans="1:6" ht="12.75">
      <c r="A17" s="39">
        <v>1993</v>
      </c>
      <c r="B17" s="56">
        <v>334.2824176490729</v>
      </c>
      <c r="C17" s="57">
        <v>0.7419275723123566</v>
      </c>
      <c r="D17" s="58">
        <v>333.54049007676053</v>
      </c>
      <c r="E17" s="58">
        <v>68.56346086810188</v>
      </c>
      <c r="F17" s="59">
        <v>229195.594613767</v>
      </c>
    </row>
    <row r="18" spans="1:6" ht="12.75">
      <c r="A18" s="39">
        <v>1994</v>
      </c>
      <c r="B18" s="56">
        <v>294.3</v>
      </c>
      <c r="C18" s="60" t="s">
        <v>49</v>
      </c>
      <c r="D18" s="58">
        <v>294.3</v>
      </c>
      <c r="E18" s="58">
        <v>76.21434495690744</v>
      </c>
      <c r="F18" s="59">
        <v>224298.8172081786</v>
      </c>
    </row>
    <row r="19" spans="1:6" ht="12.75">
      <c r="A19" s="39">
        <v>1995</v>
      </c>
      <c r="B19" s="56">
        <v>226.12</v>
      </c>
      <c r="C19" s="57">
        <v>0.235</v>
      </c>
      <c r="D19" s="58">
        <v>225.885</v>
      </c>
      <c r="E19" s="58">
        <v>81.38304905460797</v>
      </c>
      <c r="F19" s="59">
        <v>184023.35052227954</v>
      </c>
    </row>
    <row r="20" spans="1:6" ht="12.75">
      <c r="A20" s="39">
        <v>1996</v>
      </c>
      <c r="B20" s="56">
        <v>303.4</v>
      </c>
      <c r="C20" s="57">
        <v>0.2</v>
      </c>
      <c r="D20" s="61">
        <v>303.2</v>
      </c>
      <c r="E20" s="61">
        <v>77.76495618621759</v>
      </c>
      <c r="F20" s="59">
        <v>235938.87706898412</v>
      </c>
    </row>
    <row r="21" spans="1:6" s="24" customFormat="1" ht="12.75">
      <c r="A21" s="39">
        <v>1997</v>
      </c>
      <c r="B21" s="56">
        <v>326.4</v>
      </c>
      <c r="C21" s="62">
        <v>0.2</v>
      </c>
      <c r="D21" s="61">
        <v>326.2</v>
      </c>
      <c r="E21" s="61">
        <v>76.73722548772133</v>
      </c>
      <c r="F21" s="59">
        <v>250470.30399192238</v>
      </c>
    </row>
    <row r="22" spans="1:6" s="24" customFormat="1" ht="12.75">
      <c r="A22" s="39">
        <v>1998</v>
      </c>
      <c r="B22" s="56">
        <v>342.2</v>
      </c>
      <c r="C22" s="62">
        <v>0.3</v>
      </c>
      <c r="D22" s="61">
        <v>341.9</v>
      </c>
      <c r="E22" s="61">
        <v>78.63642373757408</v>
      </c>
      <c r="F22" s="59">
        <f>B22*E22*10</f>
        <v>269093.84202997846</v>
      </c>
    </row>
    <row r="23" spans="1:6" s="24" customFormat="1" ht="12.75">
      <c r="A23" s="39">
        <v>1999</v>
      </c>
      <c r="B23" s="56">
        <v>349.26</v>
      </c>
      <c r="C23" s="62">
        <v>0.3</v>
      </c>
      <c r="D23" s="61">
        <v>348.933</v>
      </c>
      <c r="E23" s="61">
        <v>79.07516257377424</v>
      </c>
      <c r="F23" s="59">
        <v>276177.9128051639</v>
      </c>
    </row>
    <row r="24" spans="1:6" s="24" customFormat="1" ht="12.75">
      <c r="A24" s="39">
        <v>2000</v>
      </c>
      <c r="B24" s="56">
        <v>392.043</v>
      </c>
      <c r="C24" s="62">
        <v>0.7310000000000001</v>
      </c>
      <c r="D24" s="61">
        <v>391.312</v>
      </c>
      <c r="E24" s="61">
        <v>78.7</v>
      </c>
      <c r="F24" s="59">
        <f>B24*E24*10</f>
        <v>308537.841</v>
      </c>
    </row>
    <row r="25" spans="1:6" s="24" customFormat="1" ht="13.5" thickBot="1">
      <c r="A25" s="45">
        <v>2001</v>
      </c>
      <c r="B25" s="63">
        <v>394.1828</v>
      </c>
      <c r="C25" s="64">
        <v>0.20277</v>
      </c>
      <c r="D25" s="65">
        <v>393.98003</v>
      </c>
      <c r="E25" s="66">
        <v>79.64</v>
      </c>
      <c r="F25" s="67">
        <f>B25*E25*10</f>
        <v>313927.18192</v>
      </c>
    </row>
    <row r="26" spans="1:6" ht="12.75">
      <c r="A26" s="28" t="s">
        <v>50</v>
      </c>
      <c r="B26" s="28"/>
      <c r="C26" s="28"/>
      <c r="D26" s="28"/>
      <c r="E26" s="28"/>
      <c r="F26" s="28"/>
    </row>
    <row r="27" ht="12.75">
      <c r="C27" s="68"/>
    </row>
    <row r="28" ht="12.75">
      <c r="B28" s="68"/>
    </row>
  </sheetData>
  <mergeCells count="3">
    <mergeCell ref="A4:F4"/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9"/>
  <dimension ref="A1:H2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3.7109375" style="215" customWidth="1"/>
    <col min="2" max="2" width="14.7109375" style="215" customWidth="1"/>
    <col min="3" max="3" width="16.421875" style="215" customWidth="1"/>
    <col min="4" max="7" width="14.7109375" style="215" customWidth="1"/>
    <col min="8" max="16384" width="11.421875" style="215" customWidth="1"/>
  </cols>
  <sheetData>
    <row r="1" spans="1:7" s="210" customFormat="1" ht="18">
      <c r="A1" s="347" t="s">
        <v>0</v>
      </c>
      <c r="B1" s="347"/>
      <c r="C1" s="347"/>
      <c r="D1" s="347"/>
      <c r="E1" s="347"/>
      <c r="F1" s="347"/>
      <c r="G1" s="347"/>
    </row>
    <row r="3" spans="1:7" s="211" customFormat="1" ht="15">
      <c r="A3" s="346" t="s">
        <v>302</v>
      </c>
      <c r="B3" s="346"/>
      <c r="C3" s="346"/>
      <c r="D3" s="346"/>
      <c r="E3" s="346"/>
      <c r="F3" s="346"/>
      <c r="G3" s="346"/>
    </row>
    <row r="4" s="211" customFormat="1" ht="14.25"/>
    <row r="5" spans="1:7" ht="12.75">
      <c r="A5" s="355" t="s">
        <v>154</v>
      </c>
      <c r="B5" s="355"/>
      <c r="C5" s="276"/>
      <c r="D5" s="277" t="s">
        <v>281</v>
      </c>
      <c r="E5" s="278"/>
      <c r="F5" s="277" t="s">
        <v>266</v>
      </c>
      <c r="G5" s="278"/>
    </row>
    <row r="6" spans="1:7" ht="26.25" thickBot="1">
      <c r="A6" s="356" t="s">
        <v>157</v>
      </c>
      <c r="B6" s="356"/>
      <c r="C6" s="279" t="s">
        <v>3</v>
      </c>
      <c r="D6" s="280" t="s">
        <v>282</v>
      </c>
      <c r="E6" s="281" t="s">
        <v>283</v>
      </c>
      <c r="F6" s="280" t="s">
        <v>284</v>
      </c>
      <c r="G6" s="280" t="s">
        <v>285</v>
      </c>
    </row>
    <row r="7" spans="1:8" ht="12.75">
      <c r="A7" s="282" t="s">
        <v>247</v>
      </c>
      <c r="B7" s="283"/>
      <c r="C7" s="284">
        <v>0</v>
      </c>
      <c r="D7" s="285">
        <v>0</v>
      </c>
      <c r="E7" s="285">
        <v>0</v>
      </c>
      <c r="F7" s="285">
        <v>0</v>
      </c>
      <c r="G7" s="284">
        <v>0</v>
      </c>
      <c r="H7" s="222"/>
    </row>
    <row r="8" spans="1:8" ht="12.75">
      <c r="A8" s="286" t="s">
        <v>248</v>
      </c>
      <c r="B8" s="222"/>
      <c r="C8" s="272">
        <v>180</v>
      </c>
      <c r="D8" s="271">
        <v>0</v>
      </c>
      <c r="E8" s="224">
        <v>30</v>
      </c>
      <c r="F8" s="271">
        <v>0</v>
      </c>
      <c r="G8" s="272">
        <v>150</v>
      </c>
      <c r="H8" s="222"/>
    </row>
    <row r="9" spans="1:8" ht="12.75">
      <c r="A9" s="286" t="s">
        <v>249</v>
      </c>
      <c r="B9" s="222"/>
      <c r="C9" s="272">
        <v>158</v>
      </c>
      <c r="D9" s="271">
        <v>0</v>
      </c>
      <c r="E9" s="224">
        <v>118</v>
      </c>
      <c r="F9" s="225">
        <v>0</v>
      </c>
      <c r="G9" s="225">
        <v>40</v>
      </c>
      <c r="H9" s="222"/>
    </row>
    <row r="10" spans="1:8" ht="12.75">
      <c r="A10" s="286" t="s">
        <v>250</v>
      </c>
      <c r="B10" s="222"/>
      <c r="C10" s="272">
        <v>10587</v>
      </c>
      <c r="D10" s="224">
        <v>44</v>
      </c>
      <c r="E10" s="224">
        <v>5027</v>
      </c>
      <c r="F10" s="272">
        <v>0</v>
      </c>
      <c r="G10" s="272">
        <v>5516</v>
      </c>
      <c r="H10" s="222"/>
    </row>
    <row r="11" spans="1:8" ht="12.75">
      <c r="A11" s="286" t="s">
        <v>251</v>
      </c>
      <c r="B11" s="222"/>
      <c r="C11" s="272">
        <v>7180</v>
      </c>
      <c r="D11" s="224">
        <v>0</v>
      </c>
      <c r="E11" s="224">
        <v>1893</v>
      </c>
      <c r="F11" s="272">
        <v>0</v>
      </c>
      <c r="G11" s="272">
        <v>5287</v>
      </c>
      <c r="H11" s="222"/>
    </row>
    <row r="12" spans="1:8" ht="12.75">
      <c r="A12" s="286" t="s">
        <v>252</v>
      </c>
      <c r="B12" s="222"/>
      <c r="C12" s="272">
        <v>544</v>
      </c>
      <c r="D12" s="224">
        <v>4</v>
      </c>
      <c r="E12" s="271">
        <v>0</v>
      </c>
      <c r="F12" s="225">
        <v>0</v>
      </c>
      <c r="G12" s="225">
        <v>540</v>
      </c>
      <c r="H12" s="222"/>
    </row>
    <row r="13" spans="1:8" ht="12.75">
      <c r="A13" s="286" t="s">
        <v>253</v>
      </c>
      <c r="B13" s="222"/>
      <c r="C13" s="272">
        <v>1192</v>
      </c>
      <c r="D13" s="271">
        <v>0</v>
      </c>
      <c r="E13" s="224">
        <v>206</v>
      </c>
      <c r="F13" s="225">
        <v>0</v>
      </c>
      <c r="G13" s="225">
        <v>986</v>
      </c>
      <c r="H13" s="222"/>
    </row>
    <row r="14" spans="1:8" ht="12.75">
      <c r="A14" s="286" t="s">
        <v>254</v>
      </c>
      <c r="B14" s="222"/>
      <c r="C14" s="272">
        <v>405</v>
      </c>
      <c r="D14" s="271">
        <v>3</v>
      </c>
      <c r="E14" s="271">
        <v>71</v>
      </c>
      <c r="F14" s="271">
        <v>0</v>
      </c>
      <c r="G14" s="272">
        <v>331</v>
      </c>
      <c r="H14" s="222"/>
    </row>
    <row r="15" spans="1:7" ht="12.75">
      <c r="A15" s="286" t="s">
        <v>255</v>
      </c>
      <c r="B15" s="222"/>
      <c r="C15" s="272">
        <v>65</v>
      </c>
      <c r="D15" s="271">
        <v>0</v>
      </c>
      <c r="E15" s="271">
        <v>0</v>
      </c>
      <c r="F15" s="225">
        <v>0</v>
      </c>
      <c r="G15" s="225">
        <v>65</v>
      </c>
    </row>
    <row r="16" spans="1:7" ht="12.75">
      <c r="A16" s="286" t="s">
        <v>256</v>
      </c>
      <c r="B16" s="222"/>
      <c r="C16" s="272">
        <v>216488</v>
      </c>
      <c r="D16" s="224">
        <v>11</v>
      </c>
      <c r="E16" s="224">
        <v>2044</v>
      </c>
      <c r="F16" s="225">
        <v>0</v>
      </c>
      <c r="G16" s="225">
        <v>214433</v>
      </c>
    </row>
    <row r="17" spans="1:7" ht="12.75">
      <c r="A17" s="286" t="s">
        <v>257</v>
      </c>
      <c r="B17" s="222"/>
      <c r="C17" s="272">
        <v>22600</v>
      </c>
      <c r="D17" s="224">
        <v>0</v>
      </c>
      <c r="E17" s="271">
        <v>0</v>
      </c>
      <c r="F17" s="272">
        <v>0</v>
      </c>
      <c r="G17" s="272">
        <v>22600</v>
      </c>
    </row>
    <row r="18" spans="1:7" ht="12.75">
      <c r="A18" s="286" t="s">
        <v>258</v>
      </c>
      <c r="B18" s="222"/>
      <c r="C18" s="272">
        <v>126123</v>
      </c>
      <c r="D18" s="224">
        <v>71</v>
      </c>
      <c r="E18" s="224">
        <v>7477</v>
      </c>
      <c r="F18" s="272">
        <v>0</v>
      </c>
      <c r="G18" s="272">
        <v>118575</v>
      </c>
    </row>
    <row r="19" spans="1:7" ht="12.75">
      <c r="A19" s="286" t="s">
        <v>259</v>
      </c>
      <c r="B19" s="222"/>
      <c r="C19" s="272">
        <v>289.8</v>
      </c>
      <c r="D19" s="271">
        <v>69.77</v>
      </c>
      <c r="E19" s="224">
        <v>7.19</v>
      </c>
      <c r="F19" s="272">
        <v>0</v>
      </c>
      <c r="G19" s="272">
        <v>212.84</v>
      </c>
    </row>
    <row r="20" spans="1:7" ht="12.75">
      <c r="A20" s="286" t="s">
        <v>260</v>
      </c>
      <c r="B20" s="222"/>
      <c r="C20" s="272">
        <v>0</v>
      </c>
      <c r="D20" s="271">
        <v>0</v>
      </c>
      <c r="E20" s="271">
        <v>0</v>
      </c>
      <c r="F20" s="271">
        <v>0</v>
      </c>
      <c r="G20" s="272">
        <v>0</v>
      </c>
    </row>
    <row r="21" spans="1:7" ht="12.75">
      <c r="A21" s="286" t="s">
        <v>261</v>
      </c>
      <c r="B21" s="222"/>
      <c r="C21" s="272">
        <v>5652</v>
      </c>
      <c r="D21" s="271">
        <v>0</v>
      </c>
      <c r="E21" s="224">
        <v>4239</v>
      </c>
      <c r="F21" s="225">
        <v>0</v>
      </c>
      <c r="G21" s="225">
        <v>1413</v>
      </c>
    </row>
    <row r="22" spans="1:7" ht="12.75">
      <c r="A22" s="286" t="s">
        <v>262</v>
      </c>
      <c r="B22" s="222"/>
      <c r="C22" s="272">
        <v>757</v>
      </c>
      <c r="D22" s="271">
        <v>0</v>
      </c>
      <c r="E22" s="224">
        <v>609</v>
      </c>
      <c r="F22" s="225">
        <v>0</v>
      </c>
      <c r="G22" s="225">
        <v>148</v>
      </c>
    </row>
    <row r="23" spans="1:7" ht="12.75">
      <c r="A23" s="286" t="s">
        <v>263</v>
      </c>
      <c r="B23" s="222"/>
      <c r="C23" s="272">
        <v>1962</v>
      </c>
      <c r="D23" s="271">
        <v>0</v>
      </c>
      <c r="E23" s="224">
        <v>1506</v>
      </c>
      <c r="F23" s="225">
        <v>0</v>
      </c>
      <c r="G23" s="225">
        <v>456</v>
      </c>
    </row>
    <row r="24" spans="1:7" ht="12.75">
      <c r="A24" s="286"/>
      <c r="B24" s="222"/>
      <c r="C24" s="225"/>
      <c r="D24" s="225"/>
      <c r="E24" s="225"/>
      <c r="F24" s="225"/>
      <c r="G24" s="225"/>
    </row>
    <row r="25" spans="1:7" ht="13.5" thickBot="1">
      <c r="A25" s="229" t="s">
        <v>264</v>
      </c>
      <c r="B25" s="287"/>
      <c r="C25" s="288">
        <v>394182.8</v>
      </c>
      <c r="D25" s="230">
        <v>202.77</v>
      </c>
      <c r="E25" s="230">
        <v>23227.19</v>
      </c>
      <c r="F25" s="230">
        <v>0</v>
      </c>
      <c r="G25" s="230">
        <v>370752.84</v>
      </c>
    </row>
  </sheetData>
  <mergeCells count="4">
    <mergeCell ref="A5:B5"/>
    <mergeCell ref="A6:B6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2004-01-07T08:46:28Z</cp:lastPrinted>
  <dcterms:created xsi:type="dcterms:W3CDTF">2003-08-07T08:19:34Z</dcterms:created>
  <dcterms:modified xsi:type="dcterms:W3CDTF">2004-01-28T13:49:09Z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