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'16.20'!$A$1:$I$87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<sst xmlns="http://schemas.openxmlformats.org/spreadsheetml/2006/main" count="113" uniqueCount="72">
  <si>
    <t>VIÑEDO</t>
  </si>
  <si>
    <t>Total</t>
  </si>
  <si>
    <t>Blancos</t>
  </si>
  <si>
    <t>Vinos de mesa</t>
  </si>
  <si>
    <t>-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</si>
  <si>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</si>
  <si>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</si>
  <si>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</si>
  <si>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</si>
  <si>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</si>
  <si>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</si>
  <si>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</si>
  <si>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</si>
  <si>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</si>
  <si>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</si>
  <si>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</si>
  <si>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</si>
  <si>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</si>
  <si>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</si>
  <si>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</si>
  <si>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</si>
  <si>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</si>
  <si>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</si>
  <si>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</si>
  <si>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</si>
  <si>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</si>
  <si>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</si>
  <si>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</si>
  <si>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</si>
  <si>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</si>
  <si>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</si>
  <si>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</si>
  <si>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</si>
  <si>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</si>
  <si>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</si>
  <si>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</si>
  <si>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</si>
  <si>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</si>
  <si>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</si>
  <si>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</si>
  <si>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</si>
  <si>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</si>
  <si>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</si>
  <si>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</si>
  <si>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</si>
  <si>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</si>
  <si>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</si>
  <si>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</si>
  <si>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</si>
  <si>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</si>
  <si>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</si>
  <si>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</si>
  <si>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</si>
  <si>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</si>
  <si>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</si>
  <si>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</si>
  <si>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</si>
  <si>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</si>
  <si>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</si>
  <si>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</si>
  <si>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</si>
  <si>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</si>
  <si>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</si>
  <si>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</si>
  <si>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</si>
  <si>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Vino nuevo total</t>
  </si>
  <si>
    <t>Tintos y rosados</t>
  </si>
  <si>
    <t xml:space="preserve"> PAIS VASCO</t>
  </si>
  <si>
    <t xml:space="preserve"> ARAGON</t>
  </si>
  <si>
    <t xml:space="preserve"> CASTILLA Y LEON</t>
  </si>
  <si>
    <t xml:space="preserve"> ANDALUCIA</t>
  </si>
  <si>
    <t>16.20. VINO NUEVO: Análisis provincial de producción, 2001 (hectólitros)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</si>
</sst>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3" fontId="5" fillId="2" borderId="3" xfId="0" applyNumberFormat="1" applyFont="1" applyFill="1" applyBorder="1" applyAlignment="1">
      <alignment/>
    </xf>
    <xf numFmtId="3" fontId="0" fillId="2" borderId="3" xfId="0" applyNumberFormat="1" applyFill="1" applyBorder="1" applyAlignment="1" quotePrefix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Continuous"/>
    </xf>
    <xf numFmtId="3" fontId="5" fillId="2" borderId="3" xfId="0" applyNumberFormat="1" applyFont="1" applyFill="1" applyBorder="1" applyAlignment="1" quotePrefix="1">
      <alignment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3" fontId="0" fillId="2" borderId="3" xfId="0" applyNumberFormat="1" applyFill="1" applyBorder="1" applyAlignment="1" quotePrefix="1">
      <alignment horizontal="right"/>
    </xf>
    <xf numFmtId="3" fontId="5" fillId="2" borderId="3" xfId="0" applyNumberFormat="1" applyFont="1" applyFill="1" applyBorder="1" applyAlignment="1" quotePrefix="1">
      <alignment horizontal="right"/>
    </xf>
    <xf numFmtId="0" fontId="0" fillId="2" borderId="7" xfId="0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J87"/>
  <sheetViews>
    <sheetView tabSelected="1" zoomScale="75" zoomScaleNormal="75" zoomScaleSheetLayoutView="25" workbookViewId="0" topLeftCell="A1">
      <selection activeCell="A3" sqref="A3:G3"/>
    </sheetView>
  </sheetViews>
  <sheetFormatPr defaultColWidth="11.421875" defaultRowHeight="12.75"/>
  <cols>
    <col min="1" max="1" width="27.28125" style="1" customWidth="1"/>
    <col min="2" max="7" width="15.28125" style="1" customWidth="1"/>
    <col min="8" max="16384" width="11.421875" style="1" customWidth="1"/>
  </cols>
  <sheetData>
    <row r="1" spans="1:7" ht="18">
      <c r="A1" s="28" t="s">
        <v>0</v>
      </c>
      <c r="B1" s="28"/>
      <c r="C1" s="28"/>
      <c r="D1" s="28"/>
      <c r="E1" s="28"/>
      <c r="F1" s="28"/>
      <c r="G1" s="28"/>
    </row>
    <row r="3" spans="1:7" ht="15">
      <c r="A3" s="29" t="s">
        <v>71</v>
      </c>
      <c r="B3" s="29"/>
      <c r="C3" s="29"/>
      <c r="D3" s="29"/>
      <c r="E3" s="29"/>
      <c r="F3" s="29"/>
      <c r="G3" s="29"/>
    </row>
    <row r="4" spans="1:7" ht="12.75">
      <c r="A4" s="2"/>
      <c r="B4" s="13"/>
      <c r="C4" s="13"/>
      <c r="D4" s="13"/>
      <c r="E4" s="13"/>
      <c r="F4" s="13"/>
      <c r="G4" s="13"/>
    </row>
    <row r="5" spans="1:7" ht="12.75">
      <c r="A5" s="12" t="s">
        <v>5</v>
      </c>
      <c r="B5" s="30" t="s">
        <v>65</v>
      </c>
      <c r="C5" s="22"/>
      <c r="D5" s="31"/>
      <c r="E5" s="30" t="s">
        <v>3</v>
      </c>
      <c r="F5" s="22"/>
      <c r="G5" s="22"/>
    </row>
    <row r="6" spans="1:8" ht="12.75">
      <c r="A6" s="5" t="s">
        <v>6</v>
      </c>
      <c r="B6" s="24" t="s">
        <v>2</v>
      </c>
      <c r="C6" s="32" t="s">
        <v>66</v>
      </c>
      <c r="D6" s="24" t="s">
        <v>1</v>
      </c>
      <c r="E6" s="24" t="s">
        <v>2</v>
      </c>
      <c r="F6" s="32" t="s">
        <v>66</v>
      </c>
      <c r="G6" s="26" t="s">
        <v>1</v>
      </c>
      <c r="H6" s="4"/>
    </row>
    <row r="7" spans="1:8" ht="13.5" thickBot="1">
      <c r="A7" s="11" t="s">
        <v>7</v>
      </c>
      <c r="B7" s="25"/>
      <c r="C7" s="33"/>
      <c r="D7" s="25"/>
      <c r="E7" s="25"/>
      <c r="F7" s="33"/>
      <c r="G7" s="27"/>
      <c r="H7" s="4"/>
    </row>
    <row r="8" spans="1:10" ht="12.75">
      <c r="A8" s="15" t="s">
        <v>8</v>
      </c>
      <c r="B8" s="3">
        <v>21923</v>
      </c>
      <c r="C8" s="3">
        <v>87693</v>
      </c>
      <c r="D8" s="3">
        <f>SUM(B8:C8)</f>
        <v>109616</v>
      </c>
      <c r="E8" s="7">
        <v>21923</v>
      </c>
      <c r="F8" s="7">
        <v>87693</v>
      </c>
      <c r="G8" s="3">
        <f>SUM(E8:F8)</f>
        <v>109616</v>
      </c>
      <c r="H8" s="9"/>
      <c r="I8" s="9"/>
      <c r="J8" s="9"/>
    </row>
    <row r="9" spans="1:10" ht="12.75">
      <c r="A9" s="16" t="s">
        <v>9</v>
      </c>
      <c r="B9" s="3">
        <v>9111</v>
      </c>
      <c r="C9" s="3">
        <v>87817</v>
      </c>
      <c r="D9" s="3">
        <f>SUM(B9:C9)</f>
        <v>96928</v>
      </c>
      <c r="E9" s="7">
        <v>6397</v>
      </c>
      <c r="F9" s="7">
        <v>51760</v>
      </c>
      <c r="G9" s="3">
        <f>SUM(E9:F9)</f>
        <v>58157</v>
      </c>
      <c r="H9" s="9"/>
      <c r="I9" s="9"/>
      <c r="J9" s="9"/>
    </row>
    <row r="10" spans="1:10" ht="12.75">
      <c r="A10" s="16" t="s">
        <v>10</v>
      </c>
      <c r="B10" s="3">
        <v>160783</v>
      </c>
      <c r="C10" s="3">
        <v>238525</v>
      </c>
      <c r="D10" s="3">
        <f>SUM(B10:C10)</f>
        <v>399308</v>
      </c>
      <c r="E10" s="7">
        <v>14111</v>
      </c>
      <c r="F10" s="7">
        <v>18516</v>
      </c>
      <c r="G10" s="3">
        <f>SUM(E10:F10)</f>
        <v>32627</v>
      </c>
      <c r="H10" s="9"/>
      <c r="I10" s="9"/>
      <c r="J10" s="9"/>
    </row>
    <row r="11" spans="1:10" ht="12.75">
      <c r="A11" s="16" t="s">
        <v>11</v>
      </c>
      <c r="B11" s="3">
        <v>439794</v>
      </c>
      <c r="C11" s="3">
        <v>400500</v>
      </c>
      <c r="D11" s="3">
        <f>SUM(B11:C11)</f>
        <v>840294</v>
      </c>
      <c r="E11" s="20" t="s">
        <v>4</v>
      </c>
      <c r="F11" s="20" t="s">
        <v>4</v>
      </c>
      <c r="G11" s="20" t="s">
        <v>4</v>
      </c>
      <c r="H11" s="9"/>
      <c r="I11" s="9"/>
      <c r="J11" s="9"/>
    </row>
    <row r="12" spans="1:10" ht="12.75">
      <c r="A12" s="17" t="s">
        <v>12</v>
      </c>
      <c r="B12" s="6">
        <f>SUM(B8:B11)</f>
        <v>631611</v>
      </c>
      <c r="C12" s="6">
        <f>SUM(C8:C11)</f>
        <v>814535</v>
      </c>
      <c r="D12" s="6">
        <f>SUM(D8:D11)</f>
        <v>1446146</v>
      </c>
      <c r="E12" s="6">
        <v>42431</v>
      </c>
      <c r="F12" s="6">
        <v>157969</v>
      </c>
      <c r="G12" s="6">
        <f>SUM(G8:G11)</f>
        <v>200400</v>
      </c>
      <c r="H12" s="9"/>
      <c r="I12" s="9"/>
      <c r="J12" s="9"/>
    </row>
    <row r="13" spans="1:10" ht="12.75">
      <c r="A13" s="17"/>
      <c r="B13" s="3"/>
      <c r="C13" s="3"/>
      <c r="D13" s="3"/>
      <c r="E13" s="3"/>
      <c r="F13" s="3"/>
      <c r="G13" s="3"/>
      <c r="H13" s="9"/>
      <c r="I13" s="9"/>
      <c r="J13" s="9"/>
    </row>
    <row r="14" spans="1:10" ht="12.75">
      <c r="A14" s="17" t="s">
        <v>13</v>
      </c>
      <c r="B14" s="21" t="s">
        <v>4</v>
      </c>
      <c r="C14" s="6">
        <v>3000</v>
      </c>
      <c r="D14" s="6">
        <f>SUM(B14:C14)</f>
        <v>3000</v>
      </c>
      <c r="E14" s="21" t="s">
        <v>4</v>
      </c>
      <c r="F14" s="21" t="s">
        <v>4</v>
      </c>
      <c r="G14" s="21" t="s">
        <v>4</v>
      </c>
      <c r="H14" s="9"/>
      <c r="I14" s="9"/>
      <c r="J14" s="9"/>
    </row>
    <row r="15" spans="1:10" ht="12.75">
      <c r="A15" s="17"/>
      <c r="B15" s="3"/>
      <c r="C15" s="3"/>
      <c r="D15" s="3"/>
      <c r="E15" s="3"/>
      <c r="F15" s="3"/>
      <c r="G15" s="3"/>
      <c r="H15" s="9"/>
      <c r="I15" s="9"/>
      <c r="J15" s="9"/>
    </row>
    <row r="16" spans="1:10" ht="12.75">
      <c r="A16" s="17" t="s">
        <v>14</v>
      </c>
      <c r="B16" s="21" t="s">
        <v>4</v>
      </c>
      <c r="C16" s="6">
        <v>1117</v>
      </c>
      <c r="D16" s="6">
        <f>SUM(B16:C16)</f>
        <v>1117</v>
      </c>
      <c r="E16" s="21" t="s">
        <v>4</v>
      </c>
      <c r="F16" s="21" t="s">
        <v>4</v>
      </c>
      <c r="G16" s="21" t="s">
        <v>4</v>
      </c>
      <c r="H16" s="9"/>
      <c r="I16" s="9"/>
      <c r="J16" s="9"/>
    </row>
    <row r="17" spans="1:10" ht="12.75">
      <c r="A17" s="17"/>
      <c r="B17" s="3"/>
      <c r="C17" s="3"/>
      <c r="D17" s="3"/>
      <c r="E17" s="3"/>
      <c r="F17" s="3"/>
      <c r="G17" s="3"/>
      <c r="H17" s="9"/>
      <c r="I17" s="9"/>
      <c r="J17" s="9"/>
    </row>
    <row r="18" spans="1:10" ht="12.75">
      <c r="A18" s="18" t="s">
        <v>15</v>
      </c>
      <c r="B18" s="3">
        <v>29230</v>
      </c>
      <c r="C18" s="3">
        <v>555190</v>
      </c>
      <c r="D18" s="3">
        <f>SUM(B18:C18)</f>
        <v>584420</v>
      </c>
      <c r="E18" s="20" t="s">
        <v>4</v>
      </c>
      <c r="F18" s="20" t="s">
        <v>4</v>
      </c>
      <c r="G18" s="20" t="s">
        <v>4</v>
      </c>
      <c r="H18" s="9"/>
      <c r="I18" s="9"/>
      <c r="J18" s="9"/>
    </row>
    <row r="19" spans="1:10" ht="12.75">
      <c r="A19" s="18" t="s">
        <v>16</v>
      </c>
      <c r="B19" s="3">
        <v>7510</v>
      </c>
      <c r="C19" s="20" t="s">
        <v>4</v>
      </c>
      <c r="D19" s="3">
        <f>SUM(B19:C19)</f>
        <v>7510</v>
      </c>
      <c r="E19" s="20" t="s">
        <v>4</v>
      </c>
      <c r="F19" s="20" t="s">
        <v>4</v>
      </c>
      <c r="G19" s="20" t="s">
        <v>4</v>
      </c>
      <c r="H19" s="9"/>
      <c r="I19" s="9"/>
      <c r="J19" s="9"/>
    </row>
    <row r="20" spans="1:10" ht="12.75">
      <c r="A20" s="16" t="s">
        <v>17</v>
      </c>
      <c r="B20" s="3">
        <v>4740</v>
      </c>
      <c r="C20" s="3">
        <v>1060</v>
      </c>
      <c r="D20" s="3">
        <f>SUM(B20:C20)</f>
        <v>5800</v>
      </c>
      <c r="E20" s="7">
        <v>500</v>
      </c>
      <c r="F20" s="20" t="s">
        <v>4</v>
      </c>
      <c r="G20" s="3">
        <f>SUM(E20:F20)</f>
        <v>500</v>
      </c>
      <c r="H20" s="9"/>
      <c r="I20" s="9"/>
      <c r="J20" s="9"/>
    </row>
    <row r="21" spans="1:10" ht="12.75">
      <c r="A21" s="19" t="s">
        <v>67</v>
      </c>
      <c r="B21" s="6">
        <f>SUM(B18:B20)</f>
        <v>41480</v>
      </c>
      <c r="C21" s="6">
        <f>SUM(C18:C20)</f>
        <v>556250</v>
      </c>
      <c r="D21" s="6">
        <f>SUM(D18:D20)</f>
        <v>597730</v>
      </c>
      <c r="E21" s="6">
        <v>500</v>
      </c>
      <c r="F21" s="21" t="s">
        <v>4</v>
      </c>
      <c r="G21" s="6">
        <f>SUM(G18:G20)</f>
        <v>500</v>
      </c>
      <c r="H21" s="9"/>
      <c r="I21" s="9"/>
      <c r="J21" s="9"/>
    </row>
    <row r="22" spans="1:10" ht="12.75">
      <c r="A22" s="19"/>
      <c r="B22" s="3"/>
      <c r="C22" s="3"/>
      <c r="D22" s="3"/>
      <c r="E22" s="3"/>
      <c r="F22" s="3"/>
      <c r="G22" s="3"/>
      <c r="H22" s="9"/>
      <c r="I22" s="9"/>
      <c r="J22" s="9"/>
    </row>
    <row r="23" spans="1:10" ht="12.75">
      <c r="A23" s="17" t="s">
        <v>18</v>
      </c>
      <c r="B23" s="6">
        <v>50701</v>
      </c>
      <c r="C23" s="6">
        <v>786268</v>
      </c>
      <c r="D23" s="6">
        <f>SUM(B23:C23)</f>
        <v>836969</v>
      </c>
      <c r="E23" s="14">
        <v>4846</v>
      </c>
      <c r="F23" s="14">
        <v>50036</v>
      </c>
      <c r="G23" s="6">
        <f>SUM(E23:F23)</f>
        <v>54882</v>
      </c>
      <c r="H23" s="9"/>
      <c r="I23" s="9"/>
      <c r="J23" s="9"/>
    </row>
    <row r="24" spans="1:10" ht="12.75">
      <c r="A24" s="17"/>
      <c r="B24" s="3"/>
      <c r="C24" s="3"/>
      <c r="D24" s="3"/>
      <c r="E24" s="3"/>
      <c r="F24" s="3"/>
      <c r="G24" s="3"/>
      <c r="H24" s="9"/>
      <c r="I24" s="9"/>
      <c r="J24" s="9"/>
    </row>
    <row r="25" spans="1:10" ht="12.75">
      <c r="A25" s="17" t="s">
        <v>19</v>
      </c>
      <c r="B25" s="6">
        <v>144434</v>
      </c>
      <c r="C25" s="6">
        <v>1712727</v>
      </c>
      <c r="D25" s="6">
        <f>SUM(B25:C25)</f>
        <v>1857161</v>
      </c>
      <c r="E25" s="14">
        <v>14203</v>
      </c>
      <c r="F25" s="14">
        <v>208943</v>
      </c>
      <c r="G25" s="6">
        <f>SUM(E25:F25)</f>
        <v>223146</v>
      </c>
      <c r="H25" s="9"/>
      <c r="I25" s="9"/>
      <c r="J25" s="9"/>
    </row>
    <row r="26" spans="1:10" ht="12.75">
      <c r="A26" s="17"/>
      <c r="B26" s="3"/>
      <c r="C26" s="3"/>
      <c r="D26" s="3"/>
      <c r="E26" s="3"/>
      <c r="F26" s="3"/>
      <c r="G26" s="3"/>
      <c r="H26" s="9"/>
      <c r="I26" s="9"/>
      <c r="J26" s="9"/>
    </row>
    <row r="27" spans="1:10" ht="12.75">
      <c r="A27" s="16" t="s">
        <v>20</v>
      </c>
      <c r="B27" s="3">
        <v>14352</v>
      </c>
      <c r="C27" s="3">
        <v>83670</v>
      </c>
      <c r="D27" s="3">
        <f>SUM(B27:C27)</f>
        <v>98022</v>
      </c>
      <c r="E27" s="7">
        <v>1539</v>
      </c>
      <c r="F27" s="7">
        <v>29241</v>
      </c>
      <c r="G27" s="3">
        <f>SUM(E27:F27)</f>
        <v>30780</v>
      </c>
      <c r="H27" s="9"/>
      <c r="I27" s="9"/>
      <c r="J27" s="9"/>
    </row>
    <row r="28" spans="1:10" ht="12.75">
      <c r="A28" s="16" t="s">
        <v>21</v>
      </c>
      <c r="B28" s="3">
        <v>12652</v>
      </c>
      <c r="C28" s="3">
        <v>21266</v>
      </c>
      <c r="D28" s="3">
        <f>SUM(B28:C28)</f>
        <v>33918</v>
      </c>
      <c r="E28" s="7">
        <v>12652</v>
      </c>
      <c r="F28" s="7">
        <v>21266</v>
      </c>
      <c r="G28" s="3">
        <f>SUM(E28:F28)</f>
        <v>33918</v>
      </c>
      <c r="H28" s="9"/>
      <c r="I28" s="9"/>
      <c r="J28" s="9"/>
    </row>
    <row r="29" spans="1:10" ht="12.75">
      <c r="A29" s="16" t="s">
        <v>22</v>
      </c>
      <c r="B29" s="3">
        <v>84171</v>
      </c>
      <c r="C29" s="3">
        <v>521622</v>
      </c>
      <c r="D29" s="3">
        <f>SUM(B29:C29)</f>
        <v>605793</v>
      </c>
      <c r="E29" s="7">
        <v>32676</v>
      </c>
      <c r="F29" s="7">
        <v>45124</v>
      </c>
      <c r="G29" s="3">
        <f>SUM(E29:F29)</f>
        <v>77800</v>
      </c>
      <c r="H29" s="9"/>
      <c r="I29" s="9"/>
      <c r="J29" s="9"/>
    </row>
    <row r="30" spans="1:10" ht="12.75">
      <c r="A30" s="19" t="s">
        <v>68</v>
      </c>
      <c r="B30" s="6">
        <f>SUM(B27:B29)</f>
        <v>111175</v>
      </c>
      <c r="C30" s="6">
        <f>SUM(C27:C29)</f>
        <v>626558</v>
      </c>
      <c r="D30" s="6">
        <f>SUM(D27:D29)</f>
        <v>737733</v>
      </c>
      <c r="E30" s="6">
        <v>46867</v>
      </c>
      <c r="F30" s="6">
        <v>95631</v>
      </c>
      <c r="G30" s="6">
        <f>SUM(G27:G29)</f>
        <v>142498</v>
      </c>
      <c r="H30" s="9"/>
      <c r="I30" s="9"/>
      <c r="J30" s="9"/>
    </row>
    <row r="31" spans="1:10" ht="12.75">
      <c r="A31" s="19"/>
      <c r="B31" s="3"/>
      <c r="C31" s="3"/>
      <c r="D31" s="3"/>
      <c r="E31" s="3"/>
      <c r="F31" s="3"/>
      <c r="G31" s="3"/>
      <c r="H31" s="9"/>
      <c r="I31" s="9"/>
      <c r="J31" s="9"/>
    </row>
    <row r="32" spans="1:10" ht="12.75">
      <c r="A32" s="16" t="s">
        <v>23</v>
      </c>
      <c r="B32" s="3">
        <v>816214</v>
      </c>
      <c r="C32" s="3">
        <v>172811</v>
      </c>
      <c r="D32" s="3">
        <f>SUM(B32:C32)</f>
        <v>989025</v>
      </c>
      <c r="E32" s="7">
        <v>48300</v>
      </c>
      <c r="F32" s="7">
        <v>9200</v>
      </c>
      <c r="G32" s="3">
        <f>SUM(E32:F32)</f>
        <v>57500</v>
      </c>
      <c r="H32" s="9"/>
      <c r="I32" s="9"/>
      <c r="J32" s="9"/>
    </row>
    <row r="33" spans="1:10" ht="12.75">
      <c r="A33" s="16" t="s">
        <v>24</v>
      </c>
      <c r="B33" s="3">
        <v>13793</v>
      </c>
      <c r="C33" s="3">
        <v>74966</v>
      </c>
      <c r="D33" s="3">
        <f>SUM(B33:C33)</f>
        <v>88759</v>
      </c>
      <c r="E33" s="7">
        <v>1700</v>
      </c>
      <c r="F33" s="7">
        <v>16100</v>
      </c>
      <c r="G33" s="3">
        <f>SUM(E33:F33)</f>
        <v>17800</v>
      </c>
      <c r="H33" s="9"/>
      <c r="I33" s="9"/>
      <c r="J33" s="9"/>
    </row>
    <row r="34" spans="1:10" ht="12.75">
      <c r="A34" s="16" t="s">
        <v>25</v>
      </c>
      <c r="B34" s="3">
        <v>78958</v>
      </c>
      <c r="C34" s="3">
        <v>38285</v>
      </c>
      <c r="D34" s="3">
        <f>SUM(B34:C34)</f>
        <v>117243</v>
      </c>
      <c r="E34" s="7">
        <v>2407</v>
      </c>
      <c r="F34" s="7">
        <v>3169</v>
      </c>
      <c r="G34" s="3">
        <f>SUM(E34:F34)</f>
        <v>5576</v>
      </c>
      <c r="H34" s="9"/>
      <c r="I34" s="9"/>
      <c r="J34" s="9"/>
    </row>
    <row r="35" spans="1:10" ht="12.75">
      <c r="A35" s="16" t="s">
        <v>26</v>
      </c>
      <c r="B35" s="3">
        <v>885116</v>
      </c>
      <c r="C35" s="3">
        <v>569174</v>
      </c>
      <c r="D35" s="3">
        <f>SUM(B35:C35)</f>
        <v>1454290</v>
      </c>
      <c r="E35" s="7">
        <v>114746</v>
      </c>
      <c r="F35" s="7">
        <v>19859</v>
      </c>
      <c r="G35" s="3">
        <f>SUM(E35:F35)</f>
        <v>134605</v>
      </c>
      <c r="H35" s="9"/>
      <c r="I35" s="9"/>
      <c r="J35" s="9"/>
    </row>
    <row r="36" spans="1:10" ht="12.75">
      <c r="A36" s="17" t="s">
        <v>27</v>
      </c>
      <c r="B36" s="6">
        <f>SUM(B32:B35)</f>
        <v>1794081</v>
      </c>
      <c r="C36" s="6">
        <f>SUM(C32:C35)</f>
        <v>855236</v>
      </c>
      <c r="D36" s="6">
        <f>SUM(D32:D35)</f>
        <v>2649317</v>
      </c>
      <c r="E36" s="6">
        <v>167153</v>
      </c>
      <c r="F36" s="6">
        <v>48328</v>
      </c>
      <c r="G36" s="6">
        <f>SUM(G32:G35)</f>
        <v>215481</v>
      </c>
      <c r="H36" s="9"/>
      <c r="I36" s="9"/>
      <c r="J36" s="9"/>
    </row>
    <row r="37" spans="1:10" ht="12.75">
      <c r="A37" s="17"/>
      <c r="B37" s="3"/>
      <c r="C37" s="3"/>
      <c r="D37" s="3"/>
      <c r="E37" s="3"/>
      <c r="F37" s="3"/>
      <c r="G37" s="3"/>
      <c r="H37" s="9"/>
      <c r="I37" s="9"/>
      <c r="J37" s="9"/>
    </row>
    <row r="38" spans="1:10" ht="12.75">
      <c r="A38" s="17" t="s">
        <v>28</v>
      </c>
      <c r="B38" s="6">
        <v>7749</v>
      </c>
      <c r="C38" s="6">
        <v>29373</v>
      </c>
      <c r="D38" s="6">
        <f>SUM(B38:C38)</f>
        <v>37122</v>
      </c>
      <c r="E38" s="14">
        <v>2365</v>
      </c>
      <c r="F38" s="14">
        <v>9415</v>
      </c>
      <c r="G38" s="6">
        <f>SUM(E38:F38)</f>
        <v>11780</v>
      </c>
      <c r="H38" s="9"/>
      <c r="I38" s="9"/>
      <c r="J38" s="9"/>
    </row>
    <row r="39" spans="1:10" ht="12.75">
      <c r="A39" s="17"/>
      <c r="B39" s="3"/>
      <c r="C39" s="3"/>
      <c r="D39" s="3"/>
      <c r="E39" s="3"/>
      <c r="F39" s="3"/>
      <c r="G39" s="3"/>
      <c r="H39" s="9"/>
      <c r="I39" s="9"/>
      <c r="J39" s="9"/>
    </row>
    <row r="40" spans="1:10" ht="12.75">
      <c r="A40" s="18" t="s">
        <v>29</v>
      </c>
      <c r="B40" s="3">
        <v>2405</v>
      </c>
      <c r="C40" s="3">
        <v>36040</v>
      </c>
      <c r="D40" s="3">
        <f aca="true" t="shared" si="0" ref="D40:D48">SUM(B40:C40)</f>
        <v>38445</v>
      </c>
      <c r="E40" s="7">
        <v>2405</v>
      </c>
      <c r="F40" s="7">
        <v>36040</v>
      </c>
      <c r="G40" s="3">
        <f>SUM(E40:F40)</f>
        <v>38445</v>
      </c>
      <c r="H40" s="9"/>
      <c r="I40" s="9"/>
      <c r="J40" s="9"/>
    </row>
    <row r="41" spans="1:10" ht="12.75">
      <c r="A41" s="18" t="s">
        <v>30</v>
      </c>
      <c r="B41" s="20" t="s">
        <v>4</v>
      </c>
      <c r="C41" s="3">
        <v>211700</v>
      </c>
      <c r="D41" s="3">
        <f t="shared" si="0"/>
        <v>211700</v>
      </c>
      <c r="E41" s="20" t="s">
        <v>4</v>
      </c>
      <c r="F41" s="7">
        <v>59582</v>
      </c>
      <c r="G41" s="3">
        <f>SUM(E41:F41)</f>
        <v>59582</v>
      </c>
      <c r="H41" s="9"/>
      <c r="I41" s="9"/>
      <c r="J41" s="9"/>
    </row>
    <row r="42" spans="1:10" ht="12.75">
      <c r="A42" s="18" t="s">
        <v>31</v>
      </c>
      <c r="B42" s="3">
        <v>163502</v>
      </c>
      <c r="C42" s="3">
        <v>324987</v>
      </c>
      <c r="D42" s="3">
        <f t="shared" si="0"/>
        <v>488489</v>
      </c>
      <c r="E42" s="7">
        <v>150657</v>
      </c>
      <c r="F42" s="7">
        <v>252170</v>
      </c>
      <c r="G42" s="3">
        <f>SUM(E42:F42)</f>
        <v>402827</v>
      </c>
      <c r="H42" s="9"/>
      <c r="I42" s="9"/>
      <c r="J42" s="9"/>
    </row>
    <row r="43" spans="1:10" ht="12.75">
      <c r="A43" s="16" t="s">
        <v>32</v>
      </c>
      <c r="B43" s="20" t="s">
        <v>4</v>
      </c>
      <c r="C43" s="3">
        <v>6849</v>
      </c>
      <c r="D43" s="3">
        <f t="shared" si="0"/>
        <v>6849</v>
      </c>
      <c r="E43" s="20" t="s">
        <v>4</v>
      </c>
      <c r="F43" s="20" t="s">
        <v>4</v>
      </c>
      <c r="G43" s="20" t="s">
        <v>4</v>
      </c>
      <c r="H43" s="9"/>
      <c r="I43" s="9"/>
      <c r="J43" s="9"/>
    </row>
    <row r="44" spans="1:10" ht="12.75">
      <c r="A44" s="16" t="s">
        <v>33</v>
      </c>
      <c r="B44" s="3">
        <v>6219</v>
      </c>
      <c r="C44" s="3">
        <v>30361</v>
      </c>
      <c r="D44" s="3">
        <f t="shared" si="0"/>
        <v>36580</v>
      </c>
      <c r="E44" s="7">
        <v>6200</v>
      </c>
      <c r="F44" s="7">
        <v>30270</v>
      </c>
      <c r="G44" s="3">
        <f>SUM(E44:F44)</f>
        <v>36470</v>
      </c>
      <c r="H44" s="9"/>
      <c r="I44" s="9"/>
      <c r="J44" s="9"/>
    </row>
    <row r="45" spans="1:10" ht="12.75">
      <c r="A45" s="16" t="s">
        <v>34</v>
      </c>
      <c r="B45" s="3">
        <v>23977</v>
      </c>
      <c r="C45" s="3">
        <v>31652</v>
      </c>
      <c r="D45" s="3">
        <f t="shared" si="0"/>
        <v>55629</v>
      </c>
      <c r="E45" s="7">
        <v>6488</v>
      </c>
      <c r="F45" s="7">
        <v>23973</v>
      </c>
      <c r="G45" s="3">
        <f>SUM(E45:F45)</f>
        <v>30461</v>
      </c>
      <c r="H45" s="9"/>
      <c r="I45" s="9"/>
      <c r="J45" s="9"/>
    </row>
    <row r="46" spans="1:10" ht="12.75">
      <c r="A46" s="16" t="s">
        <v>35</v>
      </c>
      <c r="B46" s="20" t="s">
        <v>4</v>
      </c>
      <c r="C46" s="3">
        <v>15561</v>
      </c>
      <c r="D46" s="3">
        <f t="shared" si="0"/>
        <v>15561</v>
      </c>
      <c r="E46" s="20" t="s">
        <v>4</v>
      </c>
      <c r="F46" s="20" t="s">
        <v>4</v>
      </c>
      <c r="G46" s="20" t="s">
        <v>4</v>
      </c>
      <c r="H46" s="9"/>
      <c r="I46" s="9"/>
      <c r="J46" s="9"/>
    </row>
    <row r="47" spans="1:10" ht="12.75">
      <c r="A47" s="16" t="s">
        <v>36</v>
      </c>
      <c r="B47" s="3">
        <v>218450</v>
      </c>
      <c r="C47" s="3">
        <v>242447</v>
      </c>
      <c r="D47" s="3">
        <f t="shared" si="0"/>
        <v>460897</v>
      </c>
      <c r="E47" s="7">
        <v>3610</v>
      </c>
      <c r="F47" s="7">
        <v>78997</v>
      </c>
      <c r="G47" s="3">
        <f>SUM(E47:F47)</f>
        <v>82607</v>
      </c>
      <c r="H47" s="9"/>
      <c r="I47" s="9"/>
      <c r="J47" s="9"/>
    </row>
    <row r="48" spans="1:10" ht="12.75">
      <c r="A48" s="16" t="s">
        <v>37</v>
      </c>
      <c r="B48" s="3">
        <v>32962</v>
      </c>
      <c r="C48" s="3">
        <v>129823</v>
      </c>
      <c r="D48" s="3">
        <f t="shared" si="0"/>
        <v>162785</v>
      </c>
      <c r="E48" s="7">
        <v>31207</v>
      </c>
      <c r="F48" s="7">
        <v>93610</v>
      </c>
      <c r="G48" s="3">
        <f>SUM(E48:F48)</f>
        <v>124817</v>
      </c>
      <c r="H48" s="9"/>
      <c r="I48" s="9"/>
      <c r="J48" s="9"/>
    </row>
    <row r="49" spans="1:10" ht="12.75">
      <c r="A49" s="19" t="s">
        <v>69</v>
      </c>
      <c r="B49" s="6">
        <f>SUM(B40:B48)</f>
        <v>447515</v>
      </c>
      <c r="C49" s="6">
        <f>SUM(C40:C48)</f>
        <v>1029420</v>
      </c>
      <c r="D49" s="6">
        <f>SUM(D40:D48)</f>
        <v>1476935</v>
      </c>
      <c r="E49" s="6">
        <v>200567</v>
      </c>
      <c r="F49" s="6">
        <v>574642</v>
      </c>
      <c r="G49" s="6">
        <f>SUM(G40:G48)</f>
        <v>775209</v>
      </c>
      <c r="H49" s="9"/>
      <c r="I49" s="9"/>
      <c r="J49" s="9"/>
    </row>
    <row r="50" spans="1:10" ht="12.75">
      <c r="A50" s="19"/>
      <c r="B50" s="3"/>
      <c r="C50" s="3"/>
      <c r="D50" s="3"/>
      <c r="E50" s="3"/>
      <c r="F50" s="3"/>
      <c r="G50" s="3"/>
      <c r="H50" s="9"/>
      <c r="I50" s="9"/>
      <c r="J50" s="9"/>
    </row>
    <row r="51" spans="1:10" ht="12.75">
      <c r="A51" s="17" t="s">
        <v>38</v>
      </c>
      <c r="B51" s="6">
        <v>118716</v>
      </c>
      <c r="C51" s="6">
        <v>125858</v>
      </c>
      <c r="D51" s="6">
        <f>SUM(B51:C51)</f>
        <v>244574</v>
      </c>
      <c r="E51" s="14">
        <v>110645</v>
      </c>
      <c r="F51" s="14">
        <v>80123</v>
      </c>
      <c r="G51" s="6">
        <f>SUM(E51:F51)</f>
        <v>190768</v>
      </c>
      <c r="H51" s="9"/>
      <c r="I51" s="9"/>
      <c r="J51" s="9"/>
    </row>
    <row r="52" spans="1:10" ht="12.75">
      <c r="A52" s="17"/>
      <c r="B52" s="3"/>
      <c r="C52" s="3"/>
      <c r="D52" s="3"/>
      <c r="E52" s="3"/>
      <c r="F52" s="3"/>
      <c r="G52" s="3"/>
      <c r="H52" s="9"/>
      <c r="I52" s="9"/>
      <c r="J52" s="9"/>
    </row>
    <row r="53" spans="1:10" ht="12.75">
      <c r="A53" s="16" t="s">
        <v>39</v>
      </c>
      <c r="B53" s="3">
        <v>631525</v>
      </c>
      <c r="C53" s="3">
        <v>1594219</v>
      </c>
      <c r="D53" s="3">
        <f>SUM(B53:C53)</f>
        <v>2225744</v>
      </c>
      <c r="E53" s="7">
        <v>563408</v>
      </c>
      <c r="F53" s="7">
        <v>1281865</v>
      </c>
      <c r="G53" s="3">
        <f>SUM(E53:F53)</f>
        <v>1845273</v>
      </c>
      <c r="H53" s="9"/>
      <c r="I53" s="9"/>
      <c r="J53" s="9"/>
    </row>
    <row r="54" spans="1:10" ht="12.75">
      <c r="A54" s="18" t="s">
        <v>40</v>
      </c>
      <c r="B54" s="3">
        <v>4343784</v>
      </c>
      <c r="C54" s="3">
        <v>1443726</v>
      </c>
      <c r="D54" s="3">
        <f>SUM(B54:C54)</f>
        <v>5787510</v>
      </c>
      <c r="E54" s="7">
        <v>4201320</v>
      </c>
      <c r="F54" s="7">
        <v>698669</v>
      </c>
      <c r="G54" s="3">
        <f>SUM(E54:F54)</f>
        <v>4899989</v>
      </c>
      <c r="H54" s="9"/>
      <c r="I54" s="9"/>
      <c r="J54" s="9"/>
    </row>
    <row r="55" spans="1:10" ht="12.75">
      <c r="A55" s="16" t="s">
        <v>41</v>
      </c>
      <c r="B55" s="3">
        <v>795148</v>
      </c>
      <c r="C55" s="3">
        <v>1230038</v>
      </c>
      <c r="D55" s="3">
        <f>SUM(B55:C55)</f>
        <v>2025186</v>
      </c>
      <c r="E55" s="7">
        <v>777973</v>
      </c>
      <c r="F55" s="7">
        <v>1146576</v>
      </c>
      <c r="G55" s="3">
        <f>SUM(E55:F55)</f>
        <v>1924549</v>
      </c>
      <c r="H55" s="9"/>
      <c r="I55" s="9"/>
      <c r="J55" s="9"/>
    </row>
    <row r="56" spans="1:10" ht="12.75">
      <c r="A56" s="16" t="s">
        <v>42</v>
      </c>
      <c r="B56" s="3">
        <v>7700</v>
      </c>
      <c r="C56" s="3">
        <v>62760</v>
      </c>
      <c r="D56" s="3">
        <f>SUM(B56:C56)</f>
        <v>70460</v>
      </c>
      <c r="E56" s="7">
        <v>7200</v>
      </c>
      <c r="F56" s="7">
        <v>58872</v>
      </c>
      <c r="G56" s="3">
        <f>SUM(E56:F56)</f>
        <v>66072</v>
      </c>
      <c r="H56" s="9"/>
      <c r="I56" s="9"/>
      <c r="J56" s="9"/>
    </row>
    <row r="57" spans="1:10" ht="12.75">
      <c r="A57" s="16" t="s">
        <v>43</v>
      </c>
      <c r="B57" s="3">
        <v>1037394</v>
      </c>
      <c r="C57" s="3">
        <v>2532641</v>
      </c>
      <c r="D57" s="3">
        <f>SUM(B57:C57)</f>
        <v>3570035</v>
      </c>
      <c r="E57" s="7">
        <v>961793</v>
      </c>
      <c r="F57" s="7">
        <v>2447269</v>
      </c>
      <c r="G57" s="3">
        <f>SUM(E57:F57)</f>
        <v>3409062</v>
      </c>
      <c r="H57" s="9"/>
      <c r="I57" s="9"/>
      <c r="J57" s="9"/>
    </row>
    <row r="58" spans="1:10" ht="12.75">
      <c r="A58" s="19" t="s">
        <v>44</v>
      </c>
      <c r="B58" s="6">
        <f>SUM(B53:B57)</f>
        <v>6815551</v>
      </c>
      <c r="C58" s="6">
        <f>SUM(C53:C57)</f>
        <v>6863384</v>
      </c>
      <c r="D58" s="6">
        <f>SUM(D53:D57)</f>
        <v>13678935</v>
      </c>
      <c r="E58" s="6">
        <v>6511694</v>
      </c>
      <c r="F58" s="6">
        <v>5633251</v>
      </c>
      <c r="G58" s="6">
        <f>SUM(G53:G57)</f>
        <v>12144945</v>
      </c>
      <c r="H58" s="9"/>
      <c r="I58" s="9"/>
      <c r="J58" s="9"/>
    </row>
    <row r="59" spans="1:10" ht="12.75">
      <c r="A59" s="19"/>
      <c r="B59" s="3"/>
      <c r="C59" s="3"/>
      <c r="D59" s="3"/>
      <c r="E59" s="3"/>
      <c r="F59" s="3"/>
      <c r="G59" s="3"/>
      <c r="H59" s="9"/>
      <c r="I59" s="9"/>
      <c r="J59" s="9"/>
    </row>
    <row r="60" spans="1:10" ht="12.75">
      <c r="A60" s="16" t="s">
        <v>45</v>
      </c>
      <c r="B60" s="3">
        <v>24316</v>
      </c>
      <c r="C60" s="3">
        <v>266679</v>
      </c>
      <c r="D60" s="3">
        <f>SUM(B60:C60)</f>
        <v>290995</v>
      </c>
      <c r="E60" s="20" t="s">
        <v>4</v>
      </c>
      <c r="F60" s="7">
        <v>120477</v>
      </c>
      <c r="G60" s="3">
        <f>SUM(E60:F60)</f>
        <v>120477</v>
      </c>
      <c r="H60" s="9"/>
      <c r="I60" s="9"/>
      <c r="J60" s="9"/>
    </row>
    <row r="61" spans="1:10" ht="12.75">
      <c r="A61" s="18" t="s">
        <v>46</v>
      </c>
      <c r="B61" s="3">
        <v>3655</v>
      </c>
      <c r="C61" s="3">
        <v>10406</v>
      </c>
      <c r="D61" s="3">
        <f>SUM(B61:C61)</f>
        <v>14061</v>
      </c>
      <c r="E61" s="7">
        <v>3655</v>
      </c>
      <c r="F61" s="7">
        <v>10406</v>
      </c>
      <c r="G61" s="3">
        <f>SUM(E61:F61)</f>
        <v>14061</v>
      </c>
      <c r="H61" s="9"/>
      <c r="I61" s="9"/>
      <c r="J61" s="9"/>
    </row>
    <row r="62" spans="1:10" ht="12.75">
      <c r="A62" s="16" t="s">
        <v>47</v>
      </c>
      <c r="B62" s="3">
        <v>414965</v>
      </c>
      <c r="C62" s="3">
        <v>1457665</v>
      </c>
      <c r="D62" s="3">
        <f>SUM(B62:C62)</f>
        <v>1872630</v>
      </c>
      <c r="E62" s="7">
        <v>78140</v>
      </c>
      <c r="F62" s="7">
        <v>770086</v>
      </c>
      <c r="G62" s="3">
        <f>SUM(E62:F62)</f>
        <v>848226</v>
      </c>
      <c r="H62" s="9"/>
      <c r="I62" s="9"/>
      <c r="J62" s="9"/>
    </row>
    <row r="63" spans="1:10" ht="12.75">
      <c r="A63" s="17" t="s">
        <v>48</v>
      </c>
      <c r="B63" s="6">
        <f>SUM(B60:B62)</f>
        <v>442936</v>
      </c>
      <c r="C63" s="6">
        <f>SUM(C60:C62)</f>
        <v>1734750</v>
      </c>
      <c r="D63" s="6">
        <f>SUM(D60:D62)</f>
        <v>2177686</v>
      </c>
      <c r="E63" s="6">
        <v>81795</v>
      </c>
      <c r="F63" s="6">
        <v>900969</v>
      </c>
      <c r="G63" s="6">
        <f>SUM(G60:G62)</f>
        <v>982764</v>
      </c>
      <c r="H63" s="9"/>
      <c r="I63" s="9"/>
      <c r="J63" s="9"/>
    </row>
    <row r="64" spans="1:10" ht="12.75">
      <c r="A64" s="17"/>
      <c r="B64" s="3"/>
      <c r="C64" s="3"/>
      <c r="D64" s="3"/>
      <c r="E64" s="3"/>
      <c r="F64" s="3"/>
      <c r="G64" s="3"/>
      <c r="H64" s="9"/>
      <c r="I64" s="9"/>
      <c r="J64" s="9"/>
    </row>
    <row r="65" spans="1:10" ht="12.75">
      <c r="A65" s="17" t="s">
        <v>49</v>
      </c>
      <c r="B65" s="6">
        <v>28858</v>
      </c>
      <c r="C65" s="6">
        <v>595271</v>
      </c>
      <c r="D65" s="6">
        <f>SUM(B65:C65)</f>
        <v>624129</v>
      </c>
      <c r="E65" s="14">
        <v>21987</v>
      </c>
      <c r="F65" s="14">
        <v>405649</v>
      </c>
      <c r="G65" s="6">
        <f>SUM(E65:F65)</f>
        <v>427636</v>
      </c>
      <c r="H65" s="9"/>
      <c r="I65" s="9"/>
      <c r="J65" s="9"/>
    </row>
    <row r="66" spans="1:10" ht="12.75">
      <c r="A66" s="17"/>
      <c r="B66" s="3"/>
      <c r="C66" s="3"/>
      <c r="D66" s="3"/>
      <c r="E66" s="3"/>
      <c r="F66" s="3"/>
      <c r="G66" s="3"/>
      <c r="H66" s="9"/>
      <c r="I66" s="9"/>
      <c r="J66" s="9"/>
    </row>
    <row r="67" spans="1:10" ht="12.75">
      <c r="A67" s="16" t="s">
        <v>50</v>
      </c>
      <c r="B67" s="3">
        <v>2482428</v>
      </c>
      <c r="C67" s="3">
        <v>201278</v>
      </c>
      <c r="D67" s="3">
        <f>SUM(B67:C67)</f>
        <v>2683706</v>
      </c>
      <c r="E67" s="7">
        <v>2355473</v>
      </c>
      <c r="F67" s="7">
        <v>109400</v>
      </c>
      <c r="G67" s="3">
        <f>SUM(E67:F67)</f>
        <v>2464873</v>
      </c>
      <c r="H67" s="9"/>
      <c r="I67" s="9"/>
      <c r="J67" s="9"/>
    </row>
    <row r="68" spans="1:10" ht="12.75">
      <c r="A68" s="18" t="s">
        <v>51</v>
      </c>
      <c r="B68" s="3">
        <v>54400</v>
      </c>
      <c r="C68" s="3">
        <v>25600</v>
      </c>
      <c r="D68" s="3">
        <f>SUM(B68:C68)</f>
        <v>80000</v>
      </c>
      <c r="E68" s="7">
        <v>54400</v>
      </c>
      <c r="F68" s="7">
        <v>25600</v>
      </c>
      <c r="G68" s="3">
        <f>SUM(E68:F68)</f>
        <v>80000</v>
      </c>
      <c r="H68" s="9"/>
      <c r="I68" s="9"/>
      <c r="J68" s="9"/>
    </row>
    <row r="69" spans="1:10" ht="12.75">
      <c r="A69" s="17" t="s">
        <v>52</v>
      </c>
      <c r="B69" s="6">
        <f>SUM(B67:B68)</f>
        <v>2536828</v>
      </c>
      <c r="C69" s="6">
        <f>SUM(C67:C68)</f>
        <v>226878</v>
      </c>
      <c r="D69" s="6">
        <f>SUM(D67:D68)</f>
        <v>2763706</v>
      </c>
      <c r="E69" s="6">
        <v>2409873</v>
      </c>
      <c r="F69" s="6">
        <v>135000</v>
      </c>
      <c r="G69" s="6">
        <f>SUM(G67:G68)</f>
        <v>2544873</v>
      </c>
      <c r="H69" s="9"/>
      <c r="I69" s="9"/>
      <c r="J69" s="9"/>
    </row>
    <row r="70" spans="1:10" ht="12.75">
      <c r="A70" s="17"/>
      <c r="B70" s="3"/>
      <c r="C70" s="3"/>
      <c r="D70" s="3"/>
      <c r="E70" s="3"/>
      <c r="F70" s="3"/>
      <c r="G70" s="3"/>
      <c r="H70" s="9"/>
      <c r="I70" s="9"/>
      <c r="J70" s="9"/>
    </row>
    <row r="71" spans="1:10" ht="12.75">
      <c r="A71" s="18" t="s">
        <v>53</v>
      </c>
      <c r="B71" s="20" t="s">
        <v>4</v>
      </c>
      <c r="C71" s="3">
        <v>45535</v>
      </c>
      <c r="D71" s="3">
        <f aca="true" t="shared" si="1" ref="D71:D78">SUM(B71:C71)</f>
        <v>45535</v>
      </c>
      <c r="E71" s="20" t="s">
        <v>4</v>
      </c>
      <c r="F71" s="7">
        <v>45535</v>
      </c>
      <c r="G71" s="3">
        <f aca="true" t="shared" si="2" ref="G71:G78">SUM(E71:F71)</f>
        <v>45535</v>
      </c>
      <c r="H71" s="9"/>
      <c r="I71" s="9"/>
      <c r="J71" s="9"/>
    </row>
    <row r="72" spans="1:10" ht="12.75">
      <c r="A72" s="18" t="s">
        <v>54</v>
      </c>
      <c r="B72" s="3">
        <v>658512</v>
      </c>
      <c r="C72" s="20" t="s">
        <v>4</v>
      </c>
      <c r="D72" s="3">
        <f t="shared" si="1"/>
        <v>658512</v>
      </c>
      <c r="E72" s="7">
        <v>55452</v>
      </c>
      <c r="F72" s="20" t="s">
        <v>4</v>
      </c>
      <c r="G72" s="3">
        <f t="shared" si="2"/>
        <v>55452</v>
      </c>
      <c r="H72" s="9"/>
      <c r="I72" s="9"/>
      <c r="J72" s="9"/>
    </row>
    <row r="73" spans="1:10" ht="12.75">
      <c r="A73" s="18" t="s">
        <v>55</v>
      </c>
      <c r="B73" s="3">
        <v>302039</v>
      </c>
      <c r="C73" s="3">
        <v>170251</v>
      </c>
      <c r="D73" s="3">
        <f t="shared" si="1"/>
        <v>472290</v>
      </c>
      <c r="E73" s="7">
        <v>2552</v>
      </c>
      <c r="F73" s="7">
        <v>170251</v>
      </c>
      <c r="G73" s="3">
        <f t="shared" si="2"/>
        <v>172803</v>
      </c>
      <c r="H73" s="9"/>
      <c r="I73" s="9"/>
      <c r="J73" s="9"/>
    </row>
    <row r="74" spans="1:10" ht="12.75">
      <c r="A74" s="16" t="s">
        <v>56</v>
      </c>
      <c r="B74" s="3">
        <v>4772</v>
      </c>
      <c r="C74" s="3">
        <v>24393</v>
      </c>
      <c r="D74" s="3">
        <f t="shared" si="1"/>
        <v>29165</v>
      </c>
      <c r="E74" s="7">
        <v>4772</v>
      </c>
      <c r="F74" s="7">
        <v>24393</v>
      </c>
      <c r="G74" s="3">
        <f t="shared" si="2"/>
        <v>29165</v>
      </c>
      <c r="H74" s="9"/>
      <c r="I74" s="9"/>
      <c r="J74" s="9"/>
    </row>
    <row r="75" spans="1:10" ht="12.75">
      <c r="A75" s="16" t="s">
        <v>57</v>
      </c>
      <c r="B75" s="3">
        <v>316029</v>
      </c>
      <c r="C75" s="20" t="s">
        <v>4</v>
      </c>
      <c r="D75" s="3">
        <f t="shared" si="1"/>
        <v>316029</v>
      </c>
      <c r="E75" s="7">
        <v>233706</v>
      </c>
      <c r="F75" s="20" t="s">
        <v>4</v>
      </c>
      <c r="G75" s="3">
        <f t="shared" si="2"/>
        <v>233706</v>
      </c>
      <c r="H75" s="9"/>
      <c r="I75" s="9"/>
      <c r="J75" s="9"/>
    </row>
    <row r="76" spans="1:10" ht="12.75">
      <c r="A76" s="18" t="s">
        <v>58</v>
      </c>
      <c r="B76" s="3">
        <v>10613</v>
      </c>
      <c r="C76" s="3">
        <v>3942</v>
      </c>
      <c r="D76" s="3">
        <f t="shared" si="1"/>
        <v>14555</v>
      </c>
      <c r="E76" s="7">
        <v>10613</v>
      </c>
      <c r="F76" s="7">
        <v>3942</v>
      </c>
      <c r="G76" s="3">
        <f t="shared" si="2"/>
        <v>14555</v>
      </c>
      <c r="H76" s="9"/>
      <c r="I76" s="9"/>
      <c r="J76" s="9"/>
    </row>
    <row r="77" spans="1:10" ht="12.75">
      <c r="A77" s="18" t="s">
        <v>59</v>
      </c>
      <c r="B77" s="3">
        <v>52274</v>
      </c>
      <c r="C77" s="3">
        <v>139</v>
      </c>
      <c r="D77" s="3">
        <f t="shared" si="1"/>
        <v>52413</v>
      </c>
      <c r="E77" s="7">
        <v>27261</v>
      </c>
      <c r="F77" s="7">
        <v>139</v>
      </c>
      <c r="G77" s="3">
        <f t="shared" si="2"/>
        <v>27400</v>
      </c>
      <c r="H77" s="9"/>
      <c r="I77" s="9"/>
      <c r="J77" s="9"/>
    </row>
    <row r="78" spans="1:10" ht="12.75">
      <c r="A78" s="16" t="s">
        <v>60</v>
      </c>
      <c r="B78" s="3">
        <v>46448</v>
      </c>
      <c r="C78" s="20" t="s">
        <v>4</v>
      </c>
      <c r="D78" s="3">
        <f t="shared" si="1"/>
        <v>46448</v>
      </c>
      <c r="E78" s="7">
        <v>30191</v>
      </c>
      <c r="F78" s="20" t="s">
        <v>4</v>
      </c>
      <c r="G78" s="3">
        <f t="shared" si="2"/>
        <v>30191</v>
      </c>
      <c r="H78" s="9"/>
      <c r="I78" s="9"/>
      <c r="J78" s="9"/>
    </row>
    <row r="79" spans="1:10" ht="12.75">
      <c r="A79" s="19" t="s">
        <v>70</v>
      </c>
      <c r="B79" s="6">
        <f>SUM(B71:B78)</f>
        <v>1390687</v>
      </c>
      <c r="C79" s="6">
        <f>SUM(C71:C78)</f>
        <v>244260</v>
      </c>
      <c r="D79" s="6">
        <f>SUM(D71:D78)</f>
        <v>1634947</v>
      </c>
      <c r="E79" s="6">
        <v>364547</v>
      </c>
      <c r="F79" s="6">
        <v>244260</v>
      </c>
      <c r="G79" s="6">
        <f>SUM(G71:G78)</f>
        <v>608807</v>
      </c>
      <c r="H79" s="9"/>
      <c r="I79" s="9"/>
      <c r="J79" s="9"/>
    </row>
    <row r="80" spans="1:10" ht="12.75">
      <c r="A80" s="19"/>
      <c r="B80" s="3"/>
      <c r="C80" s="3"/>
      <c r="D80" s="3"/>
      <c r="E80" s="3"/>
      <c r="F80" s="3"/>
      <c r="G80" s="3"/>
      <c r="H80" s="9"/>
      <c r="I80" s="9"/>
      <c r="J80" s="9"/>
    </row>
    <row r="81" spans="1:10" ht="12.75">
      <c r="A81" s="16" t="s">
        <v>61</v>
      </c>
      <c r="B81" s="3">
        <v>6966</v>
      </c>
      <c r="C81" s="3">
        <v>4918</v>
      </c>
      <c r="D81" s="3">
        <f>SUM(B81:C81)</f>
        <v>11884</v>
      </c>
      <c r="E81" s="7">
        <v>2070</v>
      </c>
      <c r="F81" s="7">
        <v>2085</v>
      </c>
      <c r="G81" s="3">
        <f>SUM(E81:F81)</f>
        <v>4155</v>
      </c>
      <c r="H81" s="9"/>
      <c r="I81" s="9"/>
      <c r="J81" s="9"/>
    </row>
    <row r="82" spans="1:10" ht="12.75">
      <c r="A82" s="16" t="s">
        <v>62</v>
      </c>
      <c r="B82" s="3">
        <v>74155</v>
      </c>
      <c r="C82" s="3">
        <v>97425</v>
      </c>
      <c r="D82" s="3">
        <f>SUM(B82:C82)</f>
        <v>171580</v>
      </c>
      <c r="E82" s="7">
        <v>56150</v>
      </c>
      <c r="F82" s="7">
        <v>73560</v>
      </c>
      <c r="G82" s="3">
        <f>SUM(E82:F82)</f>
        <v>129710</v>
      </c>
      <c r="H82" s="9"/>
      <c r="I82" s="9"/>
      <c r="J82" s="9"/>
    </row>
    <row r="83" spans="1:10" ht="12.75">
      <c r="A83" s="17" t="s">
        <v>63</v>
      </c>
      <c r="B83" s="6">
        <f>SUM(B81:B82)</f>
        <v>81121</v>
      </c>
      <c r="C83" s="6">
        <f>SUM(C81:C82)</f>
        <v>102343</v>
      </c>
      <c r="D83" s="6">
        <f>SUM(D81:D82)</f>
        <v>183464</v>
      </c>
      <c r="E83" s="6">
        <v>58220</v>
      </c>
      <c r="F83" s="6">
        <v>75645</v>
      </c>
      <c r="G83" s="6">
        <f>SUM(G81:G82)</f>
        <v>133865</v>
      </c>
      <c r="H83" s="9"/>
      <c r="I83" s="9"/>
      <c r="J83" s="9"/>
    </row>
    <row r="84" spans="1:10" ht="12.75">
      <c r="A84" s="17"/>
      <c r="B84" s="3"/>
      <c r="C84" s="3"/>
      <c r="D84" s="3"/>
      <c r="E84" s="3"/>
      <c r="F84" s="3"/>
      <c r="G84" s="3"/>
      <c r="H84" s="9"/>
      <c r="I84" s="9"/>
      <c r="J84" s="9"/>
    </row>
    <row r="85" spans="1:10" ht="13.5" thickBot="1">
      <c r="A85" s="23" t="s">
        <v>64</v>
      </c>
      <c r="B85" s="10">
        <f aca="true" t="shared" si="3" ref="B85:G85">SUM(B12,B14,B16,B21,B23,B25,B30,B36,B38,B49,B51,B58,B63,B65,B69,B79,B83)</f>
        <v>14643443</v>
      </c>
      <c r="C85" s="10">
        <f t="shared" si="3"/>
        <v>16307228</v>
      </c>
      <c r="D85" s="10">
        <f t="shared" si="3"/>
        <v>30950671</v>
      </c>
      <c r="E85" s="10">
        <f t="shared" si="3"/>
        <v>10037693</v>
      </c>
      <c r="F85" s="10">
        <f t="shared" si="3"/>
        <v>8619861</v>
      </c>
      <c r="G85" s="10">
        <f t="shared" si="3"/>
        <v>18657554</v>
      </c>
      <c r="H85" s="9"/>
      <c r="I85" s="9"/>
      <c r="J85" s="9"/>
    </row>
    <row r="86" spans="4:7" ht="12.75">
      <c r="D86" s="9"/>
      <c r="G86" s="9"/>
    </row>
    <row r="87" spans="2:7" ht="12.75">
      <c r="B87" s="8"/>
      <c r="C87" s="8"/>
      <c r="D87" s="8"/>
      <c r="E87" s="8"/>
      <c r="F87" s="8"/>
      <c r="G87" s="8"/>
    </row>
  </sheetData>
  <mergeCells count="10">
    <mergeCell ref="A1:G1"/>
    <mergeCell ref="A3:G3"/>
    <mergeCell ref="C6:C7"/>
    <mergeCell ref="F6:F7"/>
    <mergeCell ref="B5:D5"/>
    <mergeCell ref="E5:G5"/>
    <mergeCell ref="B6:B7"/>
    <mergeCell ref="E6:E7"/>
    <mergeCell ref="D6:D7"/>
    <mergeCell ref="G6:G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