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'16.9'!$A$1:$I$89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<sst xmlns="http://schemas.openxmlformats.org/spreadsheetml/2006/main" count="231" uniqueCount="75">
  <si>
    <t>VIÑEDO</t>
  </si>
  <si>
    <t>Total</t>
  </si>
  <si>
    <t>En producción</t>
  </si>
  <si>
    <t>–</t>
  </si>
  <si>
    <t>Secano</t>
  </si>
  <si>
    <t>Regadío</t>
  </si>
  <si>
    <t>-</t>
  </si>
  <si>
    <t>Provincias</t>
  </si>
  <si>
    <t>y</t>
  </si>
  <si>
    <t>Comunidades Autónomas</t>
  </si>
  <si>
    <t xml:space="preserve"> Coruña (La)</t>
  </si>
  <si>
    <t xml:space="preserve"> Lugo</t>
  </si>
  <si>
    <t xml:space="preserve"> Orense</t>
  </si>
  <si>
    <t xml:space="preserve"> Pontevedra</t>
  </si>
  <si>
    <t xml:space="preserve"> GALICIA</t>
  </si>
  <si>
    <t xml:space="preserve"> P. DE ASTURIAS</t>
  </si>
  <si>
    <t xml:space="preserve"> CANTABRIA</t>
  </si>
  <si>
    <t xml:space="preserve"> Álava</t>
  </si>
  <si>
    <t xml:space="preserve"> Guipúzcoa</t>
  </si>
  <si>
    <t xml:space="preserve"> Vizcaya</t>
  </si>
  <si>
    <t xml:space="preserve"> NAVARRA</t>
  </si>
  <si>
    <t xml:space="preserve"> LA RIOJA</t>
  </si>
  <si>
    <t xml:space="preserve"> Huesca</t>
  </si>
  <si>
    <t xml:space="preserve"> Teruel</t>
  </si>
  <si>
    <t xml:space="preserve"> Zaragoza</t>
  </si>
  <si>
    <t xml:space="preserve"> Barcelona</t>
  </si>
  <si>
    <t xml:space="preserve"> Girona</t>
  </si>
  <si>
    <t xml:space="preserve"> Lleida</t>
  </si>
  <si>
    <t xml:space="preserve"> Tarragona</t>
  </si>
  <si>
    <t xml:space="preserve"> CATALUÑA</t>
  </si>
  <si>
    <t xml:space="preserve"> BALEARES</t>
  </si>
  <si>
    <t xml:space="preserve"> Ávila</t>
  </si>
  <si>
    <t xml:space="preserve"> Burgos</t>
  </si>
  <si>
    <t xml:space="preserve"> León</t>
  </si>
  <si>
    <t xml:space="preserve"> Palencia</t>
  </si>
  <si>
    <t xml:space="preserve"> Salamanca</t>
  </si>
  <si>
    <t xml:space="preserve"> Segovia</t>
  </si>
  <si>
    <t xml:space="preserve"> Soria</t>
  </si>
  <si>
    <t xml:space="preserve"> Valladolid</t>
  </si>
  <si>
    <t xml:space="preserve"> Zamora</t>
  </si>
  <si>
    <t xml:space="preserve"> MADRID</t>
  </si>
  <si>
    <t xml:space="preserve"> Albacete</t>
  </si>
  <si>
    <t xml:space="preserve"> Ciudad Real</t>
  </si>
  <si>
    <t xml:space="preserve"> Cuenca</t>
  </si>
  <si>
    <t xml:space="preserve"> Guadalajara</t>
  </si>
  <si>
    <t xml:space="preserve"> Toledo</t>
  </si>
  <si>
    <t xml:space="preserve"> CASTILLA-LA MANCHA</t>
  </si>
  <si>
    <t xml:space="preserve"> Alicante</t>
  </si>
  <si>
    <t xml:space="preserve"> Castellón</t>
  </si>
  <si>
    <t xml:space="preserve"> Valencia</t>
  </si>
  <si>
    <t xml:space="preserve"> C. VALENCIANA</t>
  </si>
  <si>
    <t xml:space="preserve"> R. DE MURCIA</t>
  </si>
  <si>
    <t xml:space="preserve"> Badajoz</t>
  </si>
  <si>
    <t xml:space="preserve"> Cáceres</t>
  </si>
  <si>
    <t xml:space="preserve"> EXTREMADURA</t>
  </si>
  <si>
    <t xml:space="preserve"> Almería</t>
  </si>
  <si>
    <t xml:space="preserve"> Cádiz</t>
  </si>
  <si>
    <t xml:space="preserve"> Córdoba</t>
  </si>
  <si>
    <t xml:space="preserve"> Granada</t>
  </si>
  <si>
    <t xml:space="preserve"> Huelva</t>
  </si>
  <si>
    <t xml:space="preserve"> Jaén</t>
  </si>
  <si>
    <t xml:space="preserve"> Málaga</t>
  </si>
  <si>
    <t xml:space="preserve"> Sevilla</t>
  </si>
  <si>
    <t xml:space="preserve"> Palmas (Las)</t>
  </si>
  <si>
    <t xml:space="preserve"> S. C. Tenerife</t>
  </si>
  <si>
    <t xml:space="preserve"> CANARIAS</t>
  </si>
  <si>
    <t xml:space="preserve"> ESPAÑA</t>
  </si>
  <si>
    <t>Superficie en plantación regular (hectáreas)</t>
  </si>
  <si>
    <t>16.9. VIÑEDO DEDICADO A UVA DE VINIFICACION: Análisis provincial de superficie, 2001</t>
  </si>
  <si>
    <t>Cultivo único</t>
  </si>
  <si>
    <t>Cultivo asociado</t>
  </si>
  <si>
    <t xml:space="preserve"> PAIS VASCO</t>
  </si>
  <si>
    <t xml:space="preserve"> ARAGON</t>
  </si>
  <si>
    <t xml:space="preserve"> CASTILLA Y LEON</t>
  </si>
  <si>
    <t xml:space="preserve"> ANDALUCIA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</si>
</sst>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6" fillId="2" borderId="5" xfId="0" applyFont="1" applyFill="1" applyBorder="1" applyAlignment="1">
      <alignment horizontal="left"/>
    </xf>
    <xf numFmtId="3" fontId="0" fillId="2" borderId="6" xfId="0" applyNumberFormat="1" applyFont="1" applyFill="1" applyBorder="1" applyAlignment="1">
      <alignment horizontal="right"/>
    </xf>
    <xf numFmtId="0" fontId="6" fillId="2" borderId="7" xfId="0" applyFont="1" applyFill="1" applyBorder="1" applyAlignment="1">
      <alignment horizontal="left"/>
    </xf>
    <xf numFmtId="3" fontId="0" fillId="2" borderId="8" xfId="0" applyNumberFormat="1" applyFont="1" applyFill="1" applyBorder="1" applyAlignment="1">
      <alignment horizontal="right"/>
    </xf>
    <xf numFmtId="0" fontId="7" fillId="2" borderId="7" xfId="0" applyFont="1" applyFill="1" applyBorder="1" applyAlignment="1">
      <alignment horizontal="left"/>
    </xf>
    <xf numFmtId="3" fontId="5" fillId="2" borderId="8" xfId="0" applyNumberFormat="1" applyFont="1" applyFill="1" applyBorder="1" applyAlignment="1">
      <alignment horizontal="right"/>
    </xf>
    <xf numFmtId="0" fontId="6" fillId="2" borderId="7" xfId="0" applyFont="1" applyFill="1" applyBorder="1" applyAlignment="1" quotePrefix="1">
      <alignment horizontal="left"/>
    </xf>
    <xf numFmtId="0" fontId="7" fillId="2" borderId="7" xfId="0" applyFont="1" applyFill="1" applyBorder="1" applyAlignment="1" quotePrefix="1">
      <alignment horizontal="left"/>
    </xf>
    <xf numFmtId="3" fontId="0" fillId="2" borderId="1" xfId="0" applyNumberFormat="1" applyFont="1" applyFill="1" applyBorder="1" applyAlignment="1" applyProtection="1">
      <alignment horizontal="right"/>
      <protection/>
    </xf>
    <xf numFmtId="3" fontId="0" fillId="2" borderId="8" xfId="0" applyNumberFormat="1" applyFont="1" applyFill="1" applyBorder="1" applyAlignment="1" applyProtection="1">
      <alignment horizontal="right"/>
      <protection/>
    </xf>
    <xf numFmtId="0" fontId="0" fillId="2" borderId="3" xfId="0" applyFill="1" applyBorder="1" applyAlignment="1">
      <alignment horizontal="centerContinuous"/>
    </xf>
    <xf numFmtId="176" fontId="0" fillId="2" borderId="0" xfId="0" applyNumberFormat="1" applyFill="1" applyAlignment="1" applyProtection="1">
      <alignment/>
      <protection/>
    </xf>
    <xf numFmtId="3" fontId="5" fillId="2" borderId="1" xfId="0" applyNumberFormat="1" applyFont="1" applyFill="1" applyBorder="1" applyAlignment="1" applyProtection="1">
      <alignment horizontal="right"/>
      <protection/>
    </xf>
    <xf numFmtId="3" fontId="5" fillId="2" borderId="8" xfId="0" applyNumberFormat="1" applyFont="1" applyFill="1" applyBorder="1" applyAlignment="1" applyProtection="1">
      <alignment horizontal="right"/>
      <protection/>
    </xf>
    <xf numFmtId="3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Border="1" applyAlignment="1">
      <alignment horizontal="centerContinuous"/>
    </xf>
    <xf numFmtId="0" fontId="0" fillId="2" borderId="0" xfId="0" applyFill="1" applyBorder="1" applyAlignment="1">
      <alignment/>
    </xf>
    <xf numFmtId="176" fontId="5" fillId="2" borderId="0" xfId="0" applyNumberFormat="1" applyFont="1" applyFill="1" applyAlignment="1" applyProtection="1">
      <alignment/>
      <protection/>
    </xf>
    <xf numFmtId="0" fontId="0" fillId="2" borderId="10" xfId="0" applyFill="1" applyBorder="1" applyAlignment="1">
      <alignment horizontal="center"/>
    </xf>
    <xf numFmtId="0" fontId="7" fillId="2" borderId="11" xfId="0" applyFont="1" applyFill="1" applyBorder="1" applyAlignment="1">
      <alignment horizontal="left"/>
    </xf>
    <xf numFmtId="3" fontId="5" fillId="2" borderId="12" xfId="0" applyNumberFormat="1" applyFont="1" applyFill="1" applyBorder="1" applyAlignment="1">
      <alignment horizontal="right"/>
    </xf>
    <xf numFmtId="0" fontId="0" fillId="2" borderId="13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S89"/>
  <sheetViews>
    <sheetView tabSelected="1" zoomScale="75" zoomScaleNormal="75" zoomScaleSheetLayoutView="25" workbookViewId="0" topLeftCell="A1">
      <selection activeCell="A3" sqref="A3:H3"/>
    </sheetView>
  </sheetViews>
  <sheetFormatPr defaultColWidth="11.421875" defaultRowHeight="12.75"/>
  <cols>
    <col min="1" max="1" width="25.7109375" style="2" customWidth="1"/>
    <col min="2" max="7" width="14.421875" style="2" customWidth="1"/>
    <col min="8" max="8" width="14.421875" style="5" customWidth="1"/>
    <col min="9" max="16384" width="11.421875" style="2" customWidth="1"/>
  </cols>
  <sheetData>
    <row r="1" spans="1:8" ht="18">
      <c r="A1" s="36" t="s">
        <v>0</v>
      </c>
      <c r="B1" s="36"/>
      <c r="C1" s="36"/>
      <c r="D1" s="36"/>
      <c r="E1" s="36"/>
      <c r="F1" s="36"/>
      <c r="G1" s="36"/>
      <c r="H1" s="36"/>
    </row>
    <row r="2" spans="1:8" ht="12.75">
      <c r="A2" s="26"/>
      <c r="B2" s="26"/>
      <c r="C2" s="26"/>
      <c r="D2" s="26"/>
      <c r="E2" s="26"/>
      <c r="F2" s="26"/>
      <c r="G2" s="26"/>
      <c r="H2" s="30"/>
    </row>
    <row r="3" spans="1:8" ht="15">
      <c r="A3" s="37" t="s">
        <v>68</v>
      </c>
      <c r="B3" s="37"/>
      <c r="C3" s="37"/>
      <c r="D3" s="37"/>
      <c r="E3" s="37"/>
      <c r="F3" s="37"/>
      <c r="G3" s="37"/>
      <c r="H3" s="37"/>
    </row>
    <row r="4" spans="1:8" ht="12.75">
      <c r="A4" s="27"/>
      <c r="B4" s="20"/>
      <c r="C4" s="20"/>
      <c r="D4" s="20"/>
      <c r="E4" s="20"/>
      <c r="F4" s="20"/>
      <c r="G4" s="20"/>
      <c r="H4" s="20"/>
    </row>
    <row r="5" spans="1:8" ht="12.75">
      <c r="A5" s="9" t="s">
        <v>7</v>
      </c>
      <c r="B5" s="38" t="s">
        <v>67</v>
      </c>
      <c r="C5" s="35"/>
      <c r="D5" s="35"/>
      <c r="E5" s="35"/>
      <c r="F5" s="35"/>
      <c r="G5" s="35"/>
      <c r="H5" s="35"/>
    </row>
    <row r="6" spans="1:8" ht="12.75">
      <c r="A6" s="9" t="s">
        <v>8</v>
      </c>
      <c r="B6" s="28"/>
      <c r="C6" s="6" t="s">
        <v>1</v>
      </c>
      <c r="D6" s="29"/>
      <c r="E6" s="38" t="s">
        <v>2</v>
      </c>
      <c r="F6" s="35"/>
      <c r="G6" s="35"/>
      <c r="H6" s="35"/>
    </row>
    <row r="7" spans="1:8" ht="12.75">
      <c r="A7" s="6" t="s">
        <v>9</v>
      </c>
      <c r="B7" s="1"/>
      <c r="C7" s="4"/>
      <c r="D7" s="4"/>
      <c r="E7" s="38" t="s">
        <v>69</v>
      </c>
      <c r="F7" s="39"/>
      <c r="G7" s="38" t="s">
        <v>70</v>
      </c>
      <c r="H7" s="35"/>
    </row>
    <row r="8" spans="1:17" ht="13.5" thickBot="1">
      <c r="A8" s="3"/>
      <c r="B8" s="1" t="s">
        <v>4</v>
      </c>
      <c r="C8" s="8" t="s">
        <v>5</v>
      </c>
      <c r="D8" s="8" t="s">
        <v>1</v>
      </c>
      <c r="E8" s="32" t="s">
        <v>4</v>
      </c>
      <c r="F8" s="32" t="s">
        <v>5</v>
      </c>
      <c r="G8" s="32" t="s">
        <v>4</v>
      </c>
      <c r="H8" s="8" t="s">
        <v>5</v>
      </c>
      <c r="P8" s="21"/>
      <c r="Q8" s="21"/>
    </row>
    <row r="9" spans="1:17" ht="12.75">
      <c r="A9" s="10" t="s">
        <v>10</v>
      </c>
      <c r="B9" s="11">
        <v>2480</v>
      </c>
      <c r="C9" s="18" t="s">
        <v>3</v>
      </c>
      <c r="D9" s="13">
        <v>2480</v>
      </c>
      <c r="E9" s="13">
        <v>2480</v>
      </c>
      <c r="F9" s="18" t="s">
        <v>3</v>
      </c>
      <c r="G9" s="18" t="s">
        <v>3</v>
      </c>
      <c r="H9" s="19" t="s">
        <v>3</v>
      </c>
      <c r="I9" s="7"/>
      <c r="J9" s="7"/>
      <c r="P9" s="21"/>
      <c r="Q9" s="21"/>
    </row>
    <row r="10" spans="1:17" ht="12.75">
      <c r="A10" s="12" t="s">
        <v>11</v>
      </c>
      <c r="B10" s="13">
        <v>2779</v>
      </c>
      <c r="C10" s="18" t="s">
        <v>3</v>
      </c>
      <c r="D10" s="13">
        <v>2779</v>
      </c>
      <c r="E10" s="13">
        <v>2336</v>
      </c>
      <c r="F10" s="18" t="s">
        <v>3</v>
      </c>
      <c r="G10" s="18" t="s">
        <v>3</v>
      </c>
      <c r="H10" s="19" t="s">
        <v>3</v>
      </c>
      <c r="I10" s="7"/>
      <c r="J10" s="7"/>
      <c r="P10" s="21"/>
      <c r="Q10" s="21"/>
    </row>
    <row r="11" spans="1:17" ht="12.75">
      <c r="A11" s="12" t="s">
        <v>12</v>
      </c>
      <c r="B11" s="13">
        <v>11974</v>
      </c>
      <c r="C11" s="18" t="s">
        <v>3</v>
      </c>
      <c r="D11" s="13">
        <v>11974</v>
      </c>
      <c r="E11" s="13">
        <v>11682</v>
      </c>
      <c r="F11" s="18" t="s">
        <v>3</v>
      </c>
      <c r="G11" s="18" t="s">
        <v>3</v>
      </c>
      <c r="H11" s="19" t="s">
        <v>3</v>
      </c>
      <c r="I11" s="7"/>
      <c r="J11" s="7"/>
      <c r="P11" s="21"/>
      <c r="Q11" s="21"/>
    </row>
    <row r="12" spans="1:17" ht="12.75">
      <c r="A12" s="12" t="s">
        <v>13</v>
      </c>
      <c r="B12" s="13">
        <v>15733</v>
      </c>
      <c r="C12" s="18" t="s">
        <v>3</v>
      </c>
      <c r="D12" s="13">
        <v>15733</v>
      </c>
      <c r="E12" s="13">
        <v>14283</v>
      </c>
      <c r="F12" s="18" t="s">
        <v>3</v>
      </c>
      <c r="G12" s="18" t="s">
        <v>3</v>
      </c>
      <c r="H12" s="19" t="s">
        <v>3</v>
      </c>
      <c r="I12" s="7"/>
      <c r="J12" s="7"/>
      <c r="P12" s="21"/>
      <c r="Q12" s="21"/>
    </row>
    <row r="13" spans="1:17" s="25" customFormat="1" ht="12.75">
      <c r="A13" s="14" t="s">
        <v>14</v>
      </c>
      <c r="B13" s="15">
        <f>IF(SUM(B9:B12)&lt;&gt;0,SUM(B9:B12),"-")</f>
        <v>32966</v>
      </c>
      <c r="C13" s="22" t="s">
        <v>3</v>
      </c>
      <c r="D13" s="15">
        <f>IF(SUM(D9:D12)&lt;&gt;0,SUM(D9:D12),"-")</f>
        <v>32966</v>
      </c>
      <c r="E13" s="15">
        <f>IF(SUM(E9:E12)&lt;&gt;0,SUM(E9:E12),"-")</f>
        <v>30781</v>
      </c>
      <c r="F13" s="22" t="s">
        <v>3</v>
      </c>
      <c r="G13" s="22" t="s">
        <v>3</v>
      </c>
      <c r="H13" s="23" t="s">
        <v>3</v>
      </c>
      <c r="I13" s="24"/>
      <c r="J13" s="24"/>
      <c r="P13" s="31"/>
      <c r="Q13" s="31"/>
    </row>
    <row r="14" spans="1:17" ht="12.75">
      <c r="A14" s="14"/>
      <c r="B14" s="15"/>
      <c r="C14" s="15"/>
      <c r="D14" s="15"/>
      <c r="E14" s="15"/>
      <c r="F14" s="15"/>
      <c r="G14" s="15"/>
      <c r="H14" s="15"/>
      <c r="I14" s="7"/>
      <c r="J14" s="7"/>
      <c r="P14" s="21"/>
      <c r="Q14" s="21"/>
    </row>
    <row r="15" spans="1:17" ht="12.75">
      <c r="A15" s="14" t="s">
        <v>15</v>
      </c>
      <c r="B15" s="15">
        <v>99</v>
      </c>
      <c r="C15" s="18" t="s">
        <v>3</v>
      </c>
      <c r="D15" s="15">
        <v>99</v>
      </c>
      <c r="E15" s="15">
        <v>93</v>
      </c>
      <c r="F15" s="18" t="s">
        <v>3</v>
      </c>
      <c r="G15" s="18" t="s">
        <v>3</v>
      </c>
      <c r="H15" s="19" t="s">
        <v>3</v>
      </c>
      <c r="I15" s="7"/>
      <c r="J15" s="7"/>
      <c r="P15" s="21"/>
      <c r="Q15" s="21"/>
    </row>
    <row r="16" spans="1:17" ht="12.75">
      <c r="A16" s="14"/>
      <c r="B16" s="15"/>
      <c r="C16" s="15"/>
      <c r="D16" s="15"/>
      <c r="E16" s="15"/>
      <c r="F16" s="15"/>
      <c r="G16" s="15"/>
      <c r="H16" s="15"/>
      <c r="I16" s="7"/>
      <c r="J16" s="7"/>
      <c r="P16" s="21"/>
      <c r="Q16" s="21"/>
    </row>
    <row r="17" spans="1:17" s="25" customFormat="1" ht="12.75">
      <c r="A17" s="14" t="s">
        <v>16</v>
      </c>
      <c r="B17" s="15">
        <v>42</v>
      </c>
      <c r="C17" s="22" t="s">
        <v>3</v>
      </c>
      <c r="D17" s="15">
        <v>42</v>
      </c>
      <c r="E17" s="15">
        <v>42</v>
      </c>
      <c r="F17" s="22" t="s">
        <v>3</v>
      </c>
      <c r="G17" s="22" t="s">
        <v>3</v>
      </c>
      <c r="H17" s="23" t="s">
        <v>3</v>
      </c>
      <c r="I17" s="24"/>
      <c r="J17" s="24"/>
      <c r="P17" s="31"/>
      <c r="Q17" s="31"/>
    </row>
    <row r="18" spans="1:17" ht="12.75">
      <c r="A18" s="14"/>
      <c r="B18" s="15"/>
      <c r="C18" s="15"/>
      <c r="D18" s="15"/>
      <c r="E18" s="15"/>
      <c r="F18" s="15"/>
      <c r="G18" s="15"/>
      <c r="H18" s="15"/>
      <c r="I18" s="7"/>
      <c r="J18" s="7"/>
      <c r="P18" s="21"/>
      <c r="Q18" s="21"/>
    </row>
    <row r="19" spans="1:17" ht="12.75">
      <c r="A19" s="16" t="s">
        <v>17</v>
      </c>
      <c r="B19" s="13">
        <v>9883</v>
      </c>
      <c r="C19" s="13">
        <v>2575</v>
      </c>
      <c r="D19" s="13">
        <v>12458</v>
      </c>
      <c r="E19" s="13">
        <v>8880</v>
      </c>
      <c r="F19" s="13">
        <v>2575</v>
      </c>
      <c r="G19" s="18" t="s">
        <v>3</v>
      </c>
      <c r="H19" s="19" t="s">
        <v>3</v>
      </c>
      <c r="I19" s="7"/>
      <c r="J19" s="7"/>
      <c r="P19" s="21"/>
      <c r="Q19" s="21"/>
    </row>
    <row r="20" spans="1:17" ht="12.75">
      <c r="A20" s="16" t="s">
        <v>18</v>
      </c>
      <c r="B20" s="13">
        <v>177</v>
      </c>
      <c r="C20" s="18" t="s">
        <v>3</v>
      </c>
      <c r="D20" s="13">
        <v>177</v>
      </c>
      <c r="E20" s="13">
        <v>121</v>
      </c>
      <c r="F20" s="18" t="s">
        <v>3</v>
      </c>
      <c r="G20" s="18" t="s">
        <v>3</v>
      </c>
      <c r="H20" s="19" t="s">
        <v>3</v>
      </c>
      <c r="I20" s="7"/>
      <c r="J20" s="7"/>
      <c r="P20" s="21"/>
      <c r="Q20" s="21"/>
    </row>
    <row r="21" spans="1:17" ht="12.75">
      <c r="A21" s="12" t="s">
        <v>19</v>
      </c>
      <c r="B21" s="13">
        <v>170</v>
      </c>
      <c r="C21" s="18" t="s">
        <v>3</v>
      </c>
      <c r="D21" s="13">
        <v>170</v>
      </c>
      <c r="E21" s="13">
        <v>115</v>
      </c>
      <c r="F21" s="18" t="s">
        <v>3</v>
      </c>
      <c r="G21" s="18" t="s">
        <v>3</v>
      </c>
      <c r="H21" s="19" t="s">
        <v>3</v>
      </c>
      <c r="I21" s="7"/>
      <c r="J21" s="7"/>
      <c r="P21" s="21"/>
      <c r="Q21" s="21"/>
    </row>
    <row r="22" spans="1:17" s="25" customFormat="1" ht="12.75">
      <c r="A22" s="17" t="s">
        <v>71</v>
      </c>
      <c r="B22" s="15">
        <f>IF(SUM(B19:B21)&lt;&gt;0,SUM(B19:B21),"-")</f>
        <v>10230</v>
      </c>
      <c r="C22" s="15">
        <f>IF(SUM(C19:C21)&lt;&gt;0,SUM(C19:C21),"-")</f>
        <v>2575</v>
      </c>
      <c r="D22" s="15">
        <f>IF(SUM(D19:D21)&lt;&gt;0,SUM(D19:D21),"-")</f>
        <v>12805</v>
      </c>
      <c r="E22" s="15">
        <f>IF(SUM(E19:E21)&lt;&gt;0,SUM(E19:E21),"-")</f>
        <v>9116</v>
      </c>
      <c r="F22" s="15">
        <f>IF(SUM(F19:F21)&lt;&gt;0,SUM(F19:F21),"-")</f>
        <v>2575</v>
      </c>
      <c r="G22" s="22" t="s">
        <v>3</v>
      </c>
      <c r="H22" s="23" t="s">
        <v>3</v>
      </c>
      <c r="I22" s="24"/>
      <c r="J22" s="24"/>
      <c r="P22" s="31"/>
      <c r="Q22" s="31"/>
    </row>
    <row r="23" spans="1:17" ht="12.75">
      <c r="A23" s="17"/>
      <c r="B23" s="15"/>
      <c r="C23" s="15"/>
      <c r="D23" s="15"/>
      <c r="E23" s="15"/>
      <c r="F23" s="15"/>
      <c r="G23" s="15"/>
      <c r="H23" s="15"/>
      <c r="I23" s="7"/>
      <c r="J23" s="7"/>
      <c r="P23" s="21"/>
      <c r="Q23" s="21"/>
    </row>
    <row r="24" spans="1:17" s="25" customFormat="1" ht="12.75">
      <c r="A24" s="14" t="s">
        <v>20</v>
      </c>
      <c r="B24" s="15">
        <v>12306</v>
      </c>
      <c r="C24" s="15">
        <v>11406</v>
      </c>
      <c r="D24" s="15">
        <v>23712</v>
      </c>
      <c r="E24" s="15">
        <v>10813</v>
      </c>
      <c r="F24" s="15">
        <v>9433</v>
      </c>
      <c r="G24" s="22" t="s">
        <v>3</v>
      </c>
      <c r="H24" s="23" t="s">
        <v>3</v>
      </c>
      <c r="I24" s="24"/>
      <c r="J24" s="24"/>
      <c r="P24" s="31"/>
      <c r="Q24" s="31"/>
    </row>
    <row r="25" spans="1:17" ht="12.75">
      <c r="A25" s="14"/>
      <c r="B25" s="15"/>
      <c r="C25" s="15"/>
      <c r="D25" s="15"/>
      <c r="E25" s="15"/>
      <c r="F25" s="15"/>
      <c r="G25" s="15"/>
      <c r="H25" s="15"/>
      <c r="I25" s="7"/>
      <c r="J25" s="7"/>
      <c r="P25" s="21"/>
      <c r="Q25" s="21"/>
    </row>
    <row r="26" spans="1:17" s="25" customFormat="1" ht="12.75">
      <c r="A26" s="14" t="s">
        <v>21</v>
      </c>
      <c r="B26" s="15">
        <v>38392</v>
      </c>
      <c r="C26" s="15">
        <v>3608</v>
      </c>
      <c r="D26" s="15">
        <v>42000</v>
      </c>
      <c r="E26" s="15">
        <v>36544</v>
      </c>
      <c r="F26" s="15">
        <v>3108</v>
      </c>
      <c r="G26" s="22" t="s">
        <v>3</v>
      </c>
      <c r="H26" s="23" t="s">
        <v>3</v>
      </c>
      <c r="I26" s="24"/>
      <c r="J26" s="24"/>
      <c r="P26" s="31"/>
      <c r="Q26" s="31"/>
    </row>
    <row r="27" spans="1:17" ht="12.75">
      <c r="A27" s="14"/>
      <c r="B27" s="15"/>
      <c r="C27" s="15"/>
      <c r="D27" s="15"/>
      <c r="E27" s="15"/>
      <c r="F27" s="15"/>
      <c r="G27" s="15"/>
      <c r="H27" s="15"/>
      <c r="I27" s="7"/>
      <c r="J27" s="7"/>
      <c r="P27" s="21"/>
      <c r="Q27" s="21"/>
    </row>
    <row r="28" spans="1:17" ht="12.75">
      <c r="A28" s="12" t="s">
        <v>22</v>
      </c>
      <c r="B28" s="13">
        <v>3363</v>
      </c>
      <c r="C28" s="13">
        <v>1281</v>
      </c>
      <c r="D28" s="13">
        <v>4644</v>
      </c>
      <c r="E28" s="13">
        <v>3198</v>
      </c>
      <c r="F28" s="13">
        <v>1032</v>
      </c>
      <c r="G28" s="18" t="s">
        <v>3</v>
      </c>
      <c r="H28" s="19" t="s">
        <v>3</v>
      </c>
      <c r="I28" s="7"/>
      <c r="J28" s="7"/>
      <c r="P28" s="21"/>
      <c r="Q28" s="21"/>
    </row>
    <row r="29" spans="1:17" ht="12.75">
      <c r="A29" s="12" t="s">
        <v>23</v>
      </c>
      <c r="B29" s="13">
        <v>3883</v>
      </c>
      <c r="C29" s="13">
        <v>56</v>
      </c>
      <c r="D29" s="13">
        <v>3939</v>
      </c>
      <c r="E29" s="13">
        <v>3479</v>
      </c>
      <c r="F29" s="13">
        <v>13</v>
      </c>
      <c r="G29" s="18" t="s">
        <v>3</v>
      </c>
      <c r="H29" s="19" t="s">
        <v>3</v>
      </c>
      <c r="I29" s="7"/>
      <c r="J29" s="7"/>
      <c r="P29" s="21"/>
      <c r="Q29" s="21"/>
    </row>
    <row r="30" spans="1:17" ht="12.75">
      <c r="A30" s="12" t="s">
        <v>24</v>
      </c>
      <c r="B30" s="13">
        <v>36256</v>
      </c>
      <c r="C30" s="13">
        <v>4548</v>
      </c>
      <c r="D30" s="13">
        <v>40804</v>
      </c>
      <c r="E30" s="13">
        <v>35987</v>
      </c>
      <c r="F30" s="13">
        <v>4527</v>
      </c>
      <c r="G30" s="18" t="s">
        <v>3</v>
      </c>
      <c r="H30" s="19" t="s">
        <v>3</v>
      </c>
      <c r="I30" s="7"/>
      <c r="J30" s="7"/>
      <c r="P30" s="21"/>
      <c r="Q30" s="21"/>
    </row>
    <row r="31" spans="1:17" s="25" customFormat="1" ht="12.75">
      <c r="A31" s="17" t="s">
        <v>72</v>
      </c>
      <c r="B31" s="15">
        <f>IF(SUM(B28:B30)&lt;&gt;0,SUM(B28:B30),"-")</f>
        <v>43502</v>
      </c>
      <c r="C31" s="15">
        <f>IF(SUM(C28:C30)&lt;&gt;0,SUM(C28:C30),"-")</f>
        <v>5885</v>
      </c>
      <c r="D31" s="15">
        <f>IF(SUM(D28:D30)&lt;&gt;0,SUM(D28:D30),"-")</f>
        <v>49387</v>
      </c>
      <c r="E31" s="15">
        <f>IF(SUM(E28:E30)&lt;&gt;0,SUM(E28:E30),"-")</f>
        <v>42664</v>
      </c>
      <c r="F31" s="15">
        <f>IF(SUM(F28:F30)&lt;&gt;0,SUM(F28:F30),"-")</f>
        <v>5572</v>
      </c>
      <c r="G31" s="22" t="s">
        <v>3</v>
      </c>
      <c r="H31" s="23" t="s">
        <v>3</v>
      </c>
      <c r="I31" s="24"/>
      <c r="J31" s="24"/>
      <c r="P31" s="31"/>
      <c r="Q31" s="31"/>
    </row>
    <row r="32" spans="1:17" ht="12.75">
      <c r="A32" s="17"/>
      <c r="B32" s="15"/>
      <c r="C32" s="15"/>
      <c r="D32" s="15"/>
      <c r="E32" s="15"/>
      <c r="F32" s="15"/>
      <c r="G32" s="15"/>
      <c r="H32" s="15"/>
      <c r="I32" s="7"/>
      <c r="J32" s="7"/>
      <c r="P32" s="21"/>
      <c r="Q32" s="21"/>
    </row>
    <row r="33" spans="1:17" ht="12.75">
      <c r="A33" s="12" t="s">
        <v>25</v>
      </c>
      <c r="B33" s="13">
        <v>24850</v>
      </c>
      <c r="C33" s="13">
        <v>33</v>
      </c>
      <c r="D33" s="13">
        <v>24883</v>
      </c>
      <c r="E33" s="13">
        <v>23630</v>
      </c>
      <c r="F33" s="13">
        <v>31</v>
      </c>
      <c r="G33" s="18" t="s">
        <v>3</v>
      </c>
      <c r="H33" s="19" t="s">
        <v>3</v>
      </c>
      <c r="I33" s="7"/>
      <c r="J33" s="7"/>
      <c r="P33" s="21"/>
      <c r="Q33" s="21"/>
    </row>
    <row r="34" spans="1:17" ht="12.75">
      <c r="A34" s="12" t="s">
        <v>26</v>
      </c>
      <c r="B34" s="13">
        <v>2495</v>
      </c>
      <c r="C34" s="18" t="s">
        <v>3</v>
      </c>
      <c r="D34" s="13">
        <v>2495</v>
      </c>
      <c r="E34" s="13">
        <v>2350</v>
      </c>
      <c r="F34" s="18" t="s">
        <v>3</v>
      </c>
      <c r="G34" s="18" t="s">
        <v>3</v>
      </c>
      <c r="H34" s="19" t="s">
        <v>3</v>
      </c>
      <c r="I34" s="7"/>
      <c r="J34" s="7"/>
      <c r="P34" s="21"/>
      <c r="Q34" s="21"/>
    </row>
    <row r="35" spans="1:17" ht="12.75">
      <c r="A35" s="12" t="s">
        <v>27</v>
      </c>
      <c r="B35" s="13">
        <v>2753</v>
      </c>
      <c r="C35" s="13">
        <v>2095</v>
      </c>
      <c r="D35" s="13">
        <v>4848</v>
      </c>
      <c r="E35" s="13">
        <v>2412</v>
      </c>
      <c r="F35" s="13">
        <v>1851</v>
      </c>
      <c r="G35" s="18" t="s">
        <v>3</v>
      </c>
      <c r="H35" s="19" t="s">
        <v>3</v>
      </c>
      <c r="I35" s="7"/>
      <c r="J35" s="7"/>
      <c r="P35" s="21"/>
      <c r="Q35" s="21"/>
    </row>
    <row r="36" spans="1:17" ht="12.75">
      <c r="A36" s="12" t="s">
        <v>28</v>
      </c>
      <c r="B36" s="13">
        <v>31239</v>
      </c>
      <c r="C36" s="13">
        <v>853</v>
      </c>
      <c r="D36" s="13">
        <v>32092</v>
      </c>
      <c r="E36" s="13">
        <v>27935</v>
      </c>
      <c r="F36" s="13">
        <v>744</v>
      </c>
      <c r="G36" s="18" t="s">
        <v>3</v>
      </c>
      <c r="H36" s="19" t="s">
        <v>3</v>
      </c>
      <c r="I36" s="7"/>
      <c r="J36" s="7"/>
      <c r="P36" s="21"/>
      <c r="Q36" s="21"/>
    </row>
    <row r="37" spans="1:17" s="25" customFormat="1" ht="12.75">
      <c r="A37" s="14" t="s">
        <v>29</v>
      </c>
      <c r="B37" s="15">
        <f>IF(SUM(B33:B36)&lt;&gt;0,SUM(B33:B36),"-")</f>
        <v>61337</v>
      </c>
      <c r="C37" s="15">
        <f>IF(SUM(C33:C36)&lt;&gt;0,SUM(C33:C36),"-")</f>
        <v>2981</v>
      </c>
      <c r="D37" s="15">
        <f>IF(SUM(D33:D36)&lt;&gt;0,SUM(D33:D36),"-")</f>
        <v>64318</v>
      </c>
      <c r="E37" s="15">
        <f>IF(SUM(E33:E36)&lt;&gt;0,SUM(E33:E36),"-")</f>
        <v>56327</v>
      </c>
      <c r="F37" s="15">
        <f>IF(SUM(F33:F36)&lt;&gt;0,SUM(F33:F36),"-")</f>
        <v>2626</v>
      </c>
      <c r="G37" s="22" t="s">
        <v>3</v>
      </c>
      <c r="H37" s="23" t="s">
        <v>3</v>
      </c>
      <c r="I37" s="24"/>
      <c r="J37" s="24"/>
      <c r="P37" s="31"/>
      <c r="Q37" s="31"/>
    </row>
    <row r="38" spans="1:17" ht="12.75">
      <c r="A38" s="14"/>
      <c r="B38" s="15"/>
      <c r="C38" s="15"/>
      <c r="D38" s="15"/>
      <c r="E38" s="15"/>
      <c r="F38" s="15"/>
      <c r="G38" s="15"/>
      <c r="H38" s="15"/>
      <c r="I38" s="7"/>
      <c r="J38" s="7"/>
      <c r="P38" s="21"/>
      <c r="Q38" s="21"/>
    </row>
    <row r="39" spans="1:17" s="25" customFormat="1" ht="12.75">
      <c r="A39" s="14" t="s">
        <v>30</v>
      </c>
      <c r="B39" s="15">
        <v>1890</v>
      </c>
      <c r="C39" s="22" t="s">
        <v>3</v>
      </c>
      <c r="D39" s="15">
        <v>1890</v>
      </c>
      <c r="E39" s="15">
        <v>1278</v>
      </c>
      <c r="F39" s="22" t="s">
        <v>3</v>
      </c>
      <c r="G39" s="22" t="s">
        <v>3</v>
      </c>
      <c r="H39" s="23" t="s">
        <v>3</v>
      </c>
      <c r="I39" s="24"/>
      <c r="J39" s="24"/>
      <c r="P39" s="31"/>
      <c r="Q39" s="31"/>
    </row>
    <row r="40" spans="1:17" ht="12.75">
      <c r="A40" s="14"/>
      <c r="B40" s="15"/>
      <c r="C40" s="15"/>
      <c r="D40" s="15"/>
      <c r="E40" s="15"/>
      <c r="F40" s="15"/>
      <c r="G40" s="15"/>
      <c r="H40" s="15"/>
      <c r="I40" s="7"/>
      <c r="J40" s="7"/>
      <c r="P40" s="21"/>
      <c r="Q40" s="21"/>
    </row>
    <row r="41" spans="1:17" ht="12.75">
      <c r="A41" s="16" t="s">
        <v>31</v>
      </c>
      <c r="B41" s="13">
        <v>4160</v>
      </c>
      <c r="C41" s="13">
        <v>2</v>
      </c>
      <c r="D41" s="13">
        <v>4162</v>
      </c>
      <c r="E41" s="13">
        <v>4160</v>
      </c>
      <c r="F41" s="13">
        <v>2</v>
      </c>
      <c r="G41" s="18" t="s">
        <v>3</v>
      </c>
      <c r="H41" s="19" t="s">
        <v>3</v>
      </c>
      <c r="I41" s="7"/>
      <c r="J41" s="7"/>
      <c r="P41" s="21"/>
      <c r="Q41" s="21"/>
    </row>
    <row r="42" spans="1:17" ht="12.75">
      <c r="A42" s="16" t="s">
        <v>32</v>
      </c>
      <c r="B42" s="13">
        <v>14795</v>
      </c>
      <c r="C42" s="13">
        <v>158</v>
      </c>
      <c r="D42" s="13">
        <v>14953</v>
      </c>
      <c r="E42" s="13">
        <v>10394</v>
      </c>
      <c r="F42" s="18" t="s">
        <v>3</v>
      </c>
      <c r="G42" s="18" t="s">
        <v>3</v>
      </c>
      <c r="H42" s="19" t="s">
        <v>3</v>
      </c>
      <c r="I42" s="7"/>
      <c r="J42" s="7"/>
      <c r="P42" s="21"/>
      <c r="Q42" s="21"/>
    </row>
    <row r="43" spans="1:17" ht="12.75">
      <c r="A43" s="16" t="s">
        <v>33</v>
      </c>
      <c r="B43" s="13">
        <v>15846</v>
      </c>
      <c r="C43" s="13">
        <v>8</v>
      </c>
      <c r="D43" s="13">
        <v>15854</v>
      </c>
      <c r="E43" s="13">
        <v>15330</v>
      </c>
      <c r="F43" s="13">
        <v>3</v>
      </c>
      <c r="G43" s="18" t="s">
        <v>3</v>
      </c>
      <c r="H43" s="19" t="s">
        <v>3</v>
      </c>
      <c r="I43" s="7"/>
      <c r="J43" s="7"/>
      <c r="P43" s="21"/>
      <c r="Q43" s="21"/>
    </row>
    <row r="44" spans="1:17" ht="12.75">
      <c r="A44" s="12" t="s">
        <v>34</v>
      </c>
      <c r="B44" s="13">
        <v>615</v>
      </c>
      <c r="C44" s="18" t="s">
        <v>3</v>
      </c>
      <c r="D44" s="13">
        <v>615</v>
      </c>
      <c r="E44" s="13">
        <v>615</v>
      </c>
      <c r="F44" s="18" t="s">
        <v>3</v>
      </c>
      <c r="G44" s="18" t="s">
        <v>3</v>
      </c>
      <c r="H44" s="19" t="s">
        <v>3</v>
      </c>
      <c r="I44" s="7"/>
      <c r="J44" s="7"/>
      <c r="P44" s="21"/>
      <c r="Q44" s="21"/>
    </row>
    <row r="45" spans="1:17" ht="12.75">
      <c r="A45" s="12" t="s">
        <v>35</v>
      </c>
      <c r="B45" s="13">
        <v>3612</v>
      </c>
      <c r="C45" s="13">
        <v>2</v>
      </c>
      <c r="D45" s="13">
        <v>3614</v>
      </c>
      <c r="E45" s="13">
        <v>3498</v>
      </c>
      <c r="F45" s="13">
        <v>2</v>
      </c>
      <c r="G45" s="13">
        <v>100</v>
      </c>
      <c r="H45" s="19" t="s">
        <v>3</v>
      </c>
      <c r="I45" s="7"/>
      <c r="J45" s="7"/>
      <c r="P45" s="21"/>
      <c r="Q45" s="21"/>
    </row>
    <row r="46" spans="1:17" ht="12.75">
      <c r="A46" s="12" t="s">
        <v>36</v>
      </c>
      <c r="B46" s="13">
        <v>1823</v>
      </c>
      <c r="C46" s="13">
        <v>40</v>
      </c>
      <c r="D46" s="13">
        <v>1863</v>
      </c>
      <c r="E46" s="13">
        <v>1481</v>
      </c>
      <c r="F46" s="13">
        <v>40</v>
      </c>
      <c r="G46" s="18" t="s">
        <v>3</v>
      </c>
      <c r="H46" s="19" t="s">
        <v>3</v>
      </c>
      <c r="I46" s="7"/>
      <c r="J46" s="7"/>
      <c r="P46" s="21"/>
      <c r="Q46" s="21"/>
    </row>
    <row r="47" spans="1:17" ht="12.75">
      <c r="A47" s="12" t="s">
        <v>37</v>
      </c>
      <c r="B47" s="13">
        <v>1100</v>
      </c>
      <c r="C47" s="18" t="s">
        <v>3</v>
      </c>
      <c r="D47" s="13">
        <v>1100</v>
      </c>
      <c r="E47" s="13">
        <v>821</v>
      </c>
      <c r="F47" s="18" t="s">
        <v>3</v>
      </c>
      <c r="G47" s="18" t="s">
        <v>3</v>
      </c>
      <c r="H47" s="19" t="s">
        <v>3</v>
      </c>
      <c r="I47" s="7"/>
      <c r="J47" s="7"/>
      <c r="P47" s="21"/>
      <c r="Q47" s="21"/>
    </row>
    <row r="48" spans="1:17" ht="12.75">
      <c r="A48" s="12" t="s">
        <v>38</v>
      </c>
      <c r="B48" s="13">
        <v>13061</v>
      </c>
      <c r="C48" s="13">
        <v>1378</v>
      </c>
      <c r="D48" s="13">
        <v>14439</v>
      </c>
      <c r="E48" s="13">
        <v>11990</v>
      </c>
      <c r="F48" s="13">
        <v>1370</v>
      </c>
      <c r="G48" s="18" t="s">
        <v>3</v>
      </c>
      <c r="H48" s="19" t="s">
        <v>3</v>
      </c>
      <c r="I48" s="7"/>
      <c r="J48" s="7"/>
      <c r="P48" s="21"/>
      <c r="Q48" s="21"/>
    </row>
    <row r="49" spans="1:17" ht="12.75">
      <c r="A49" s="12" t="s">
        <v>39</v>
      </c>
      <c r="B49" s="13">
        <v>12786</v>
      </c>
      <c r="C49" s="18" t="s">
        <v>3</v>
      </c>
      <c r="D49" s="13">
        <v>12786</v>
      </c>
      <c r="E49" s="13">
        <v>12469</v>
      </c>
      <c r="F49" s="13" t="s">
        <v>6</v>
      </c>
      <c r="G49" s="18" t="s">
        <v>3</v>
      </c>
      <c r="H49" s="19" t="s">
        <v>3</v>
      </c>
      <c r="I49" s="7"/>
      <c r="J49" s="7"/>
      <c r="P49" s="21"/>
      <c r="Q49" s="21"/>
    </row>
    <row r="50" spans="1:17" s="25" customFormat="1" ht="12.75">
      <c r="A50" s="17" t="s">
        <v>73</v>
      </c>
      <c r="B50" s="15">
        <f aca="true" t="shared" si="0" ref="B50:G50">IF(SUM(B41:B49)&lt;&gt;0,SUM(B41:B49),"-")</f>
        <v>67798</v>
      </c>
      <c r="C50" s="15">
        <f t="shared" si="0"/>
        <v>1588</v>
      </c>
      <c r="D50" s="15">
        <f t="shared" si="0"/>
        <v>69386</v>
      </c>
      <c r="E50" s="15">
        <f t="shared" si="0"/>
        <v>60758</v>
      </c>
      <c r="F50" s="15">
        <f t="shared" si="0"/>
        <v>1417</v>
      </c>
      <c r="G50" s="15">
        <f t="shared" si="0"/>
        <v>100</v>
      </c>
      <c r="H50" s="23" t="s">
        <v>3</v>
      </c>
      <c r="I50" s="24"/>
      <c r="J50" s="24"/>
      <c r="P50" s="31"/>
      <c r="Q50" s="31"/>
    </row>
    <row r="51" spans="1:17" ht="12.75">
      <c r="A51" s="17"/>
      <c r="B51" s="15"/>
      <c r="C51" s="15"/>
      <c r="D51" s="15"/>
      <c r="E51" s="15"/>
      <c r="F51" s="15"/>
      <c r="G51" s="15"/>
      <c r="H51" s="15"/>
      <c r="I51" s="7"/>
      <c r="J51" s="7"/>
      <c r="P51" s="21"/>
      <c r="Q51" s="21"/>
    </row>
    <row r="52" spans="1:17" ht="12.75">
      <c r="A52" s="14" t="s">
        <v>40</v>
      </c>
      <c r="B52" s="15">
        <v>18472</v>
      </c>
      <c r="C52" s="15">
        <v>156</v>
      </c>
      <c r="D52" s="15">
        <v>18628</v>
      </c>
      <c r="E52" s="15">
        <v>18299</v>
      </c>
      <c r="F52" s="15">
        <v>156</v>
      </c>
      <c r="G52" s="18" t="s">
        <v>3</v>
      </c>
      <c r="H52" s="19" t="s">
        <v>3</v>
      </c>
      <c r="I52" s="7"/>
      <c r="J52" s="7"/>
      <c r="P52" s="21"/>
      <c r="Q52" s="21"/>
    </row>
    <row r="53" spans="1:17" ht="12.75">
      <c r="A53" s="14"/>
      <c r="B53" s="15"/>
      <c r="C53" s="15"/>
      <c r="D53" s="15"/>
      <c r="E53" s="15"/>
      <c r="F53" s="15"/>
      <c r="G53" s="15"/>
      <c r="H53" s="15"/>
      <c r="I53" s="7"/>
      <c r="J53" s="7"/>
      <c r="P53" s="21"/>
      <c r="Q53" s="21"/>
    </row>
    <row r="54" spans="1:17" ht="12.75">
      <c r="A54" s="12" t="s">
        <v>41</v>
      </c>
      <c r="B54" s="13">
        <v>106939</v>
      </c>
      <c r="C54" s="13">
        <v>14698</v>
      </c>
      <c r="D54" s="13">
        <v>121637</v>
      </c>
      <c r="E54" s="13">
        <v>97040</v>
      </c>
      <c r="F54" s="13">
        <v>10500</v>
      </c>
      <c r="G54" s="13">
        <v>140</v>
      </c>
      <c r="H54" s="13">
        <v>25</v>
      </c>
      <c r="I54" s="7"/>
      <c r="J54" s="7"/>
      <c r="P54" s="21"/>
      <c r="Q54" s="21"/>
    </row>
    <row r="55" spans="1:17" ht="12.75">
      <c r="A55" s="16" t="s">
        <v>42</v>
      </c>
      <c r="B55" s="13">
        <v>177780</v>
      </c>
      <c r="C55" s="13">
        <v>34399</v>
      </c>
      <c r="D55" s="13">
        <v>212179</v>
      </c>
      <c r="E55" s="13">
        <v>171373</v>
      </c>
      <c r="F55" s="13">
        <v>33349</v>
      </c>
      <c r="G55" s="13">
        <v>2788</v>
      </c>
      <c r="H55" s="19" t="s">
        <v>3</v>
      </c>
      <c r="I55" s="7"/>
      <c r="J55" s="7"/>
      <c r="P55" s="21"/>
      <c r="Q55" s="21"/>
    </row>
    <row r="56" spans="1:17" ht="12.75">
      <c r="A56" s="12" t="s">
        <v>43</v>
      </c>
      <c r="B56" s="13">
        <v>101571</v>
      </c>
      <c r="C56" s="13">
        <v>80</v>
      </c>
      <c r="D56" s="13">
        <v>101651</v>
      </c>
      <c r="E56" s="13">
        <v>98750</v>
      </c>
      <c r="F56" s="13">
        <v>80</v>
      </c>
      <c r="G56" s="13">
        <v>750</v>
      </c>
      <c r="H56" s="19" t="s">
        <v>3</v>
      </c>
      <c r="I56" s="7"/>
      <c r="J56" s="7"/>
      <c r="P56" s="21"/>
      <c r="Q56" s="21"/>
    </row>
    <row r="57" spans="1:17" ht="12.75">
      <c r="A57" s="12" t="s">
        <v>44</v>
      </c>
      <c r="B57" s="13">
        <v>2654</v>
      </c>
      <c r="C57" s="18" t="s">
        <v>3</v>
      </c>
      <c r="D57" s="13">
        <v>2654</v>
      </c>
      <c r="E57" s="13">
        <v>2630</v>
      </c>
      <c r="F57" s="18" t="s">
        <v>3</v>
      </c>
      <c r="G57" s="18" t="s">
        <v>3</v>
      </c>
      <c r="H57" s="19" t="s">
        <v>3</v>
      </c>
      <c r="I57" s="7"/>
      <c r="J57" s="7"/>
      <c r="P57" s="21"/>
      <c r="Q57" s="21"/>
    </row>
    <row r="58" spans="1:17" ht="12.75">
      <c r="A58" s="12" t="s">
        <v>45</v>
      </c>
      <c r="B58" s="13">
        <v>129472</v>
      </c>
      <c r="C58" s="13">
        <v>32273</v>
      </c>
      <c r="D58" s="13">
        <v>161745</v>
      </c>
      <c r="E58" s="13">
        <v>122490</v>
      </c>
      <c r="F58" s="13">
        <v>32273</v>
      </c>
      <c r="G58" s="18" t="s">
        <v>3</v>
      </c>
      <c r="H58" s="19" t="s">
        <v>3</v>
      </c>
      <c r="I58" s="7"/>
      <c r="J58" s="7"/>
      <c r="P58" s="21"/>
      <c r="Q58" s="21"/>
    </row>
    <row r="59" spans="1:17" s="25" customFormat="1" ht="12.75">
      <c r="A59" s="17" t="s">
        <v>46</v>
      </c>
      <c r="B59" s="15">
        <f aca="true" t="shared" si="1" ref="B59:H59">IF(SUM(B54:B58)&lt;&gt;0,SUM(B54:B58),"-")</f>
        <v>518416</v>
      </c>
      <c r="C59" s="15">
        <f t="shared" si="1"/>
        <v>81450</v>
      </c>
      <c r="D59" s="15">
        <f t="shared" si="1"/>
        <v>599866</v>
      </c>
      <c r="E59" s="15">
        <f t="shared" si="1"/>
        <v>492283</v>
      </c>
      <c r="F59" s="15">
        <f t="shared" si="1"/>
        <v>76202</v>
      </c>
      <c r="G59" s="15">
        <f t="shared" si="1"/>
        <v>3678</v>
      </c>
      <c r="H59" s="15">
        <f t="shared" si="1"/>
        <v>25</v>
      </c>
      <c r="I59" s="24"/>
      <c r="J59" s="24"/>
      <c r="P59" s="31"/>
      <c r="Q59" s="31"/>
    </row>
    <row r="60" spans="1:17" ht="12.75">
      <c r="A60" s="17"/>
      <c r="B60" s="15"/>
      <c r="C60" s="15"/>
      <c r="D60" s="15"/>
      <c r="E60" s="15"/>
      <c r="F60" s="15"/>
      <c r="G60" s="15"/>
      <c r="H60" s="15"/>
      <c r="I60" s="7"/>
      <c r="J60" s="7"/>
      <c r="P60" s="21"/>
      <c r="Q60" s="21"/>
    </row>
    <row r="61" spans="1:17" ht="12.75">
      <c r="A61" s="12" t="s">
        <v>47</v>
      </c>
      <c r="B61" s="13">
        <v>12214</v>
      </c>
      <c r="C61" s="13">
        <v>5395</v>
      </c>
      <c r="D61" s="13">
        <v>17609</v>
      </c>
      <c r="E61" s="13">
        <v>12159</v>
      </c>
      <c r="F61" s="13">
        <v>5325</v>
      </c>
      <c r="G61" s="18" t="s">
        <v>3</v>
      </c>
      <c r="H61" s="19" t="s">
        <v>3</v>
      </c>
      <c r="I61" s="7"/>
      <c r="J61" s="7"/>
      <c r="P61" s="21"/>
      <c r="Q61" s="21"/>
    </row>
    <row r="62" spans="1:17" ht="12.75">
      <c r="A62" s="16" t="s">
        <v>48</v>
      </c>
      <c r="B62" s="13">
        <v>1175</v>
      </c>
      <c r="C62" s="18" t="s">
        <v>3</v>
      </c>
      <c r="D62" s="13">
        <v>1175</v>
      </c>
      <c r="E62" s="13">
        <v>1158</v>
      </c>
      <c r="F62" s="18" t="s">
        <v>3</v>
      </c>
      <c r="G62" s="18" t="s">
        <v>3</v>
      </c>
      <c r="H62" s="19" t="s">
        <v>3</v>
      </c>
      <c r="I62" s="7"/>
      <c r="J62" s="7"/>
      <c r="P62" s="21"/>
      <c r="Q62" s="21"/>
    </row>
    <row r="63" spans="1:17" ht="12.75">
      <c r="A63" s="12" t="s">
        <v>49</v>
      </c>
      <c r="B63" s="13">
        <v>55874</v>
      </c>
      <c r="C63" s="18" t="s">
        <v>3</v>
      </c>
      <c r="D63" s="13">
        <v>55874</v>
      </c>
      <c r="E63" s="13">
        <v>51216</v>
      </c>
      <c r="F63" s="18" t="s">
        <v>3</v>
      </c>
      <c r="G63" s="13">
        <v>600</v>
      </c>
      <c r="H63" s="19" t="s">
        <v>3</v>
      </c>
      <c r="I63" s="7"/>
      <c r="J63" s="7"/>
      <c r="P63" s="21"/>
      <c r="Q63" s="21"/>
    </row>
    <row r="64" spans="1:17" s="25" customFormat="1" ht="12.75">
      <c r="A64" s="14" t="s">
        <v>50</v>
      </c>
      <c r="B64" s="15">
        <f aca="true" t="shared" si="2" ref="B64:G64">IF(SUM(B61:B63)&lt;&gt;0,SUM(B61:B63),"-")</f>
        <v>69263</v>
      </c>
      <c r="C64" s="15">
        <f t="shared" si="2"/>
        <v>5395</v>
      </c>
      <c r="D64" s="15">
        <f t="shared" si="2"/>
        <v>74658</v>
      </c>
      <c r="E64" s="15">
        <f t="shared" si="2"/>
        <v>64533</v>
      </c>
      <c r="F64" s="15">
        <f t="shared" si="2"/>
        <v>5325</v>
      </c>
      <c r="G64" s="15">
        <f t="shared" si="2"/>
        <v>600</v>
      </c>
      <c r="H64" s="23" t="s">
        <v>3</v>
      </c>
      <c r="I64" s="24"/>
      <c r="J64" s="24"/>
      <c r="P64" s="31"/>
      <c r="Q64" s="31"/>
    </row>
    <row r="65" spans="1:17" ht="12.75">
      <c r="A65" s="14"/>
      <c r="B65" s="15"/>
      <c r="C65" s="15"/>
      <c r="D65" s="15"/>
      <c r="E65" s="15"/>
      <c r="F65" s="15"/>
      <c r="G65" s="15"/>
      <c r="H65" s="15"/>
      <c r="I65" s="7"/>
      <c r="J65" s="7"/>
      <c r="P65" s="21"/>
      <c r="Q65" s="21"/>
    </row>
    <row r="66" spans="1:17" s="25" customFormat="1" ht="12.75">
      <c r="A66" s="14" t="s">
        <v>51</v>
      </c>
      <c r="B66" s="15">
        <v>36586</v>
      </c>
      <c r="C66" s="15">
        <v>5601</v>
      </c>
      <c r="D66" s="15">
        <v>42187</v>
      </c>
      <c r="E66" s="15">
        <v>34378</v>
      </c>
      <c r="F66" s="15">
        <v>5244</v>
      </c>
      <c r="G66" s="22" t="s">
        <v>3</v>
      </c>
      <c r="H66" s="23" t="s">
        <v>3</v>
      </c>
      <c r="I66" s="24"/>
      <c r="J66" s="24"/>
      <c r="P66" s="31"/>
      <c r="Q66" s="31"/>
    </row>
    <row r="67" spans="1:19" ht="12.75">
      <c r="A67" s="14"/>
      <c r="B67" s="15"/>
      <c r="C67" s="15"/>
      <c r="D67" s="15"/>
      <c r="E67" s="15"/>
      <c r="F67" s="15"/>
      <c r="G67" s="15"/>
      <c r="H67" s="15"/>
      <c r="I67" s="7"/>
      <c r="J67" s="7"/>
      <c r="O67" s="21"/>
      <c r="P67" s="21"/>
      <c r="Q67" s="21"/>
      <c r="S67" s="21"/>
    </row>
    <row r="68" spans="1:19" ht="12.75">
      <c r="A68" s="12" t="s">
        <v>52</v>
      </c>
      <c r="B68" s="13">
        <v>80433</v>
      </c>
      <c r="C68" s="13">
        <v>600</v>
      </c>
      <c r="D68" s="13">
        <v>81033</v>
      </c>
      <c r="E68" s="13">
        <v>61080</v>
      </c>
      <c r="F68" s="13">
        <v>600</v>
      </c>
      <c r="G68" s="13">
        <v>12500</v>
      </c>
      <c r="H68" s="19" t="s">
        <v>3</v>
      </c>
      <c r="I68" s="7"/>
      <c r="J68" s="7"/>
      <c r="O68" s="21"/>
      <c r="P68" s="21"/>
      <c r="Q68" s="21"/>
      <c r="S68" s="21"/>
    </row>
    <row r="69" spans="1:17" ht="12.75">
      <c r="A69" s="16" t="s">
        <v>53</v>
      </c>
      <c r="B69" s="13">
        <v>4600</v>
      </c>
      <c r="C69" s="18" t="s">
        <v>3</v>
      </c>
      <c r="D69" s="13">
        <v>4600</v>
      </c>
      <c r="E69" s="13">
        <v>4400</v>
      </c>
      <c r="F69" s="18" t="s">
        <v>3</v>
      </c>
      <c r="G69" s="18" t="s">
        <v>3</v>
      </c>
      <c r="H69" s="19" t="s">
        <v>3</v>
      </c>
      <c r="I69" s="7"/>
      <c r="J69" s="7"/>
      <c r="P69" s="21"/>
      <c r="Q69" s="21"/>
    </row>
    <row r="70" spans="1:17" s="25" customFormat="1" ht="12.75">
      <c r="A70" s="14" t="s">
        <v>54</v>
      </c>
      <c r="B70" s="15">
        <f aca="true" t="shared" si="3" ref="B70:G70">IF(SUM(B68:B69)&lt;&gt;0,SUM(B67:B69),"-")</f>
        <v>85033</v>
      </c>
      <c r="C70" s="15">
        <f t="shared" si="3"/>
        <v>600</v>
      </c>
      <c r="D70" s="15">
        <f t="shared" si="3"/>
        <v>85633</v>
      </c>
      <c r="E70" s="15">
        <f t="shared" si="3"/>
        <v>65480</v>
      </c>
      <c r="F70" s="15">
        <f t="shared" si="3"/>
        <v>600</v>
      </c>
      <c r="G70" s="15">
        <f t="shared" si="3"/>
        <v>12500</v>
      </c>
      <c r="H70" s="23" t="s">
        <v>3</v>
      </c>
      <c r="I70" s="24"/>
      <c r="J70" s="24"/>
      <c r="P70" s="31"/>
      <c r="Q70" s="31"/>
    </row>
    <row r="71" spans="1:17" ht="12.75">
      <c r="A71" s="14"/>
      <c r="B71" s="15"/>
      <c r="C71" s="15"/>
      <c r="D71" s="15"/>
      <c r="E71" s="15"/>
      <c r="F71" s="15"/>
      <c r="G71" s="15"/>
      <c r="H71" s="15"/>
      <c r="I71" s="7"/>
      <c r="J71" s="7"/>
      <c r="P71" s="21"/>
      <c r="Q71" s="21"/>
    </row>
    <row r="72" spans="1:17" ht="12.75">
      <c r="A72" s="16" t="s">
        <v>55</v>
      </c>
      <c r="B72" s="13">
        <v>875</v>
      </c>
      <c r="C72" s="13">
        <v>280</v>
      </c>
      <c r="D72" s="13">
        <v>1155</v>
      </c>
      <c r="E72" s="13">
        <v>811</v>
      </c>
      <c r="F72" s="13">
        <v>257</v>
      </c>
      <c r="G72" s="18" t="s">
        <v>3</v>
      </c>
      <c r="H72" s="19" t="s">
        <v>3</v>
      </c>
      <c r="I72" s="7"/>
      <c r="J72" s="7"/>
      <c r="P72" s="21"/>
      <c r="Q72" s="21"/>
    </row>
    <row r="73" spans="1:17" ht="12.75">
      <c r="A73" s="16" t="s">
        <v>56</v>
      </c>
      <c r="B73" s="13">
        <v>10935</v>
      </c>
      <c r="C73" s="18" t="s">
        <v>3</v>
      </c>
      <c r="D73" s="13">
        <v>10935</v>
      </c>
      <c r="E73" s="13">
        <v>10778</v>
      </c>
      <c r="F73" s="18" t="s">
        <v>3</v>
      </c>
      <c r="G73" s="18" t="s">
        <v>3</v>
      </c>
      <c r="H73" s="19" t="s">
        <v>3</v>
      </c>
      <c r="I73" s="7"/>
      <c r="J73" s="7"/>
      <c r="P73" s="21"/>
      <c r="Q73" s="21"/>
    </row>
    <row r="74" spans="1:17" ht="12.75">
      <c r="A74" s="16" t="s">
        <v>57</v>
      </c>
      <c r="B74" s="13">
        <v>10002</v>
      </c>
      <c r="C74" s="18" t="s">
        <v>3</v>
      </c>
      <c r="D74" s="13">
        <v>10002</v>
      </c>
      <c r="E74" s="13">
        <v>10001</v>
      </c>
      <c r="F74" s="18" t="s">
        <v>3</v>
      </c>
      <c r="G74" s="18" t="s">
        <v>3</v>
      </c>
      <c r="H74" s="19" t="s">
        <v>3</v>
      </c>
      <c r="I74" s="7"/>
      <c r="J74" s="7"/>
      <c r="P74" s="21"/>
      <c r="Q74" s="21"/>
    </row>
    <row r="75" spans="1:17" ht="12.75">
      <c r="A75" s="12" t="s">
        <v>58</v>
      </c>
      <c r="B75" s="13">
        <v>4713</v>
      </c>
      <c r="C75" s="13">
        <v>500</v>
      </c>
      <c r="D75" s="13">
        <v>5213</v>
      </c>
      <c r="E75" s="13">
        <v>4700</v>
      </c>
      <c r="F75" s="13">
        <v>500</v>
      </c>
      <c r="G75" s="13">
        <v>13</v>
      </c>
      <c r="H75" s="19" t="s">
        <v>3</v>
      </c>
      <c r="I75" s="7"/>
      <c r="J75" s="7"/>
      <c r="P75" s="21"/>
      <c r="Q75" s="21"/>
    </row>
    <row r="76" spans="1:17" ht="12.75">
      <c r="A76" s="12" t="s">
        <v>59</v>
      </c>
      <c r="B76" s="13">
        <v>6954</v>
      </c>
      <c r="C76" s="18" t="s">
        <v>3</v>
      </c>
      <c r="D76" s="13">
        <v>6954</v>
      </c>
      <c r="E76" s="13">
        <v>6954</v>
      </c>
      <c r="F76" s="13" t="s">
        <v>6</v>
      </c>
      <c r="G76" s="18" t="s">
        <v>3</v>
      </c>
      <c r="H76" s="19" t="s">
        <v>3</v>
      </c>
      <c r="I76" s="7"/>
      <c r="J76" s="7"/>
      <c r="P76" s="21"/>
      <c r="Q76" s="21"/>
    </row>
    <row r="77" spans="1:17" ht="12.75">
      <c r="A77" s="16" t="s">
        <v>60</v>
      </c>
      <c r="B77" s="13">
        <v>703</v>
      </c>
      <c r="C77" s="13">
        <v>40</v>
      </c>
      <c r="D77" s="13">
        <v>743</v>
      </c>
      <c r="E77" s="13">
        <v>669</v>
      </c>
      <c r="F77" s="13">
        <v>40</v>
      </c>
      <c r="G77" s="18" t="s">
        <v>3</v>
      </c>
      <c r="H77" s="19" t="s">
        <v>3</v>
      </c>
      <c r="I77" s="7"/>
      <c r="J77" s="7"/>
      <c r="P77" s="21"/>
      <c r="Q77" s="21"/>
    </row>
    <row r="78" spans="1:17" ht="12.75">
      <c r="A78" s="16" t="s">
        <v>61</v>
      </c>
      <c r="B78" s="13">
        <v>2658</v>
      </c>
      <c r="C78" s="18" t="s">
        <v>3</v>
      </c>
      <c r="D78" s="13">
        <v>2658</v>
      </c>
      <c r="E78" s="13">
        <v>2456</v>
      </c>
      <c r="F78" s="18" t="s">
        <v>3</v>
      </c>
      <c r="G78" s="18" t="s">
        <v>3</v>
      </c>
      <c r="H78" s="19" t="s">
        <v>3</v>
      </c>
      <c r="I78" s="7"/>
      <c r="J78" s="7"/>
      <c r="P78" s="21"/>
      <c r="Q78" s="21"/>
    </row>
    <row r="79" spans="1:17" ht="12.75">
      <c r="A79" s="12" t="s">
        <v>62</v>
      </c>
      <c r="B79" s="13">
        <v>1023</v>
      </c>
      <c r="C79" s="18" t="s">
        <v>3</v>
      </c>
      <c r="D79" s="13">
        <v>1023</v>
      </c>
      <c r="E79" s="13">
        <v>977</v>
      </c>
      <c r="F79" s="18" t="s">
        <v>3</v>
      </c>
      <c r="G79" s="18" t="s">
        <v>3</v>
      </c>
      <c r="H79" s="19" t="s">
        <v>3</v>
      </c>
      <c r="I79" s="7"/>
      <c r="J79" s="7"/>
      <c r="P79" s="21"/>
      <c r="Q79" s="21"/>
    </row>
    <row r="80" spans="1:17" s="25" customFormat="1" ht="12.75">
      <c r="A80" s="17" t="s">
        <v>74</v>
      </c>
      <c r="B80" s="15">
        <f aca="true" t="shared" si="4" ref="B80:G80">IF(SUM(B72:B79)&lt;&gt;0,SUM(B72:B79),"-")</f>
        <v>37863</v>
      </c>
      <c r="C80" s="15">
        <f t="shared" si="4"/>
        <v>820</v>
      </c>
      <c r="D80" s="15">
        <f t="shared" si="4"/>
        <v>38683</v>
      </c>
      <c r="E80" s="15">
        <f t="shared" si="4"/>
        <v>37346</v>
      </c>
      <c r="F80" s="15">
        <f t="shared" si="4"/>
        <v>797</v>
      </c>
      <c r="G80" s="15">
        <f t="shared" si="4"/>
        <v>13</v>
      </c>
      <c r="H80" s="23" t="s">
        <v>3</v>
      </c>
      <c r="I80" s="24"/>
      <c r="J80" s="24"/>
      <c r="P80" s="31"/>
      <c r="Q80" s="31"/>
    </row>
    <row r="81" spans="1:17" ht="12.75">
      <c r="A81" s="17"/>
      <c r="B81" s="15"/>
      <c r="C81" s="15"/>
      <c r="D81" s="15"/>
      <c r="E81" s="15"/>
      <c r="F81" s="15"/>
      <c r="G81" s="15"/>
      <c r="H81" s="15"/>
      <c r="I81" s="7"/>
      <c r="J81" s="7"/>
      <c r="P81" s="21"/>
      <c r="Q81" s="21"/>
    </row>
    <row r="82" spans="1:17" ht="12.75">
      <c r="A82" s="12" t="s">
        <v>63</v>
      </c>
      <c r="B82" s="13">
        <v>3356</v>
      </c>
      <c r="C82" s="13">
        <v>52</v>
      </c>
      <c r="D82" s="13">
        <v>3408</v>
      </c>
      <c r="E82" s="13">
        <v>3336</v>
      </c>
      <c r="F82" s="13">
        <v>30</v>
      </c>
      <c r="G82" s="18" t="s">
        <v>3</v>
      </c>
      <c r="H82" s="19" t="s">
        <v>3</v>
      </c>
      <c r="I82" s="7"/>
      <c r="J82" s="7"/>
      <c r="P82" s="21"/>
      <c r="Q82" s="21"/>
    </row>
    <row r="83" spans="1:17" ht="12.75">
      <c r="A83" s="12" t="s">
        <v>64</v>
      </c>
      <c r="B83" s="13">
        <v>14249</v>
      </c>
      <c r="C83" s="13">
        <v>1168</v>
      </c>
      <c r="D83" s="13">
        <v>15417</v>
      </c>
      <c r="E83" s="13">
        <v>14249</v>
      </c>
      <c r="F83" s="13">
        <v>1035</v>
      </c>
      <c r="G83" s="18" t="s">
        <v>3</v>
      </c>
      <c r="H83" s="19" t="s">
        <v>3</v>
      </c>
      <c r="I83" s="7"/>
      <c r="J83" s="7"/>
      <c r="P83" s="21"/>
      <c r="Q83" s="21"/>
    </row>
    <row r="84" spans="1:17" s="25" customFormat="1" ht="12.75">
      <c r="A84" s="14" t="s">
        <v>65</v>
      </c>
      <c r="B84" s="15">
        <f>IF(SUM(B82:B83)&lt;&gt;0,SUM(B81:B83),"-")</f>
        <v>17605</v>
      </c>
      <c r="C84" s="15">
        <f>IF(SUM(C82:C83)&lt;&gt;0,SUM(C81:C83),"-")</f>
        <v>1220</v>
      </c>
      <c r="D84" s="15">
        <f>IF(SUM(D82:D83)&lt;&gt;0,SUM(D81:D83),"-")</f>
        <v>18825</v>
      </c>
      <c r="E84" s="15">
        <f>IF(SUM(E82:E83)&lt;&gt;0,SUM(E81:E83),"-")</f>
        <v>17585</v>
      </c>
      <c r="F84" s="15">
        <f>IF(SUM(F82:F83)&lt;&gt;0,SUM(F81:F83),"-")</f>
        <v>1065</v>
      </c>
      <c r="G84" s="22" t="s">
        <v>3</v>
      </c>
      <c r="H84" s="23" t="s">
        <v>3</v>
      </c>
      <c r="I84" s="24"/>
      <c r="J84" s="24"/>
      <c r="P84" s="31"/>
      <c r="Q84" s="31"/>
    </row>
    <row r="85" spans="1:10" ht="12.75">
      <c r="A85" s="14"/>
      <c r="B85" s="15"/>
      <c r="C85" s="15"/>
      <c r="D85" s="15"/>
      <c r="E85" s="15"/>
      <c r="F85" s="15"/>
      <c r="G85" s="15"/>
      <c r="H85" s="15"/>
      <c r="I85" s="7"/>
      <c r="J85" s="7"/>
    </row>
    <row r="86" spans="1:10" s="25" customFormat="1" ht="13.5" thickBot="1">
      <c r="A86" s="33" t="s">
        <v>66</v>
      </c>
      <c r="B86" s="34">
        <f aca="true" t="shared" si="5" ref="B86:H86">IF(SUM(B13,B15,B17,B22,B24,B26,B31,B37,B39,B50,B52,B59,B64,B66,B70,B80,B84)&lt;&gt;0,SUM(B13,B15,B17,B22,B24,B26,B31,B37,B39,B50,B52,B59,B64,B66,B70,B80,B84),"-")</f>
        <v>1051800</v>
      </c>
      <c r="C86" s="34">
        <f t="shared" si="5"/>
        <v>123285</v>
      </c>
      <c r="D86" s="34">
        <f t="shared" si="5"/>
        <v>1175085</v>
      </c>
      <c r="E86" s="34">
        <f t="shared" si="5"/>
        <v>978320</v>
      </c>
      <c r="F86" s="34">
        <f t="shared" si="5"/>
        <v>114120</v>
      </c>
      <c r="G86" s="34">
        <f t="shared" si="5"/>
        <v>16891</v>
      </c>
      <c r="H86" s="34">
        <f t="shared" si="5"/>
        <v>25</v>
      </c>
      <c r="I86" s="24"/>
      <c r="J86" s="24"/>
    </row>
    <row r="88" spans="5:17" ht="12.75">
      <c r="E88" s="7"/>
      <c r="I88" s="7"/>
      <c r="P88" s="21"/>
      <c r="Q88" s="21"/>
    </row>
    <row r="89" ht="12.75">
      <c r="I89" s="7"/>
    </row>
  </sheetData>
  <mergeCells count="6">
    <mergeCell ref="A1:H1"/>
    <mergeCell ref="A3:H3"/>
    <mergeCell ref="E6:H6"/>
    <mergeCell ref="E7:F7"/>
    <mergeCell ref="G7:H7"/>
    <mergeCell ref="B5:H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2004-01-20T12:25:09Z</cp:lastPrinted>
  <dcterms:created xsi:type="dcterms:W3CDTF">2003-08-07T08:19:34Z</dcterms:created>
  <dcterms:modified xsi:type="dcterms:W3CDTF">2004-01-28T12:15:23Z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