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75" yWindow="60" windowWidth="6165" windowHeight="6825" activeTab="0"/>
  </bookViews>
  <sheets>
    <sheet name="23.6" sheetId="1" r:id="rId1"/>
  </sheets>
  <externalReferences>
    <externalReference r:id="rId4"/>
    <externalReference r:id="rId5"/>
    <externalReference r:id="rId6"/>
    <externalReference r:id="rId7"/>
  </externalReferences>
  <definedNames>
    <definedName name="\A">'[1]p395fao'!$B$75</definedName>
    <definedName name="\B">'[2]p405'!#REF!</definedName>
    <definedName name="\C">'[1]p395fao'!$B$77</definedName>
    <definedName name="\D">'[1]p395fao'!$B$79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Imprimir_área_IM">'[3]GANADE15'!$A$35:$AG$39</definedName>
    <definedName name="p421">'[4]CARNE1'!$B$44</definedName>
    <definedName name="p431" hidden="1">'[4]CARNE7'!$G$11:$G$93</definedName>
    <definedName name="PP1">'[3]GANADE1'!$B$77</definedName>
    <definedName name="PP10" hidden="1">'[1]19.14-15'!#REF!</definedName>
    <definedName name="PP11" hidden="1">'[1]19.14-15'!#REF!</definedName>
    <definedName name="PP12" hidden="1">'[1]19.14-15'!$C$34:$C$37</definedName>
    <definedName name="PP13" hidden="1">'[1]19.14-15'!$C$34:$C$37</definedName>
    <definedName name="PP14" hidden="1">'[1]19.14-15'!$C$34:$C$37</definedName>
    <definedName name="PP15" hidden="1">'[1]19.14-15'!#REF!</definedName>
    <definedName name="PP16" hidden="1">'[1]19.14-15'!#REF!</definedName>
    <definedName name="PP17" hidden="1">'[1]19.14-15'!#REF!</definedName>
    <definedName name="PP18" hidden="1">'[1]19.14-15'!$D$34:$D$37</definedName>
    <definedName name="PP19" hidden="1">'[1]19.14-15'!$D$34:$D$37</definedName>
    <definedName name="PP2">'[1]19.22'!#REF!</definedName>
    <definedName name="PP20" hidden="1">'[1]19.14-15'!$D$34:$D$37</definedName>
    <definedName name="PP21" hidden="1">'[1]19.14-15'!#REF!</definedName>
    <definedName name="PP22" hidden="1">'[1]19.14-15'!#REF!</definedName>
    <definedName name="PP23" hidden="1">'[1]19.14-15'!#REF!</definedName>
    <definedName name="PP24" hidden="1">'[1]19.14-15'!#REF!</definedName>
    <definedName name="PP25" hidden="1">'[1]19.14-15'!#REF!</definedName>
    <definedName name="PP26" hidden="1">'[1]19.14-15'!#REF!</definedName>
    <definedName name="PP3">'[3]GANADE1'!$B$79</definedName>
    <definedName name="pp4">'[3]GANADE1'!$B$75</definedName>
    <definedName name="PP5">'[1]19.11-12'!$B$53</definedName>
    <definedName name="PP6" hidden="1">'[1]19.14-15'!$B$34:$B$37</definedName>
    <definedName name="PP7" hidden="1">'[1]19.14-15'!$B$34:$B$37</definedName>
    <definedName name="PP8" hidden="1">'[1]19.14-15'!$B$34:$B$37</definedName>
    <definedName name="PP9" hidden="1">'[1]19.14-15'!#REF!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<sst xmlns="http://schemas.openxmlformats.org/spreadsheetml/2006/main" count="28" uniqueCount="22">
  <si>
    <t>Animales sacrificados</t>
  </si>
  <si>
    <t>Peso unitario</t>
  </si>
  <si>
    <t>Producción total (toneladas)</t>
  </si>
  <si>
    <t>Tipos</t>
  </si>
  <si>
    <t>(kilogramos)</t>
  </si>
  <si>
    <t>Cueros sangre de vacuno</t>
  </si>
  <si>
    <t xml:space="preserve">   Terneras</t>
  </si>
  <si>
    <t xml:space="preserve">   Añojos</t>
  </si>
  <si>
    <t xml:space="preserve">   Menor</t>
  </si>
  <si>
    <t xml:space="preserve">   Mayor</t>
  </si>
  <si>
    <t xml:space="preserve">   Total</t>
  </si>
  <si>
    <t>Cueros sangre de equino</t>
  </si>
  <si>
    <t xml:space="preserve">   Sacrificios controlados</t>
  </si>
  <si>
    <t>Pieles sin lana y secas de ovino</t>
  </si>
  <si>
    <t xml:space="preserve">   Lechales</t>
  </si>
  <si>
    <t xml:space="preserve">   Corderos</t>
  </si>
  <si>
    <t>Pieles secas de caprino</t>
  </si>
  <si>
    <t xml:space="preserve">   Cabritos</t>
  </si>
  <si>
    <t xml:space="preserve">   Chivos</t>
  </si>
  <si>
    <t>–</t>
  </si>
  <si>
    <t>LANA Y PIELES</t>
  </si>
  <si>
    <t xml:space="preserve"> 23.6.  CUEROS Y PIELES: Producción en los últimos años</t>
  </si>
</sst>
</file>

<file path=xl/styles.xml><?xml version="1.0" encoding="utf-8"?>
<styleSheet xmlns="http://schemas.openxmlformats.org/spreadsheetml/2006/main">
  <numFmts count="7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#,##0.00_);\(#,##0.00\)"/>
    <numFmt numFmtId="175" formatCode="#,##0.0__"/>
    <numFmt numFmtId="176" formatCode="#,##0.00__"/>
    <numFmt numFmtId="177" formatCode="#,##0.0_);\(#,##0.0\)"/>
    <numFmt numFmtId="178" formatCode="0.0"/>
    <numFmt numFmtId="179" formatCode="0.00000_)"/>
    <numFmt numFmtId="180" formatCode="0_)"/>
    <numFmt numFmtId="181" formatCode="#,##0.0"/>
    <numFmt numFmtId="182" formatCode="#,##0.__"/>
    <numFmt numFmtId="183" formatCode="dd/mm/yy_)"/>
    <numFmt numFmtId="184" formatCode="General_)"/>
    <numFmt numFmtId="185" formatCode="0.0_)"/>
    <numFmt numFmtId="186" formatCode="0.#"/>
    <numFmt numFmtId="187" formatCode="#.0"/>
    <numFmt numFmtId="188" formatCode="0.0__"/>
    <numFmt numFmtId="189" formatCode="0_ ;\-0\ 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#,##0.00000_);\(#,##0.00000\)"/>
    <numFmt numFmtId="199" formatCode="0.0000000_)"/>
    <numFmt numFmtId="200" formatCode="0.0000_)"/>
    <numFmt numFmtId="201" formatCode="#,##0.0000_);\(#,##0.0000\)"/>
    <numFmt numFmtId="202" formatCode="0.00_)"/>
    <numFmt numFmtId="203" formatCode="#,##0_______);\(#,##0\)"/>
    <numFmt numFmtId="204" formatCode="#,##0_______________);\(#,##0\)"/>
    <numFmt numFmtId="205" formatCode="#,##0__________\);\(#,##0\)"/>
    <numFmt numFmtId="206" formatCode="#,##0__________;\(#,##0\)"/>
    <numFmt numFmtId="207" formatCode="#,##0____________;\(#,##0\)"/>
    <numFmt numFmtId="208" formatCode="#,##0______________;\(#,##0\)"/>
    <numFmt numFmtId="209" formatCode="#,##0______________\);\(#,##0\)"/>
    <numFmt numFmtId="210" formatCode="#,##0______;\(#,##0\)"/>
    <numFmt numFmtId="211" formatCode="#,##0.0_____;\(###0.0\)"/>
    <numFmt numFmtId="212" formatCode="#,##0.0_____;"/>
    <numFmt numFmtId="213" formatCode="#,##0__\);\(#,##0\)"/>
    <numFmt numFmtId="214" formatCode="#,##0.0_______;"/>
    <numFmt numFmtId="215" formatCode="#,##0___);\(#,##0\)"/>
    <numFmt numFmtId="216" formatCode="0.00__"/>
    <numFmt numFmtId="217" formatCode="#,##0____"/>
    <numFmt numFmtId="218" formatCode="#,##0.0____"/>
    <numFmt numFmtId="219" formatCode="#,##0.0__;"/>
    <numFmt numFmtId="220" formatCode="#,##0.000_);\(#,##0.000\)"/>
    <numFmt numFmtId="221" formatCode="#,##0____\);\(#,##0\)"/>
    <numFmt numFmtId="222" formatCode="#,##0____;\(#,##0\)"/>
    <numFmt numFmtId="223" formatCode="#,##0.00_);\(#,##0.000\)"/>
    <numFmt numFmtId="224" formatCode="#,##0______"/>
    <numFmt numFmtId="225" formatCode="#,##0.0_);\(#,##0\)"/>
    <numFmt numFmtId="226" formatCode="##,#0_________;\(#,##0\)"/>
    <numFmt numFmtId="227" formatCode="#,##0________"/>
    <numFmt numFmtId="228" formatCode="#,##0________________"/>
    <numFmt numFmtId="229" formatCode="#,##0.00____;\(#,##0\)"/>
    <numFmt numFmtId="230" formatCode="#,##0.000____;\(#,##0\)"/>
    <numFmt numFmtId="231" formatCode="#,##0.0____;\(#,##0\)"/>
    <numFmt numFmtId="232" formatCode="0.000__"/>
    <numFmt numFmtId="233" formatCode="#,##0.000__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0" fontId="0" fillId="0" borderId="0">
      <alignment/>
      <protection/>
    </xf>
    <xf numFmtId="172" fontId="5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0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176" fontId="0" fillId="2" borderId="2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172" fontId="0" fillId="2" borderId="2" xfId="0" applyNumberFormat="1" applyFont="1" applyFill="1" applyBorder="1" applyAlignment="1">
      <alignment horizontal="right"/>
    </xf>
    <xf numFmtId="172" fontId="1" fillId="2" borderId="10" xfId="0" applyNumberFormat="1" applyFont="1" applyFill="1" applyBorder="1" applyAlignment="1">
      <alignment horizontal="right"/>
    </xf>
    <xf numFmtId="176" fontId="1" fillId="2" borderId="10" xfId="0" applyNumberFormat="1" applyFont="1" applyFill="1" applyBorder="1" applyAlignment="1" quotePrefix="1">
      <alignment horizontal="right"/>
    </xf>
    <xf numFmtId="172" fontId="0" fillId="2" borderId="10" xfId="0" applyNumberFormat="1" applyFont="1" applyFill="1" applyBorder="1" applyAlignment="1">
      <alignment horizontal="right"/>
    </xf>
    <xf numFmtId="176" fontId="0" fillId="2" borderId="10" xfId="0" applyNumberFormat="1" applyFont="1" applyFill="1" applyBorder="1" applyAlignment="1">
      <alignment horizontal="right"/>
    </xf>
    <xf numFmtId="172" fontId="1" fillId="2" borderId="11" xfId="0" applyNumberFormat="1" applyFont="1" applyFill="1" applyBorder="1" applyAlignment="1">
      <alignment horizontal="right"/>
    </xf>
    <xf numFmtId="176" fontId="1" fillId="2" borderId="11" xfId="0" applyNumberFormat="1" applyFont="1" applyFill="1" applyBorder="1" applyAlignment="1" quotePrefix="1">
      <alignment horizontal="right"/>
    </xf>
    <xf numFmtId="172" fontId="0" fillId="0" borderId="2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right"/>
    </xf>
    <xf numFmtId="172" fontId="1" fillId="0" borderId="11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112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Currency" xfId="28"/>
    <cellStyle name="Currency [0]" xfId="29"/>
    <cellStyle name="Moneda [0]_GANADE13" xfId="30"/>
    <cellStyle name="Moneda [0]_GANADE15" xfId="31"/>
    <cellStyle name="Moneda [0]_GANADE4" xfId="32"/>
    <cellStyle name="Moneda [0]_GANADE6" xfId="33"/>
    <cellStyle name="Moneda [0]_GANADE8" xfId="34"/>
    <cellStyle name="Moneda_GANADE13" xfId="35"/>
    <cellStyle name="Moneda_GANADE15" xfId="36"/>
    <cellStyle name="Moneda_GANADE4" xfId="37"/>
    <cellStyle name="Moneda_GANADE6" xfId="38"/>
    <cellStyle name="Moneda_GANADE8" xfId="39"/>
    <cellStyle name="Normal_CARNE1" xfId="40"/>
    <cellStyle name="Normal_CARNE10" xfId="41"/>
    <cellStyle name="Normal_CARNE11" xfId="42"/>
    <cellStyle name="Normal_CARNE12" xfId="43"/>
    <cellStyle name="Normal_CARNE13" xfId="44"/>
    <cellStyle name="Normal_CARNE14" xfId="45"/>
    <cellStyle name="Normal_CARNE15" xfId="46"/>
    <cellStyle name="Normal_CARNE16" xfId="47"/>
    <cellStyle name="Normal_CARNE17" xfId="48"/>
    <cellStyle name="Normal_CARNE18" xfId="49"/>
    <cellStyle name="Normal_CARNE19" xfId="50"/>
    <cellStyle name="Normal_CARNE2" xfId="51"/>
    <cellStyle name="Normal_CARNE20" xfId="52"/>
    <cellStyle name="Normal_CARNE21" xfId="53"/>
    <cellStyle name="Normal_CARNE22" xfId="54"/>
    <cellStyle name="Normal_CARNE23" xfId="55"/>
    <cellStyle name="Normal_CARNE24" xfId="56"/>
    <cellStyle name="Normal_CARNE25" xfId="57"/>
    <cellStyle name="Normal_CARNE26" xfId="58"/>
    <cellStyle name="Normal_CARNE27" xfId="59"/>
    <cellStyle name="Normal_CARNE28" xfId="60"/>
    <cellStyle name="Normal_CARNE3" xfId="61"/>
    <cellStyle name="Normal_CARNE4" xfId="62"/>
    <cellStyle name="Normal_CARNE5" xfId="63"/>
    <cellStyle name="Normal_CARNE6" xfId="64"/>
    <cellStyle name="Normal_CARNE7" xfId="65"/>
    <cellStyle name="Normal_CARNE8" xfId="66"/>
    <cellStyle name="Normal_CARNE9" xfId="67"/>
    <cellStyle name="Normal_cexganad" xfId="68"/>
    <cellStyle name="Normal_GANADE1" xfId="69"/>
    <cellStyle name="Normal_GANADE10" xfId="70"/>
    <cellStyle name="Normal_GANADE11" xfId="71"/>
    <cellStyle name="Normal_GANADE12" xfId="72"/>
    <cellStyle name="Normal_GANADE13" xfId="73"/>
    <cellStyle name="Normal_GANADE14" xfId="74"/>
    <cellStyle name="Normal_GANADE15" xfId="75"/>
    <cellStyle name="Normal_GANADE16" xfId="76"/>
    <cellStyle name="Normal_GANADE17" xfId="77"/>
    <cellStyle name="Normal_GANADE18" xfId="78"/>
    <cellStyle name="Normal_GANADE19" xfId="79"/>
    <cellStyle name="Normal_GANADE2" xfId="80"/>
    <cellStyle name="Normal_GANADE20" xfId="81"/>
    <cellStyle name="Normal_GANADE3" xfId="82"/>
    <cellStyle name="Normal_GANADE4" xfId="83"/>
    <cellStyle name="Normal_GANADE5" xfId="84"/>
    <cellStyle name="Normal_GANADE6" xfId="85"/>
    <cellStyle name="Normal_GANADE61" xfId="86"/>
    <cellStyle name="Normal_GANADE7" xfId="87"/>
    <cellStyle name="Normal_GANADE8" xfId="88"/>
    <cellStyle name="Normal_GANADE9" xfId="89"/>
    <cellStyle name="Normal_Huevos" xfId="90"/>
    <cellStyle name="Normal_MEDPRO10" xfId="91"/>
    <cellStyle name="Normal_MEDPRO11" xfId="92"/>
    <cellStyle name="Normal_MEDPRO12" xfId="93"/>
    <cellStyle name="Normal_MEDPRO13" xfId="94"/>
    <cellStyle name="Normal_MEDPRO14" xfId="95"/>
    <cellStyle name="Normal_MEDPRO15" xfId="96"/>
    <cellStyle name="Normal_MEDPRO16" xfId="97"/>
    <cellStyle name="Normal_MEDPRO8" xfId="98"/>
    <cellStyle name="Normal_MEDPRO9" xfId="99"/>
    <cellStyle name="Normal_MEPRO1" xfId="100"/>
    <cellStyle name="Normal_MEPRO2" xfId="101"/>
    <cellStyle name="Normal_MEPRO3" xfId="102"/>
    <cellStyle name="Normal_MEPRO4" xfId="103"/>
    <cellStyle name="Normal_MEPRO5" xfId="104"/>
    <cellStyle name="Normal_Mepro6" xfId="105"/>
    <cellStyle name="Normal_MEPRO7" xfId="106"/>
    <cellStyle name="Normal_p395" xfId="107"/>
    <cellStyle name="Normal_p399" xfId="108"/>
    <cellStyle name="Normal_p405" xfId="109"/>
    <cellStyle name="Normal_p410" xfId="110"/>
    <cellStyle name="Normal_p411" xfId="111"/>
    <cellStyle name="Normal_p420" xfId="112"/>
    <cellStyle name="Normal_p425" xfId="113"/>
    <cellStyle name="Normal_p430" xfId="114"/>
    <cellStyle name="Normal_p435" xfId="115"/>
    <cellStyle name="Normal_p440" xfId="116"/>
    <cellStyle name="Normal_p446" xfId="117"/>
    <cellStyle name="Normal_p459" xfId="118"/>
    <cellStyle name="Normal_p462" xfId="119"/>
    <cellStyle name="Normal_p463" xfId="120"/>
    <cellStyle name="Normal_p464" xfId="121"/>
    <cellStyle name="Normal_P472" xfId="122"/>
    <cellStyle name="Normal_p480" xfId="123"/>
    <cellStyle name="Normal_p491" xfId="124"/>
    <cellStyle name="Percent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J27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27.7109375" style="1" customWidth="1"/>
    <col min="2" max="8" width="12.7109375" style="1" customWidth="1"/>
    <col min="9" max="16384" width="11.421875" style="1" customWidth="1"/>
  </cols>
  <sheetData>
    <row r="1" spans="1:8" s="10" customFormat="1" ht="18">
      <c r="A1" s="33" t="s">
        <v>20</v>
      </c>
      <c r="B1" s="33"/>
      <c r="C1" s="33"/>
      <c r="D1" s="33"/>
      <c r="E1" s="33"/>
      <c r="F1" s="33"/>
      <c r="G1" s="33"/>
      <c r="H1" s="33"/>
    </row>
    <row r="3" spans="1:10" ht="15">
      <c r="A3" s="34" t="s">
        <v>21</v>
      </c>
      <c r="B3" s="34"/>
      <c r="C3" s="34"/>
      <c r="D3" s="34"/>
      <c r="E3" s="34"/>
      <c r="F3" s="34"/>
      <c r="G3" s="34"/>
      <c r="H3" s="34"/>
      <c r="I3" s="11"/>
      <c r="J3" s="11"/>
    </row>
    <row r="4" spans="1:10" ht="14.25">
      <c r="A4" s="12"/>
      <c r="B4" s="12"/>
      <c r="C4" s="12"/>
      <c r="D4" s="12"/>
      <c r="E4" s="12"/>
      <c r="F4" s="12"/>
      <c r="G4" s="12"/>
      <c r="H4" s="12"/>
      <c r="I4" s="13"/>
      <c r="J4" s="11"/>
    </row>
    <row r="5" spans="1:9" ht="12.75">
      <c r="A5" s="5"/>
      <c r="B5" s="31" t="s">
        <v>0</v>
      </c>
      <c r="C5" s="31"/>
      <c r="D5" s="32"/>
      <c r="E5" s="4" t="s">
        <v>1</v>
      </c>
      <c r="F5" s="30" t="s">
        <v>2</v>
      </c>
      <c r="G5" s="31"/>
      <c r="H5" s="31"/>
      <c r="I5" s="2"/>
    </row>
    <row r="6" spans="1:9" ht="13.5" thickBot="1">
      <c r="A6" s="7" t="s">
        <v>3</v>
      </c>
      <c r="B6" s="9">
        <v>1997</v>
      </c>
      <c r="C6" s="9">
        <v>1998</v>
      </c>
      <c r="D6" s="9">
        <v>1999</v>
      </c>
      <c r="E6" s="4" t="s">
        <v>4</v>
      </c>
      <c r="F6" s="9">
        <v>1997</v>
      </c>
      <c r="G6" s="9">
        <v>1998</v>
      </c>
      <c r="H6" s="9">
        <v>1999</v>
      </c>
      <c r="I6" s="2"/>
    </row>
    <row r="7" spans="1:9" ht="12.75">
      <c r="A7" s="14" t="s">
        <v>5</v>
      </c>
      <c r="B7" s="17"/>
      <c r="C7" s="17"/>
      <c r="D7" s="29"/>
      <c r="E7" s="17"/>
      <c r="F7" s="17"/>
      <c r="G7" s="17"/>
      <c r="H7" s="17"/>
      <c r="I7" s="2"/>
    </row>
    <row r="8" spans="1:9" ht="12.75">
      <c r="A8" s="5" t="s">
        <v>6</v>
      </c>
      <c r="B8" s="18">
        <v>1101752</v>
      </c>
      <c r="C8" s="18">
        <v>1191213</v>
      </c>
      <c r="D8" s="25">
        <v>1206291</v>
      </c>
      <c r="E8" s="16">
        <v>10</v>
      </c>
      <c r="F8" s="18">
        <f aca="true" t="shared" si="0" ref="F8:H11">$E8*B8/1000</f>
        <v>11017.52</v>
      </c>
      <c r="G8" s="18">
        <f t="shared" si="0"/>
        <v>11912.13</v>
      </c>
      <c r="H8" s="18">
        <f t="shared" si="0"/>
        <v>12062.91</v>
      </c>
      <c r="I8" s="2"/>
    </row>
    <row r="9" spans="1:9" ht="12.75">
      <c r="A9" s="5" t="s">
        <v>7</v>
      </c>
      <c r="B9" s="18">
        <v>680130</v>
      </c>
      <c r="C9" s="18">
        <v>735356</v>
      </c>
      <c r="D9" s="25">
        <v>744671</v>
      </c>
      <c r="E9" s="16">
        <v>31</v>
      </c>
      <c r="F9" s="18">
        <f t="shared" si="0"/>
        <v>21084.03</v>
      </c>
      <c r="G9" s="18">
        <f t="shared" si="0"/>
        <v>22796.036</v>
      </c>
      <c r="H9" s="18">
        <f t="shared" si="0"/>
        <v>23084.801</v>
      </c>
      <c r="I9" s="2"/>
    </row>
    <row r="10" spans="1:9" ht="12.75">
      <c r="A10" s="5" t="s">
        <v>8</v>
      </c>
      <c r="B10" s="18">
        <v>126732</v>
      </c>
      <c r="C10" s="18">
        <v>137023</v>
      </c>
      <c r="D10" s="25">
        <v>138716</v>
      </c>
      <c r="E10" s="16">
        <v>20</v>
      </c>
      <c r="F10" s="18">
        <f t="shared" si="0"/>
        <v>2534.64</v>
      </c>
      <c r="G10" s="18">
        <f t="shared" si="0"/>
        <v>2740.46</v>
      </c>
      <c r="H10" s="18">
        <f t="shared" si="0"/>
        <v>2774.32</v>
      </c>
      <c r="I10" s="2"/>
    </row>
    <row r="11" spans="1:9" ht="12.75">
      <c r="A11" s="5" t="s">
        <v>9</v>
      </c>
      <c r="B11" s="18">
        <v>424623</v>
      </c>
      <c r="C11" s="18">
        <v>459102</v>
      </c>
      <c r="D11" s="25">
        <v>464941</v>
      </c>
      <c r="E11" s="16">
        <v>30</v>
      </c>
      <c r="F11" s="18">
        <f t="shared" si="0"/>
        <v>12738.69</v>
      </c>
      <c r="G11" s="18">
        <f t="shared" si="0"/>
        <v>13773.06</v>
      </c>
      <c r="H11" s="18">
        <f t="shared" si="0"/>
        <v>13948.23</v>
      </c>
      <c r="I11" s="2"/>
    </row>
    <row r="12" spans="1:9" ht="12.75">
      <c r="A12" s="5"/>
      <c r="B12" s="18"/>
      <c r="C12" s="18"/>
      <c r="D12" s="25"/>
      <c r="E12" s="16"/>
      <c r="F12" s="18"/>
      <c r="G12" s="18"/>
      <c r="H12" s="18"/>
      <c r="I12" s="2"/>
    </row>
    <row r="13" spans="1:9" ht="12.75">
      <c r="A13" s="8" t="s">
        <v>10</v>
      </c>
      <c r="B13" s="19">
        <v>2333237</v>
      </c>
      <c r="C13" s="19">
        <v>2522694</v>
      </c>
      <c r="D13" s="27">
        <v>2554619</v>
      </c>
      <c r="E13" s="20" t="s">
        <v>19</v>
      </c>
      <c r="F13" s="19">
        <f>SUM(F8:F11)</f>
        <v>47374.880000000005</v>
      </c>
      <c r="G13" s="19">
        <f>SUM(G8:G11)</f>
        <v>51221.685999999994</v>
      </c>
      <c r="H13" s="19">
        <f>SUM(H8:H11)</f>
        <v>51870.261</v>
      </c>
      <c r="I13" s="2"/>
    </row>
    <row r="14" spans="1:9" ht="12.75">
      <c r="A14" s="3" t="s">
        <v>11</v>
      </c>
      <c r="B14" s="18"/>
      <c r="C14" s="18"/>
      <c r="D14" s="25"/>
      <c r="E14" s="16"/>
      <c r="F14" s="18"/>
      <c r="G14" s="18"/>
      <c r="H14" s="18"/>
      <c r="I14" s="2"/>
    </row>
    <row r="15" spans="1:9" ht="12.75">
      <c r="A15" s="6" t="s">
        <v>12</v>
      </c>
      <c r="B15" s="21">
        <v>43062</v>
      </c>
      <c r="C15" s="21">
        <v>34600</v>
      </c>
      <c r="D15" s="26">
        <v>31144</v>
      </c>
      <c r="E15" s="22">
        <v>20</v>
      </c>
      <c r="F15" s="21">
        <f>$E15*B15/1000</f>
        <v>861.24</v>
      </c>
      <c r="G15" s="21">
        <f>$E15*C15/1000</f>
        <v>692</v>
      </c>
      <c r="H15" s="21">
        <f>$E15*D15/1000</f>
        <v>622.88</v>
      </c>
      <c r="I15" s="2"/>
    </row>
    <row r="16" spans="1:9" ht="12.75">
      <c r="A16" s="3" t="s">
        <v>13</v>
      </c>
      <c r="B16" s="18"/>
      <c r="C16" s="18"/>
      <c r="D16" s="25"/>
      <c r="E16" s="16"/>
      <c r="F16" s="18"/>
      <c r="G16" s="18"/>
      <c r="H16" s="18"/>
      <c r="I16" s="2"/>
    </row>
    <row r="17" spans="1:9" ht="12.75">
      <c r="A17" s="5" t="s">
        <v>14</v>
      </c>
      <c r="B17" s="18">
        <v>4950617</v>
      </c>
      <c r="C17" s="18">
        <v>5033862</v>
      </c>
      <c r="D17" s="25">
        <v>5074387</v>
      </c>
      <c r="E17" s="16">
        <v>0.8</v>
      </c>
      <c r="F17" s="18">
        <f aca="true" t="shared" si="1" ref="F17:H19">$E17*B17/1000</f>
        <v>3960.4936000000002</v>
      </c>
      <c r="G17" s="18">
        <f t="shared" si="1"/>
        <v>4027.0896000000002</v>
      </c>
      <c r="H17" s="18">
        <f t="shared" si="1"/>
        <v>4059.5096000000003</v>
      </c>
      <c r="I17" s="2"/>
    </row>
    <row r="18" spans="1:9" ht="12.75">
      <c r="A18" s="5" t="s">
        <v>15</v>
      </c>
      <c r="B18" s="18">
        <v>13679494</v>
      </c>
      <c r="C18" s="18">
        <v>13977897</v>
      </c>
      <c r="D18" s="25">
        <v>13767717</v>
      </c>
      <c r="E18" s="16">
        <v>1.25</v>
      </c>
      <c r="F18" s="18">
        <f t="shared" si="1"/>
        <v>17099.3675</v>
      </c>
      <c r="G18" s="18">
        <f t="shared" si="1"/>
        <v>17472.37125</v>
      </c>
      <c r="H18" s="18">
        <f t="shared" si="1"/>
        <v>17209.64625</v>
      </c>
      <c r="I18" s="2"/>
    </row>
    <row r="19" spans="1:9" ht="12.75">
      <c r="A19" s="5" t="s">
        <v>9</v>
      </c>
      <c r="B19" s="18">
        <v>1269402</v>
      </c>
      <c r="C19" s="18">
        <v>1243751</v>
      </c>
      <c r="D19" s="25">
        <v>619382</v>
      </c>
      <c r="E19" s="16">
        <v>1.5</v>
      </c>
      <c r="F19" s="18">
        <f t="shared" si="1"/>
        <v>1904.103</v>
      </c>
      <c r="G19" s="18">
        <f t="shared" si="1"/>
        <v>1865.6265</v>
      </c>
      <c r="H19" s="18">
        <f t="shared" si="1"/>
        <v>929.073</v>
      </c>
      <c r="I19" s="2"/>
    </row>
    <row r="20" spans="1:9" ht="12.75">
      <c r="A20" s="5"/>
      <c r="B20" s="18"/>
      <c r="C20" s="18"/>
      <c r="D20" s="25"/>
      <c r="E20" s="16"/>
      <c r="F20" s="18"/>
      <c r="G20" s="18"/>
      <c r="H20" s="18"/>
      <c r="I20" s="2"/>
    </row>
    <row r="21" spans="1:9" ht="12.75">
      <c r="A21" s="8" t="s">
        <v>10</v>
      </c>
      <c r="B21" s="19">
        <v>19899513</v>
      </c>
      <c r="C21" s="19">
        <v>20255510</v>
      </c>
      <c r="D21" s="27">
        <v>19461486</v>
      </c>
      <c r="E21" s="20" t="s">
        <v>19</v>
      </c>
      <c r="F21" s="19">
        <f>SUM(F17:F19)</f>
        <v>22963.9641</v>
      </c>
      <c r="G21" s="19">
        <f>SUM(G17:G19)</f>
        <v>23365.087349999998</v>
      </c>
      <c r="H21" s="19">
        <f>SUM(H17:H19)</f>
        <v>22198.228850000003</v>
      </c>
      <c r="I21" s="2"/>
    </row>
    <row r="22" spans="1:9" ht="12.75">
      <c r="A22" s="3" t="s">
        <v>16</v>
      </c>
      <c r="B22" s="18"/>
      <c r="C22" s="18"/>
      <c r="D22" s="25"/>
      <c r="E22" s="16"/>
      <c r="F22" s="18"/>
      <c r="G22" s="18"/>
      <c r="H22" s="18"/>
      <c r="I22" s="2"/>
    </row>
    <row r="23" spans="1:9" ht="12.75">
      <c r="A23" s="5" t="s">
        <v>17</v>
      </c>
      <c r="B23" s="18">
        <v>1127633</v>
      </c>
      <c r="C23" s="18">
        <v>1314134</v>
      </c>
      <c r="D23" s="25">
        <v>1345452</v>
      </c>
      <c r="E23" s="16">
        <v>0.4</v>
      </c>
      <c r="F23" s="18">
        <f aca="true" t="shared" si="2" ref="F23:H25">$E23*B23/1000</f>
        <v>451.0532</v>
      </c>
      <c r="G23" s="18">
        <f t="shared" si="2"/>
        <v>525.6536</v>
      </c>
      <c r="H23" s="18">
        <f t="shared" si="2"/>
        <v>538.1808000000001</v>
      </c>
      <c r="I23" s="2"/>
    </row>
    <row r="24" spans="1:9" ht="12.75">
      <c r="A24" s="5" t="s">
        <v>18</v>
      </c>
      <c r="B24" s="18">
        <v>388102</v>
      </c>
      <c r="C24" s="18">
        <v>326242</v>
      </c>
      <c r="D24" s="25">
        <v>314898</v>
      </c>
      <c r="E24" s="16">
        <v>0.6</v>
      </c>
      <c r="F24" s="18">
        <f t="shared" si="2"/>
        <v>232.8612</v>
      </c>
      <c r="G24" s="18">
        <f t="shared" si="2"/>
        <v>195.74519999999998</v>
      </c>
      <c r="H24" s="18">
        <f t="shared" si="2"/>
        <v>188.9388</v>
      </c>
      <c r="I24" s="2"/>
    </row>
    <row r="25" spans="1:9" ht="12.75">
      <c r="A25" s="5" t="s">
        <v>9</v>
      </c>
      <c r="B25" s="18">
        <v>294736</v>
      </c>
      <c r="C25" s="18">
        <v>280178</v>
      </c>
      <c r="D25" s="25">
        <v>288874</v>
      </c>
      <c r="E25" s="16">
        <v>1</v>
      </c>
      <c r="F25" s="18">
        <f t="shared" si="2"/>
        <v>294.736</v>
      </c>
      <c r="G25" s="18">
        <f t="shared" si="2"/>
        <v>280.178</v>
      </c>
      <c r="H25" s="18">
        <f t="shared" si="2"/>
        <v>288.874</v>
      </c>
      <c r="I25" s="2"/>
    </row>
    <row r="26" spans="1:9" ht="12.75">
      <c r="A26" s="5"/>
      <c r="B26" s="18"/>
      <c r="C26" s="18"/>
      <c r="D26" s="25"/>
      <c r="E26" s="16"/>
      <c r="F26" s="18"/>
      <c r="G26" s="18"/>
      <c r="H26" s="18"/>
      <c r="I26" s="2"/>
    </row>
    <row r="27" spans="1:9" ht="13.5" thickBot="1">
      <c r="A27" s="15" t="s">
        <v>10</v>
      </c>
      <c r="B27" s="23">
        <v>1810471</v>
      </c>
      <c r="C27" s="23">
        <v>1920554</v>
      </c>
      <c r="D27" s="28">
        <v>1949224</v>
      </c>
      <c r="E27" s="24" t="s">
        <v>19</v>
      </c>
      <c r="F27" s="23">
        <f>SUM(F23:F25)</f>
        <v>978.6504</v>
      </c>
      <c r="G27" s="23">
        <f>SUM(G23:G25)</f>
        <v>1001.5767999999999</v>
      </c>
      <c r="H27" s="23">
        <f>SUM(H23:H25)</f>
        <v>1015.9936000000001</v>
      </c>
      <c r="I27" s="2"/>
    </row>
  </sheetData>
  <mergeCells count="4">
    <mergeCell ref="B5:D5"/>
    <mergeCell ref="F5:H5"/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2002-11-13T08:53:51Z</cp:lastPrinted>
  <dcterms:created xsi:type="dcterms:W3CDTF">2000-01-05T09:14:08Z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