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6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'16.5'!$A$1:$J$85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<sst xmlns="http://schemas.openxmlformats.org/spreadsheetml/2006/main" count="245" uniqueCount="81">
  <si>
    <t>VIÑEDO</t>
  </si>
  <si>
    <t>16.5.  VIÑEDO: Análisis provincial de superficie y producción según clases, 2000 (hectáreas)</t>
  </si>
  <si>
    <t>Provincias y</t>
  </si>
  <si>
    <t>Superficie total</t>
  </si>
  <si>
    <t>Superficie en producción</t>
  </si>
  <si>
    <t xml:space="preserve">Viñedo </t>
  </si>
  <si>
    <t>Viñedo de</t>
  </si>
  <si>
    <t>Viveros</t>
  </si>
  <si>
    <t>Comunidades Autónomas</t>
  </si>
  <si>
    <t>Secano</t>
  </si>
  <si>
    <t>Regadío</t>
  </si>
  <si>
    <t>Total</t>
  </si>
  <si>
    <t>de uva</t>
  </si>
  <si>
    <t>uva para</t>
  </si>
  <si>
    <t>de</t>
  </si>
  <si>
    <t>de mesa</t>
  </si>
  <si>
    <t>vinificación</t>
  </si>
  <si>
    <t>pasificación</t>
  </si>
  <si>
    <t>viñedo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</si>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</sst>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168" fontId="0" fillId="2" borderId="7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8" fontId="0" fillId="2" borderId="1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68" fontId="1" fillId="2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2" borderId="16" xfId="0" applyFont="1" applyFill="1" applyBorder="1" applyAlignment="1">
      <alignment/>
    </xf>
    <xf numFmtId="168" fontId="1" fillId="2" borderId="14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5"/>
  <dimension ref="A1:J86"/>
  <sheetViews>
    <sheetView showGridLines="0" tabSelected="1" view="pageBreakPreview" zoomScale="60" zoomScaleNormal="70" workbookViewId="0" topLeftCell="A1">
      <selection activeCell="A1" sqref="A1"/>
    </sheetView>
  </sheetViews>
  <sheetFormatPr defaultColWidth="11.421875" defaultRowHeight="12.75"/>
  <cols>
    <col min="1" max="1" width="28.28125" style="5" customWidth="1"/>
    <col min="2" max="6" width="16.7109375" style="5" customWidth="1"/>
    <col min="7" max="16384" width="11.421875" style="5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6" t="s">
        <v>1</v>
      </c>
      <c r="B3" s="6"/>
      <c r="C3" s="6"/>
      <c r="D3" s="6"/>
      <c r="E3" s="6"/>
      <c r="F3" s="6"/>
      <c r="G3" s="6"/>
      <c r="H3" s="6"/>
      <c r="I3" s="4"/>
      <c r="J3" s="4"/>
    </row>
    <row r="4" spans="1:8" ht="15.75" thickBot="1">
      <c r="A4" s="7"/>
      <c r="B4" s="7"/>
      <c r="C4" s="7"/>
      <c r="D4" s="7"/>
      <c r="E4" s="7"/>
      <c r="F4" s="7"/>
      <c r="G4" s="8"/>
      <c r="H4" s="8"/>
    </row>
    <row r="5" spans="1:10" ht="12.75">
      <c r="A5" s="9" t="s">
        <v>2</v>
      </c>
      <c r="B5" s="10" t="s">
        <v>3</v>
      </c>
      <c r="C5" s="11"/>
      <c r="D5" s="12"/>
      <c r="E5" s="10" t="s">
        <v>4</v>
      </c>
      <c r="F5" s="12"/>
      <c r="G5" s="13" t="s">
        <v>5</v>
      </c>
      <c r="H5" s="13" t="s">
        <v>6</v>
      </c>
      <c r="I5" s="13" t="s">
        <v>6</v>
      </c>
      <c r="J5" s="14" t="s">
        <v>7</v>
      </c>
    </row>
    <row r="6" spans="1:10" ht="12.75">
      <c r="A6" s="15" t="s">
        <v>8</v>
      </c>
      <c r="B6" s="16" t="s">
        <v>9</v>
      </c>
      <c r="C6" s="16" t="s">
        <v>10</v>
      </c>
      <c r="D6" s="16" t="s">
        <v>11</v>
      </c>
      <c r="E6" s="16" t="s">
        <v>9</v>
      </c>
      <c r="F6" s="17" t="s">
        <v>10</v>
      </c>
      <c r="G6" s="18" t="s">
        <v>12</v>
      </c>
      <c r="H6" s="18" t="s">
        <v>13</v>
      </c>
      <c r="I6" s="18" t="s">
        <v>13</v>
      </c>
      <c r="J6" s="19" t="s">
        <v>14</v>
      </c>
    </row>
    <row r="7" spans="1:10" ht="13.5" thickBot="1">
      <c r="A7" s="15"/>
      <c r="B7" s="20"/>
      <c r="C7" s="20"/>
      <c r="D7" s="20"/>
      <c r="E7" s="20"/>
      <c r="F7" s="21"/>
      <c r="G7" s="22" t="s">
        <v>15</v>
      </c>
      <c r="H7" s="22" t="s">
        <v>16</v>
      </c>
      <c r="I7" s="22" t="s">
        <v>17</v>
      </c>
      <c r="J7" s="23" t="s">
        <v>18</v>
      </c>
    </row>
    <row r="8" spans="1:10" ht="12.75">
      <c r="A8" s="24" t="s">
        <v>19</v>
      </c>
      <c r="B8" s="25">
        <v>2400</v>
      </c>
      <c r="C8" s="25" t="s">
        <v>20</v>
      </c>
      <c r="D8" s="25">
        <f>SUM(B8,C8)</f>
        <v>2400</v>
      </c>
      <c r="E8" s="25">
        <v>2400</v>
      </c>
      <c r="F8" s="25" t="s">
        <v>20</v>
      </c>
      <c r="G8" s="25" t="s">
        <v>20</v>
      </c>
      <c r="H8" s="25">
        <v>2400</v>
      </c>
      <c r="I8" s="25" t="s">
        <v>20</v>
      </c>
      <c r="J8" s="25" t="s">
        <v>20</v>
      </c>
    </row>
    <row r="9" spans="1:10" ht="12.75">
      <c r="A9" s="26" t="s">
        <v>21</v>
      </c>
      <c r="B9" s="27">
        <v>2330</v>
      </c>
      <c r="C9" s="27" t="s">
        <v>20</v>
      </c>
      <c r="D9" s="27">
        <f>SUM(B9,C9)</f>
        <v>2330</v>
      </c>
      <c r="E9" s="27">
        <v>2326</v>
      </c>
      <c r="F9" s="27" t="s">
        <v>20</v>
      </c>
      <c r="G9" s="27" t="s">
        <v>20</v>
      </c>
      <c r="H9" s="27">
        <v>2330</v>
      </c>
      <c r="I9" s="27" t="s">
        <v>20</v>
      </c>
      <c r="J9" s="27" t="s">
        <v>20</v>
      </c>
    </row>
    <row r="10" spans="1:10" ht="12.75">
      <c r="A10" s="26" t="s">
        <v>22</v>
      </c>
      <c r="B10" s="27">
        <v>12011</v>
      </c>
      <c r="C10" s="27" t="s">
        <v>20</v>
      </c>
      <c r="D10" s="27">
        <f>SUM(B10,C10)</f>
        <v>12011</v>
      </c>
      <c r="E10" s="27">
        <v>11772</v>
      </c>
      <c r="F10" s="27" t="s">
        <v>20</v>
      </c>
      <c r="G10" s="27" t="s">
        <v>20</v>
      </c>
      <c r="H10" s="27">
        <v>12011</v>
      </c>
      <c r="I10" s="27" t="s">
        <v>20</v>
      </c>
      <c r="J10" s="27" t="s">
        <v>20</v>
      </c>
    </row>
    <row r="11" spans="1:10" ht="12.75">
      <c r="A11" s="26" t="s">
        <v>23</v>
      </c>
      <c r="B11" s="27">
        <v>15716</v>
      </c>
      <c r="C11" s="27" t="s">
        <v>20</v>
      </c>
      <c r="D11" s="27">
        <f>SUM(B11,C11)</f>
        <v>15716</v>
      </c>
      <c r="E11" s="27">
        <v>14700</v>
      </c>
      <c r="F11" s="27" t="s">
        <v>20</v>
      </c>
      <c r="G11" s="27" t="s">
        <v>20</v>
      </c>
      <c r="H11" s="27">
        <v>15716</v>
      </c>
      <c r="I11" s="27" t="s">
        <v>20</v>
      </c>
      <c r="J11" s="27" t="s">
        <v>20</v>
      </c>
    </row>
    <row r="12" spans="1:10" ht="12.75">
      <c r="A12" s="28" t="s">
        <v>24</v>
      </c>
      <c r="B12" s="29">
        <v>32457</v>
      </c>
      <c r="C12" s="29" t="s">
        <v>20</v>
      </c>
      <c r="D12" s="29">
        <f>SUM(D8:D11)</f>
        <v>32457</v>
      </c>
      <c r="E12" s="29">
        <v>31198</v>
      </c>
      <c r="F12" s="29" t="s">
        <v>20</v>
      </c>
      <c r="G12" s="29" t="s">
        <v>20</v>
      </c>
      <c r="H12" s="29">
        <v>32457</v>
      </c>
      <c r="I12" s="29" t="s">
        <v>20</v>
      </c>
      <c r="J12" s="29" t="s">
        <v>20</v>
      </c>
    </row>
    <row r="13" spans="1:10" ht="12.75">
      <c r="A13" s="28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2.75">
      <c r="A14" s="28" t="s">
        <v>25</v>
      </c>
      <c r="B14" s="29">
        <v>96</v>
      </c>
      <c r="C14" s="29" t="s">
        <v>20</v>
      </c>
      <c r="D14" s="29">
        <f>SUM(B14,C14)</f>
        <v>96</v>
      </c>
      <c r="E14" s="29">
        <v>93</v>
      </c>
      <c r="F14" s="29" t="s">
        <v>20</v>
      </c>
      <c r="G14" s="29" t="s">
        <v>20</v>
      </c>
      <c r="H14" s="29">
        <v>96</v>
      </c>
      <c r="I14" s="29" t="s">
        <v>20</v>
      </c>
      <c r="J14" s="29" t="s">
        <v>20</v>
      </c>
    </row>
    <row r="15" spans="1:10" ht="12.75">
      <c r="A15" s="28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2.75">
      <c r="A16" s="28" t="s">
        <v>26</v>
      </c>
      <c r="B16" s="29">
        <v>42</v>
      </c>
      <c r="C16" s="29" t="s">
        <v>20</v>
      </c>
      <c r="D16" s="29">
        <f>SUM(B16,C16)</f>
        <v>42</v>
      </c>
      <c r="E16" s="29">
        <v>42</v>
      </c>
      <c r="F16" s="29" t="s">
        <v>20</v>
      </c>
      <c r="G16" s="29" t="s">
        <v>20</v>
      </c>
      <c r="H16" s="29">
        <v>42</v>
      </c>
      <c r="I16" s="29" t="s">
        <v>20</v>
      </c>
      <c r="J16" s="29" t="s">
        <v>20</v>
      </c>
    </row>
    <row r="17" spans="1:10" ht="12.75">
      <c r="A17" s="26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2.75">
      <c r="A18" s="26" t="s">
        <v>27</v>
      </c>
      <c r="B18" s="27">
        <v>9538</v>
      </c>
      <c r="C18" s="27">
        <v>2575</v>
      </c>
      <c r="D18" s="27">
        <f>SUM(B18,C18)</f>
        <v>12113</v>
      </c>
      <c r="E18" s="27">
        <v>8419</v>
      </c>
      <c r="F18" s="27">
        <v>2575</v>
      </c>
      <c r="G18" s="27" t="s">
        <v>20</v>
      </c>
      <c r="H18" s="27">
        <v>12113</v>
      </c>
      <c r="I18" s="27" t="s">
        <v>20</v>
      </c>
      <c r="J18" s="27" t="s">
        <v>20</v>
      </c>
    </row>
    <row r="19" spans="1:10" ht="12.75">
      <c r="A19" s="26" t="s">
        <v>28</v>
      </c>
      <c r="B19" s="27">
        <v>147</v>
      </c>
      <c r="C19" s="27" t="s">
        <v>20</v>
      </c>
      <c r="D19" s="27">
        <f>SUM(B19,C19)</f>
        <v>147</v>
      </c>
      <c r="E19" s="27">
        <v>109</v>
      </c>
      <c r="F19" s="27" t="s">
        <v>20</v>
      </c>
      <c r="G19" s="27" t="s">
        <v>20</v>
      </c>
      <c r="H19" s="27">
        <v>147</v>
      </c>
      <c r="I19" s="27" t="s">
        <v>20</v>
      </c>
      <c r="J19" s="27" t="s">
        <v>20</v>
      </c>
    </row>
    <row r="20" spans="1:10" ht="12.75">
      <c r="A20" s="26" t="s">
        <v>29</v>
      </c>
      <c r="B20" s="27">
        <v>140</v>
      </c>
      <c r="C20" s="27" t="s">
        <v>20</v>
      </c>
      <c r="D20" s="27">
        <f>SUM(B20,C20)</f>
        <v>140</v>
      </c>
      <c r="E20" s="27">
        <v>95</v>
      </c>
      <c r="F20" s="27" t="s">
        <v>20</v>
      </c>
      <c r="G20" s="27" t="s">
        <v>20</v>
      </c>
      <c r="H20" s="27">
        <v>140</v>
      </c>
      <c r="I20" s="27" t="s">
        <v>20</v>
      </c>
      <c r="J20" s="27" t="s">
        <v>20</v>
      </c>
    </row>
    <row r="21" spans="1:10" ht="12.75">
      <c r="A21" s="28" t="s">
        <v>30</v>
      </c>
      <c r="B21" s="29">
        <v>9825</v>
      </c>
      <c r="C21" s="29">
        <v>2575</v>
      </c>
      <c r="D21" s="29">
        <f>SUM(D18:D20)</f>
        <v>12400</v>
      </c>
      <c r="E21" s="29">
        <v>8623</v>
      </c>
      <c r="F21" s="29">
        <v>2575</v>
      </c>
      <c r="G21" s="29" t="s">
        <v>20</v>
      </c>
      <c r="H21" s="29">
        <v>12400</v>
      </c>
      <c r="I21" s="29" t="s">
        <v>20</v>
      </c>
      <c r="J21" s="29" t="s">
        <v>20</v>
      </c>
    </row>
    <row r="22" spans="1:10" ht="12.75">
      <c r="A22" s="28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2.75">
      <c r="A23" s="28" t="s">
        <v>31</v>
      </c>
      <c r="B23" s="29">
        <v>12563</v>
      </c>
      <c r="C23" s="29">
        <v>10131</v>
      </c>
      <c r="D23" s="29">
        <f>SUM(B23,C23)</f>
        <v>22694</v>
      </c>
      <c r="E23" s="29">
        <v>12115</v>
      </c>
      <c r="F23" s="29">
        <v>9120</v>
      </c>
      <c r="G23" s="29" t="s">
        <v>20</v>
      </c>
      <c r="H23" s="29">
        <v>22395</v>
      </c>
      <c r="I23" s="29" t="s">
        <v>20</v>
      </c>
      <c r="J23" s="29">
        <v>299</v>
      </c>
    </row>
    <row r="24" spans="1:10" ht="12.75">
      <c r="A24" s="28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2.75">
      <c r="A25" s="28" t="s">
        <v>32</v>
      </c>
      <c r="B25" s="29">
        <v>36644</v>
      </c>
      <c r="C25" s="29">
        <v>3236</v>
      </c>
      <c r="D25" s="29">
        <f>SUM(B25,C25)</f>
        <v>39880</v>
      </c>
      <c r="E25" s="29">
        <v>34218</v>
      </c>
      <c r="F25" s="29">
        <v>2707</v>
      </c>
      <c r="G25" s="29">
        <v>30</v>
      </c>
      <c r="H25" s="29">
        <v>39850</v>
      </c>
      <c r="I25" s="29" t="s">
        <v>20</v>
      </c>
      <c r="J25" s="29" t="s">
        <v>20</v>
      </c>
    </row>
    <row r="26" spans="1:10" ht="12.75">
      <c r="A26" s="26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2.75">
      <c r="A27" s="26" t="s">
        <v>33</v>
      </c>
      <c r="B27" s="27">
        <v>3327</v>
      </c>
      <c r="C27" s="27">
        <v>1105</v>
      </c>
      <c r="D27" s="27">
        <f>SUM(B27,C27)</f>
        <v>4432</v>
      </c>
      <c r="E27" s="27">
        <v>2577</v>
      </c>
      <c r="F27" s="27">
        <v>930</v>
      </c>
      <c r="G27" s="27">
        <v>5</v>
      </c>
      <c r="H27" s="27">
        <v>4427</v>
      </c>
      <c r="I27" s="27" t="s">
        <v>20</v>
      </c>
      <c r="J27" s="27" t="s">
        <v>20</v>
      </c>
    </row>
    <row r="28" spans="1:10" ht="12.75">
      <c r="A28" s="26" t="s">
        <v>34</v>
      </c>
      <c r="B28" s="27">
        <v>3873</v>
      </c>
      <c r="C28" s="27">
        <v>48</v>
      </c>
      <c r="D28" s="27">
        <f>SUM(B28,C28)</f>
        <v>3921</v>
      </c>
      <c r="E28" s="27">
        <v>3442</v>
      </c>
      <c r="F28" s="27">
        <v>13</v>
      </c>
      <c r="G28" s="27">
        <v>8</v>
      </c>
      <c r="H28" s="27">
        <v>3913</v>
      </c>
      <c r="I28" s="27" t="s">
        <v>20</v>
      </c>
      <c r="J28" s="27" t="s">
        <v>20</v>
      </c>
    </row>
    <row r="29" spans="1:10" ht="12.75">
      <c r="A29" s="26" t="s">
        <v>35</v>
      </c>
      <c r="B29" s="27">
        <v>36483</v>
      </c>
      <c r="C29" s="27">
        <v>4595</v>
      </c>
      <c r="D29" s="27">
        <f>SUM(B29,C29)</f>
        <v>41078</v>
      </c>
      <c r="E29" s="27">
        <v>36194</v>
      </c>
      <c r="F29" s="27">
        <v>4571</v>
      </c>
      <c r="G29" s="27">
        <v>260</v>
      </c>
      <c r="H29" s="27">
        <v>40818</v>
      </c>
      <c r="I29" s="27" t="s">
        <v>20</v>
      </c>
      <c r="J29" s="27" t="s">
        <v>20</v>
      </c>
    </row>
    <row r="30" spans="1:10" s="30" customFormat="1" ht="12.75">
      <c r="A30" s="28" t="s">
        <v>36</v>
      </c>
      <c r="B30" s="29">
        <v>43683</v>
      </c>
      <c r="C30" s="29">
        <v>5748</v>
      </c>
      <c r="D30" s="29">
        <f>SUM(D27:D29)</f>
        <v>49431</v>
      </c>
      <c r="E30" s="29">
        <v>42213</v>
      </c>
      <c r="F30" s="29">
        <v>5514</v>
      </c>
      <c r="G30" s="29">
        <v>273</v>
      </c>
      <c r="H30" s="29">
        <v>49158</v>
      </c>
      <c r="I30" s="29" t="s">
        <v>20</v>
      </c>
      <c r="J30" s="29" t="s">
        <v>20</v>
      </c>
    </row>
    <row r="31" spans="1:10" ht="12.75">
      <c r="A31" s="26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2.75">
      <c r="A32" s="26" t="s">
        <v>37</v>
      </c>
      <c r="B32" s="27">
        <v>25261</v>
      </c>
      <c r="C32" s="27">
        <v>30</v>
      </c>
      <c r="D32" s="27">
        <f>SUM(B32,C32)</f>
        <v>25291</v>
      </c>
      <c r="E32" s="27">
        <v>23992</v>
      </c>
      <c r="F32" s="27">
        <v>28</v>
      </c>
      <c r="G32" s="27">
        <v>6</v>
      </c>
      <c r="H32" s="27">
        <v>25285</v>
      </c>
      <c r="I32" s="27" t="s">
        <v>20</v>
      </c>
      <c r="J32" s="27" t="s">
        <v>20</v>
      </c>
    </row>
    <row r="33" spans="1:10" ht="12.75">
      <c r="A33" s="26" t="s">
        <v>38</v>
      </c>
      <c r="B33" s="27">
        <v>2779</v>
      </c>
      <c r="C33" s="27">
        <v>10</v>
      </c>
      <c r="D33" s="27">
        <f>SUM(B33,C33)</f>
        <v>2789</v>
      </c>
      <c r="E33" s="27">
        <v>2647</v>
      </c>
      <c r="F33" s="27">
        <v>10</v>
      </c>
      <c r="G33" s="27">
        <v>36</v>
      </c>
      <c r="H33" s="27">
        <v>2752</v>
      </c>
      <c r="I33" s="27">
        <v>1</v>
      </c>
      <c r="J33" s="27" t="s">
        <v>20</v>
      </c>
    </row>
    <row r="34" spans="1:10" ht="12.75">
      <c r="A34" s="26" t="s">
        <v>39</v>
      </c>
      <c r="B34" s="27">
        <v>2660</v>
      </c>
      <c r="C34" s="27">
        <v>1901</v>
      </c>
      <c r="D34" s="27">
        <f>SUM(B34,C34)</f>
        <v>4561</v>
      </c>
      <c r="E34" s="27">
        <v>2504</v>
      </c>
      <c r="F34" s="27">
        <v>1810</v>
      </c>
      <c r="G34" s="27">
        <v>9</v>
      </c>
      <c r="H34" s="27">
        <v>4550</v>
      </c>
      <c r="I34" s="27" t="s">
        <v>20</v>
      </c>
      <c r="J34" s="27">
        <v>2</v>
      </c>
    </row>
    <row r="35" spans="1:10" ht="12.75">
      <c r="A35" s="26" t="s">
        <v>40</v>
      </c>
      <c r="B35" s="27">
        <v>32125</v>
      </c>
      <c r="C35" s="27">
        <v>848</v>
      </c>
      <c r="D35" s="27">
        <f>SUM(B35,C35)</f>
        <v>32973</v>
      </c>
      <c r="E35" s="27">
        <v>27832</v>
      </c>
      <c r="F35" s="27">
        <v>742</v>
      </c>
      <c r="G35" s="27">
        <v>13</v>
      </c>
      <c r="H35" s="27">
        <v>32844</v>
      </c>
      <c r="I35" s="27" t="s">
        <v>20</v>
      </c>
      <c r="J35" s="27">
        <v>116</v>
      </c>
    </row>
    <row r="36" spans="1:10" ht="12.75">
      <c r="A36" s="28" t="s">
        <v>41</v>
      </c>
      <c r="B36" s="29">
        <v>62825</v>
      </c>
      <c r="C36" s="29">
        <v>2789</v>
      </c>
      <c r="D36" s="29">
        <f>SUM(D32:D35)</f>
        <v>65614</v>
      </c>
      <c r="E36" s="29">
        <v>56975</v>
      </c>
      <c r="F36" s="29">
        <v>2590</v>
      </c>
      <c r="G36" s="29">
        <v>64</v>
      </c>
      <c r="H36" s="29">
        <v>65431</v>
      </c>
      <c r="I36" s="29">
        <v>1</v>
      </c>
      <c r="J36" s="29">
        <v>118</v>
      </c>
    </row>
    <row r="37" spans="1:10" ht="12.75">
      <c r="A37" s="28"/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12.75">
      <c r="A38" s="28" t="s">
        <v>42</v>
      </c>
      <c r="B38" s="29">
        <v>1855</v>
      </c>
      <c r="C38" s="29" t="s">
        <v>20</v>
      </c>
      <c r="D38" s="29">
        <f>SUM(B38,C38)</f>
        <v>1855</v>
      </c>
      <c r="E38" s="29">
        <v>1287</v>
      </c>
      <c r="F38" s="29" t="s">
        <v>20</v>
      </c>
      <c r="G38" s="29">
        <v>66</v>
      </c>
      <c r="H38" s="29">
        <v>1789</v>
      </c>
      <c r="I38" s="29" t="s">
        <v>20</v>
      </c>
      <c r="J38" s="29" t="s">
        <v>20</v>
      </c>
    </row>
    <row r="39" spans="1:10" ht="12.75">
      <c r="A39" s="26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2.75">
      <c r="A40" s="26" t="s">
        <v>43</v>
      </c>
      <c r="B40" s="27">
        <v>4672</v>
      </c>
      <c r="C40" s="27">
        <v>2</v>
      </c>
      <c r="D40" s="27">
        <f aca="true" t="shared" si="0" ref="D40:D48">SUM(B40,C40)</f>
        <v>4674</v>
      </c>
      <c r="E40" s="27">
        <v>4672</v>
      </c>
      <c r="F40" s="27">
        <v>2</v>
      </c>
      <c r="G40" s="27">
        <v>9</v>
      </c>
      <c r="H40" s="27">
        <v>4665</v>
      </c>
      <c r="I40" s="27" t="s">
        <v>20</v>
      </c>
      <c r="J40" s="27" t="s">
        <v>20</v>
      </c>
    </row>
    <row r="41" spans="1:10" ht="12.75">
      <c r="A41" s="26" t="s">
        <v>44</v>
      </c>
      <c r="B41" s="27">
        <v>13588</v>
      </c>
      <c r="C41" s="27">
        <v>156</v>
      </c>
      <c r="D41" s="27">
        <f t="shared" si="0"/>
        <v>13744</v>
      </c>
      <c r="E41" s="27">
        <v>10055</v>
      </c>
      <c r="F41" s="27" t="s">
        <v>20</v>
      </c>
      <c r="G41" s="27" t="s">
        <v>20</v>
      </c>
      <c r="H41" s="27">
        <v>13744</v>
      </c>
      <c r="I41" s="27" t="s">
        <v>20</v>
      </c>
      <c r="J41" s="27" t="s">
        <v>20</v>
      </c>
    </row>
    <row r="42" spans="1:10" ht="12.75">
      <c r="A42" s="26" t="s">
        <v>45</v>
      </c>
      <c r="B42" s="27">
        <v>15716</v>
      </c>
      <c r="C42" s="27" t="s">
        <v>20</v>
      </c>
      <c r="D42" s="27">
        <f t="shared" si="0"/>
        <v>15716</v>
      </c>
      <c r="E42" s="27">
        <v>15536</v>
      </c>
      <c r="F42" s="27" t="s">
        <v>20</v>
      </c>
      <c r="G42" s="27">
        <v>3</v>
      </c>
      <c r="H42" s="27">
        <v>15713</v>
      </c>
      <c r="I42" s="27" t="s">
        <v>20</v>
      </c>
      <c r="J42" s="27" t="s">
        <v>20</v>
      </c>
    </row>
    <row r="43" spans="1:10" ht="12.75">
      <c r="A43" s="26" t="s">
        <v>46</v>
      </c>
      <c r="B43" s="27">
        <v>636</v>
      </c>
      <c r="C43" s="27" t="s">
        <v>20</v>
      </c>
      <c r="D43" s="27">
        <f t="shared" si="0"/>
        <v>636</v>
      </c>
      <c r="E43" s="27">
        <v>365</v>
      </c>
      <c r="F43" s="27" t="s">
        <v>20</v>
      </c>
      <c r="G43" s="27" t="s">
        <v>20</v>
      </c>
      <c r="H43" s="27">
        <v>636</v>
      </c>
      <c r="I43" s="27" t="s">
        <v>20</v>
      </c>
      <c r="J43" s="27" t="s">
        <v>20</v>
      </c>
    </row>
    <row r="44" spans="1:10" ht="12.75">
      <c r="A44" s="26" t="s">
        <v>47</v>
      </c>
      <c r="B44" s="27">
        <v>3708</v>
      </c>
      <c r="C44" s="27">
        <v>4</v>
      </c>
      <c r="D44" s="27">
        <f t="shared" si="0"/>
        <v>3712</v>
      </c>
      <c r="E44" s="27">
        <v>3007</v>
      </c>
      <c r="F44" s="27">
        <v>2</v>
      </c>
      <c r="G44" s="27">
        <v>93</v>
      </c>
      <c r="H44" s="27">
        <v>3619</v>
      </c>
      <c r="I44" s="27" t="s">
        <v>20</v>
      </c>
      <c r="J44" s="27" t="s">
        <v>20</v>
      </c>
    </row>
    <row r="45" spans="1:10" ht="12.75">
      <c r="A45" s="26" t="s">
        <v>48</v>
      </c>
      <c r="B45" s="27">
        <v>1823</v>
      </c>
      <c r="C45" s="27">
        <v>40</v>
      </c>
      <c r="D45" s="27">
        <f t="shared" si="0"/>
        <v>1863</v>
      </c>
      <c r="E45" s="27">
        <v>1481</v>
      </c>
      <c r="F45" s="27">
        <v>40</v>
      </c>
      <c r="G45" s="27" t="s">
        <v>20</v>
      </c>
      <c r="H45" s="27">
        <v>1863</v>
      </c>
      <c r="I45" s="27" t="s">
        <v>20</v>
      </c>
      <c r="J45" s="27" t="s">
        <v>20</v>
      </c>
    </row>
    <row r="46" spans="1:10" ht="12.75">
      <c r="A46" s="26" t="s">
        <v>49</v>
      </c>
      <c r="B46" s="27">
        <v>1100</v>
      </c>
      <c r="C46" s="27" t="s">
        <v>20</v>
      </c>
      <c r="D46" s="27">
        <f t="shared" si="0"/>
        <v>1100</v>
      </c>
      <c r="E46" s="27">
        <v>805</v>
      </c>
      <c r="F46" s="27" t="s">
        <v>20</v>
      </c>
      <c r="G46" s="27" t="s">
        <v>20</v>
      </c>
      <c r="H46" s="27">
        <v>1100</v>
      </c>
      <c r="I46" s="27" t="s">
        <v>20</v>
      </c>
      <c r="J46" s="27" t="s">
        <v>20</v>
      </c>
    </row>
    <row r="47" spans="1:10" ht="12.75">
      <c r="A47" s="26" t="s">
        <v>50</v>
      </c>
      <c r="B47" s="27">
        <v>12848</v>
      </c>
      <c r="C47" s="27">
        <v>1359</v>
      </c>
      <c r="D47" s="27">
        <f t="shared" si="0"/>
        <v>14207</v>
      </c>
      <c r="E47" s="27">
        <v>11897</v>
      </c>
      <c r="F47" s="27">
        <v>1359</v>
      </c>
      <c r="G47" s="27" t="s">
        <v>20</v>
      </c>
      <c r="H47" s="27">
        <v>14207</v>
      </c>
      <c r="I47" s="27" t="s">
        <v>20</v>
      </c>
      <c r="J47" s="27" t="s">
        <v>20</v>
      </c>
    </row>
    <row r="48" spans="1:10" ht="12.75">
      <c r="A48" s="26" t="s">
        <v>51</v>
      </c>
      <c r="B48" s="27">
        <v>14088</v>
      </c>
      <c r="C48" s="27">
        <v>105</v>
      </c>
      <c r="D48" s="27">
        <f t="shared" si="0"/>
        <v>14193</v>
      </c>
      <c r="E48" s="27">
        <v>13168</v>
      </c>
      <c r="F48" s="27">
        <v>105</v>
      </c>
      <c r="G48" s="27">
        <v>133</v>
      </c>
      <c r="H48" s="27">
        <v>14060</v>
      </c>
      <c r="I48" s="27" t="s">
        <v>20</v>
      </c>
      <c r="J48" s="27" t="s">
        <v>20</v>
      </c>
    </row>
    <row r="49" spans="1:10" ht="12.75">
      <c r="A49" s="28" t="s">
        <v>52</v>
      </c>
      <c r="B49" s="29">
        <v>68179</v>
      </c>
      <c r="C49" s="29">
        <v>1666</v>
      </c>
      <c r="D49" s="29">
        <f>SUM(D40:D48)</f>
        <v>69845</v>
      </c>
      <c r="E49" s="29">
        <v>60986</v>
      </c>
      <c r="F49" s="29">
        <v>1508</v>
      </c>
      <c r="G49" s="29">
        <v>238</v>
      </c>
      <c r="H49" s="29">
        <v>69607</v>
      </c>
      <c r="I49" s="29" t="s">
        <v>20</v>
      </c>
      <c r="J49" s="29" t="s">
        <v>20</v>
      </c>
    </row>
    <row r="50" spans="1:10" ht="12.75">
      <c r="A50" s="28"/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12.75">
      <c r="A51" s="28" t="s">
        <v>53</v>
      </c>
      <c r="B51" s="29">
        <v>18603</v>
      </c>
      <c r="C51" s="29">
        <v>5</v>
      </c>
      <c r="D51" s="29">
        <f>SUM(B51,C51)</f>
        <v>18608</v>
      </c>
      <c r="E51" s="29">
        <v>18555</v>
      </c>
      <c r="F51" s="29" t="s">
        <v>20</v>
      </c>
      <c r="G51" s="29">
        <v>20</v>
      </c>
      <c r="H51" s="29">
        <v>18588</v>
      </c>
      <c r="I51" s="29" t="s">
        <v>20</v>
      </c>
      <c r="J51" s="29" t="s">
        <v>20</v>
      </c>
    </row>
    <row r="52" spans="1:10" ht="12.75">
      <c r="A52" s="26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2.75">
      <c r="A53" s="26" t="s">
        <v>54</v>
      </c>
      <c r="B53" s="27">
        <v>106876</v>
      </c>
      <c r="C53" s="27">
        <v>13611</v>
      </c>
      <c r="D53" s="27">
        <f>SUM(B53,C53)</f>
        <v>120487</v>
      </c>
      <c r="E53" s="27">
        <v>96266</v>
      </c>
      <c r="F53" s="27">
        <v>9840</v>
      </c>
      <c r="G53" s="27">
        <v>20</v>
      </c>
      <c r="H53" s="27">
        <v>120449</v>
      </c>
      <c r="I53" s="27" t="s">
        <v>20</v>
      </c>
      <c r="J53" s="27">
        <v>18</v>
      </c>
    </row>
    <row r="54" spans="1:10" ht="12.75">
      <c r="A54" s="26" t="s">
        <v>55</v>
      </c>
      <c r="B54" s="27">
        <v>180907</v>
      </c>
      <c r="C54" s="27">
        <v>31711</v>
      </c>
      <c r="D54" s="27">
        <f>SUM(B54,C54)</f>
        <v>212618</v>
      </c>
      <c r="E54" s="27">
        <v>177460</v>
      </c>
      <c r="F54" s="27">
        <v>30772</v>
      </c>
      <c r="G54" s="27" t="s">
        <v>20</v>
      </c>
      <c r="H54" s="27">
        <v>212618</v>
      </c>
      <c r="I54" s="27" t="s">
        <v>20</v>
      </c>
      <c r="J54" s="27" t="s">
        <v>20</v>
      </c>
    </row>
    <row r="55" spans="1:10" ht="12.75">
      <c r="A55" s="26" t="s">
        <v>56</v>
      </c>
      <c r="B55" s="27">
        <v>101571</v>
      </c>
      <c r="C55" s="27">
        <v>84</v>
      </c>
      <c r="D55" s="27">
        <f>SUM(B55,C55)</f>
        <v>101655</v>
      </c>
      <c r="E55" s="27">
        <v>96950</v>
      </c>
      <c r="F55" s="27">
        <v>84</v>
      </c>
      <c r="G55" s="27">
        <v>4</v>
      </c>
      <c r="H55" s="27">
        <v>101651</v>
      </c>
      <c r="I55" s="27" t="s">
        <v>20</v>
      </c>
      <c r="J55" s="27" t="s">
        <v>20</v>
      </c>
    </row>
    <row r="56" spans="1:10" ht="12.75">
      <c r="A56" s="26" t="s">
        <v>57</v>
      </c>
      <c r="B56" s="27">
        <v>2708</v>
      </c>
      <c r="C56" s="27" t="s">
        <v>20</v>
      </c>
      <c r="D56" s="27">
        <f>SUM(B56,C56)</f>
        <v>2708</v>
      </c>
      <c r="E56" s="27">
        <v>2688</v>
      </c>
      <c r="F56" s="27" t="s">
        <v>20</v>
      </c>
      <c r="G56" s="27">
        <v>25</v>
      </c>
      <c r="H56" s="27">
        <v>2683</v>
      </c>
      <c r="I56" s="27" t="s">
        <v>20</v>
      </c>
      <c r="J56" s="27" t="s">
        <v>20</v>
      </c>
    </row>
    <row r="57" spans="1:10" ht="12.75">
      <c r="A57" s="26" t="s">
        <v>58</v>
      </c>
      <c r="B57" s="27">
        <v>132287</v>
      </c>
      <c r="C57" s="27">
        <v>30474</v>
      </c>
      <c r="D57" s="27">
        <f>SUM(B57,C57)</f>
        <v>162761</v>
      </c>
      <c r="E57" s="27">
        <v>121895</v>
      </c>
      <c r="F57" s="27">
        <v>30474</v>
      </c>
      <c r="G57" s="27" t="s">
        <v>20</v>
      </c>
      <c r="H57" s="27">
        <v>162761</v>
      </c>
      <c r="I57" s="27" t="s">
        <v>20</v>
      </c>
      <c r="J57" s="27" t="s">
        <v>20</v>
      </c>
    </row>
    <row r="58" spans="1:10" s="30" customFormat="1" ht="12.75">
      <c r="A58" s="28" t="s">
        <v>59</v>
      </c>
      <c r="B58" s="29">
        <v>524349</v>
      </c>
      <c r="C58" s="29">
        <v>75880</v>
      </c>
      <c r="D58" s="29">
        <f>SUM(D53:D57)</f>
        <v>600229</v>
      </c>
      <c r="E58" s="29">
        <v>495259</v>
      </c>
      <c r="F58" s="29">
        <v>71170</v>
      </c>
      <c r="G58" s="29">
        <v>49</v>
      </c>
      <c r="H58" s="29">
        <v>600162</v>
      </c>
      <c r="I58" s="29" t="s">
        <v>20</v>
      </c>
      <c r="J58" s="29">
        <v>18</v>
      </c>
    </row>
    <row r="59" spans="1:10" ht="12.75">
      <c r="A59" s="26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2.75">
      <c r="A60" s="26" t="s">
        <v>60</v>
      </c>
      <c r="B60" s="27">
        <v>12424</v>
      </c>
      <c r="C60" s="27">
        <v>14588</v>
      </c>
      <c r="D60" s="27">
        <f>SUM(B60,C60)</f>
        <v>27012</v>
      </c>
      <c r="E60" s="27">
        <v>11602</v>
      </c>
      <c r="F60" s="27">
        <v>14478</v>
      </c>
      <c r="G60" s="27">
        <v>10244</v>
      </c>
      <c r="H60" s="27">
        <v>16768</v>
      </c>
      <c r="I60" s="27" t="s">
        <v>20</v>
      </c>
      <c r="J60" s="27" t="s">
        <v>20</v>
      </c>
    </row>
    <row r="61" spans="1:10" ht="12.75">
      <c r="A61" s="26" t="s">
        <v>61</v>
      </c>
      <c r="B61" s="27">
        <v>1274</v>
      </c>
      <c r="C61" s="27" t="s">
        <v>20</v>
      </c>
      <c r="D61" s="27">
        <f>SUM(B61,C61)</f>
        <v>1274</v>
      </c>
      <c r="E61" s="27">
        <v>1252</v>
      </c>
      <c r="F61" s="27" t="s">
        <v>20</v>
      </c>
      <c r="G61" s="27">
        <v>118</v>
      </c>
      <c r="H61" s="27">
        <v>1156</v>
      </c>
      <c r="I61" s="27" t="s">
        <v>20</v>
      </c>
      <c r="J61" s="27" t="s">
        <v>20</v>
      </c>
    </row>
    <row r="62" spans="1:10" ht="12.75">
      <c r="A62" s="26" t="s">
        <v>62</v>
      </c>
      <c r="B62" s="27">
        <v>58518</v>
      </c>
      <c r="C62" s="27">
        <v>278</v>
      </c>
      <c r="D62" s="27">
        <f>SUM(B62,C62)</f>
        <v>58796</v>
      </c>
      <c r="E62" s="27">
        <v>54928</v>
      </c>
      <c r="F62" s="27">
        <v>226</v>
      </c>
      <c r="G62" s="27">
        <v>1516</v>
      </c>
      <c r="H62" s="27">
        <v>57280</v>
      </c>
      <c r="I62" s="27" t="s">
        <v>20</v>
      </c>
      <c r="J62" s="27" t="s">
        <v>20</v>
      </c>
    </row>
    <row r="63" spans="1:10" ht="12.75">
      <c r="A63" s="28" t="s">
        <v>63</v>
      </c>
      <c r="B63" s="29">
        <v>72216</v>
      </c>
      <c r="C63" s="29">
        <v>14866</v>
      </c>
      <c r="D63" s="29">
        <f>SUM(D60:D62)</f>
        <v>87082</v>
      </c>
      <c r="E63" s="29">
        <v>67782</v>
      </c>
      <c r="F63" s="29">
        <v>14704</v>
      </c>
      <c r="G63" s="29">
        <v>11878</v>
      </c>
      <c r="H63" s="29">
        <v>75204</v>
      </c>
      <c r="I63" s="29" t="s">
        <v>20</v>
      </c>
      <c r="J63" s="29" t="s">
        <v>20</v>
      </c>
    </row>
    <row r="64" spans="1:10" ht="12.75">
      <c r="A64" s="28"/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2.75">
      <c r="A65" s="28" t="s">
        <v>64</v>
      </c>
      <c r="B65" s="29">
        <v>37881</v>
      </c>
      <c r="C65" s="29">
        <v>11790</v>
      </c>
      <c r="D65" s="29">
        <f>SUM(B65,C65)</f>
        <v>49671</v>
      </c>
      <c r="E65" s="29">
        <v>30699</v>
      </c>
      <c r="F65" s="29">
        <v>10657</v>
      </c>
      <c r="G65" s="29">
        <v>5757</v>
      </c>
      <c r="H65" s="29">
        <v>43914</v>
      </c>
      <c r="I65" s="29" t="s">
        <v>20</v>
      </c>
      <c r="J65" s="29" t="s">
        <v>20</v>
      </c>
    </row>
    <row r="66" spans="1:10" ht="12.75">
      <c r="A66" s="26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2.75">
      <c r="A67" s="26" t="s">
        <v>65</v>
      </c>
      <c r="B67" s="27">
        <v>81408</v>
      </c>
      <c r="C67" s="27">
        <v>300</v>
      </c>
      <c r="D67" s="27">
        <f>SUM(B67,C67)</f>
        <v>81708</v>
      </c>
      <c r="E67" s="27">
        <v>74435</v>
      </c>
      <c r="F67" s="27">
        <v>300</v>
      </c>
      <c r="G67" s="27">
        <v>630</v>
      </c>
      <c r="H67" s="27">
        <v>81033</v>
      </c>
      <c r="I67" s="27">
        <v>45</v>
      </c>
      <c r="J67" s="27" t="s">
        <v>20</v>
      </c>
    </row>
    <row r="68" spans="1:10" ht="12.75">
      <c r="A68" s="26" t="s">
        <v>66</v>
      </c>
      <c r="B68" s="27">
        <v>4565</v>
      </c>
      <c r="C68" s="27">
        <v>12</v>
      </c>
      <c r="D68" s="27">
        <f>SUM(B68,C68)</f>
        <v>4577</v>
      </c>
      <c r="E68" s="27">
        <v>4485</v>
      </c>
      <c r="F68" s="27">
        <v>10</v>
      </c>
      <c r="G68" s="27">
        <v>112</v>
      </c>
      <c r="H68" s="27">
        <v>4465</v>
      </c>
      <c r="I68" s="27" t="s">
        <v>20</v>
      </c>
      <c r="J68" s="27" t="s">
        <v>20</v>
      </c>
    </row>
    <row r="69" spans="1:10" s="30" customFormat="1" ht="12.75">
      <c r="A69" s="28" t="s">
        <v>67</v>
      </c>
      <c r="B69" s="29">
        <v>85973</v>
      </c>
      <c r="C69" s="29">
        <v>312</v>
      </c>
      <c r="D69" s="29">
        <f>SUM(D67:D68)</f>
        <v>86285</v>
      </c>
      <c r="E69" s="29">
        <v>78920</v>
      </c>
      <c r="F69" s="29">
        <v>310</v>
      </c>
      <c r="G69" s="29">
        <v>742</v>
      </c>
      <c r="H69" s="29">
        <v>85498</v>
      </c>
      <c r="I69" s="29">
        <v>45</v>
      </c>
      <c r="J69" s="29" t="s">
        <v>20</v>
      </c>
    </row>
    <row r="70" spans="1:10" ht="12.75">
      <c r="A70" s="26"/>
      <c r="B70" s="27"/>
      <c r="C70" s="27"/>
      <c r="D70" s="27"/>
      <c r="E70" s="27"/>
      <c r="F70" s="27"/>
      <c r="G70" s="27"/>
      <c r="H70" s="27"/>
      <c r="I70" s="27"/>
      <c r="J70" s="27"/>
    </row>
    <row r="71" spans="1:10" ht="12.75">
      <c r="A71" s="26" t="s">
        <v>68</v>
      </c>
      <c r="B71" s="27">
        <v>900</v>
      </c>
      <c r="C71" s="27">
        <v>1284</v>
      </c>
      <c r="D71" s="27">
        <f aca="true" t="shared" si="1" ref="D71:D78">SUM(B71,C71)</f>
        <v>2184</v>
      </c>
      <c r="E71" s="27">
        <v>792</v>
      </c>
      <c r="F71" s="27">
        <v>1187</v>
      </c>
      <c r="G71" s="27">
        <v>1012</v>
      </c>
      <c r="H71" s="27">
        <v>1172</v>
      </c>
      <c r="I71" s="27" t="s">
        <v>20</v>
      </c>
      <c r="J71" s="27" t="s">
        <v>20</v>
      </c>
    </row>
    <row r="72" spans="1:10" ht="12.75">
      <c r="A72" s="26" t="s">
        <v>69</v>
      </c>
      <c r="B72" s="27">
        <v>10888</v>
      </c>
      <c r="C72" s="27" t="s">
        <v>20</v>
      </c>
      <c r="D72" s="27">
        <f t="shared" si="1"/>
        <v>10888</v>
      </c>
      <c r="E72" s="27">
        <v>10888</v>
      </c>
      <c r="F72" s="27" t="s">
        <v>20</v>
      </c>
      <c r="G72" s="27">
        <v>120</v>
      </c>
      <c r="H72" s="27">
        <v>10768</v>
      </c>
      <c r="I72" s="27" t="s">
        <v>20</v>
      </c>
      <c r="J72" s="27" t="s">
        <v>20</v>
      </c>
    </row>
    <row r="73" spans="1:10" ht="12.75">
      <c r="A73" s="26" t="s">
        <v>70</v>
      </c>
      <c r="B73" s="27">
        <v>10308</v>
      </c>
      <c r="C73" s="27">
        <v>1</v>
      </c>
      <c r="D73" s="27">
        <f t="shared" si="1"/>
        <v>10309</v>
      </c>
      <c r="E73" s="27">
        <v>10288</v>
      </c>
      <c r="F73" s="27">
        <v>1</v>
      </c>
      <c r="G73" s="27">
        <v>5</v>
      </c>
      <c r="H73" s="27">
        <v>10304</v>
      </c>
      <c r="I73" s="27" t="s">
        <v>20</v>
      </c>
      <c r="J73" s="27" t="s">
        <v>20</v>
      </c>
    </row>
    <row r="74" spans="1:10" ht="12.75">
      <c r="A74" s="26" t="s">
        <v>71</v>
      </c>
      <c r="B74" s="27">
        <v>4713</v>
      </c>
      <c r="C74" s="27">
        <v>625</v>
      </c>
      <c r="D74" s="27">
        <f t="shared" si="1"/>
        <v>5338</v>
      </c>
      <c r="E74" s="27">
        <v>4673</v>
      </c>
      <c r="F74" s="27">
        <v>625</v>
      </c>
      <c r="G74" s="27">
        <v>125</v>
      </c>
      <c r="H74" s="27">
        <v>5213</v>
      </c>
      <c r="I74" s="27" t="s">
        <v>20</v>
      </c>
      <c r="J74" s="27" t="s">
        <v>20</v>
      </c>
    </row>
    <row r="75" spans="1:10" ht="12.75">
      <c r="A75" s="26" t="s">
        <v>72</v>
      </c>
      <c r="B75" s="27">
        <v>7357</v>
      </c>
      <c r="C75" s="27">
        <v>286</v>
      </c>
      <c r="D75" s="27">
        <f t="shared" si="1"/>
        <v>7643</v>
      </c>
      <c r="E75" s="27">
        <v>6060</v>
      </c>
      <c r="F75" s="27">
        <v>9</v>
      </c>
      <c r="G75" s="27">
        <v>689</v>
      </c>
      <c r="H75" s="27">
        <v>6954</v>
      </c>
      <c r="I75" s="27" t="s">
        <v>20</v>
      </c>
      <c r="J75" s="27" t="s">
        <v>20</v>
      </c>
    </row>
    <row r="76" spans="1:10" ht="12.75">
      <c r="A76" s="26" t="s">
        <v>73</v>
      </c>
      <c r="B76" s="27">
        <v>738</v>
      </c>
      <c r="C76" s="27">
        <v>42</v>
      </c>
      <c r="D76" s="27">
        <f t="shared" si="1"/>
        <v>780</v>
      </c>
      <c r="E76" s="27">
        <v>729</v>
      </c>
      <c r="F76" s="27">
        <v>2</v>
      </c>
      <c r="G76" s="27">
        <v>40</v>
      </c>
      <c r="H76" s="27">
        <v>740</v>
      </c>
      <c r="I76" s="27" t="s">
        <v>20</v>
      </c>
      <c r="J76" s="27" t="s">
        <v>20</v>
      </c>
    </row>
    <row r="77" spans="1:10" ht="12.75">
      <c r="A77" s="26" t="s">
        <v>74</v>
      </c>
      <c r="B77" s="27">
        <v>6499</v>
      </c>
      <c r="C77" s="27">
        <v>40</v>
      </c>
      <c r="D77" s="27">
        <f t="shared" si="1"/>
        <v>6539</v>
      </c>
      <c r="E77" s="27">
        <v>6476</v>
      </c>
      <c r="F77" s="27">
        <v>40</v>
      </c>
      <c r="G77" s="27">
        <v>1107</v>
      </c>
      <c r="H77" s="27">
        <v>2479</v>
      </c>
      <c r="I77" s="27">
        <v>2953</v>
      </c>
      <c r="J77" s="27" t="s">
        <v>20</v>
      </c>
    </row>
    <row r="78" spans="1:10" ht="12.75">
      <c r="A78" s="26" t="s">
        <v>75</v>
      </c>
      <c r="B78" s="27">
        <v>1150</v>
      </c>
      <c r="C78" s="27">
        <v>1150</v>
      </c>
      <c r="D78" s="27">
        <f t="shared" si="1"/>
        <v>2300</v>
      </c>
      <c r="E78" s="27">
        <v>1150</v>
      </c>
      <c r="F78" s="27">
        <v>1100</v>
      </c>
      <c r="G78" s="27">
        <v>1475</v>
      </c>
      <c r="H78" s="27">
        <v>825</v>
      </c>
      <c r="I78" s="27" t="s">
        <v>20</v>
      </c>
      <c r="J78" s="27" t="s">
        <v>20</v>
      </c>
    </row>
    <row r="79" spans="1:10" s="30" customFormat="1" ht="12.75">
      <c r="A79" s="28" t="s">
        <v>76</v>
      </c>
      <c r="B79" s="29">
        <v>42553</v>
      </c>
      <c r="C79" s="29">
        <v>3428</v>
      </c>
      <c r="D79" s="29">
        <f>SUM(D71:D78)</f>
        <v>45981</v>
      </c>
      <c r="E79" s="29">
        <v>41056</v>
      </c>
      <c r="F79" s="29">
        <v>2964</v>
      </c>
      <c r="G79" s="29">
        <v>4573</v>
      </c>
      <c r="H79" s="29">
        <v>38455</v>
      </c>
      <c r="I79" s="29">
        <v>2953</v>
      </c>
      <c r="J79" s="29" t="s">
        <v>20</v>
      </c>
    </row>
    <row r="80" spans="1:10" ht="12.75">
      <c r="A80" s="26"/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12.75">
      <c r="A81" s="26" t="s">
        <v>77</v>
      </c>
      <c r="B81" s="27">
        <v>2688</v>
      </c>
      <c r="C81" s="27">
        <v>15</v>
      </c>
      <c r="D81" s="27">
        <f>SUM(B81,C81)</f>
        <v>2703</v>
      </c>
      <c r="E81" s="27">
        <v>2611</v>
      </c>
      <c r="F81" s="27">
        <v>15</v>
      </c>
      <c r="G81" s="27">
        <v>140</v>
      </c>
      <c r="H81" s="27">
        <v>2563</v>
      </c>
      <c r="I81" s="27" t="s">
        <v>20</v>
      </c>
      <c r="J81" s="27" t="s">
        <v>20</v>
      </c>
    </row>
    <row r="82" spans="1:10" ht="12.75">
      <c r="A82" s="26" t="s">
        <v>78</v>
      </c>
      <c r="B82" s="27">
        <v>8944</v>
      </c>
      <c r="C82" s="27">
        <v>1209</v>
      </c>
      <c r="D82" s="27">
        <f>SUM(B82,C82)</f>
        <v>10153</v>
      </c>
      <c r="E82" s="27">
        <v>8944</v>
      </c>
      <c r="F82" s="27">
        <v>1080</v>
      </c>
      <c r="G82" s="27">
        <v>76</v>
      </c>
      <c r="H82" s="27">
        <v>10077</v>
      </c>
      <c r="I82" s="27" t="s">
        <v>20</v>
      </c>
      <c r="J82" s="27" t="s">
        <v>20</v>
      </c>
    </row>
    <row r="83" spans="1:10" s="30" customFormat="1" ht="12.75">
      <c r="A83" s="28" t="s">
        <v>79</v>
      </c>
      <c r="B83" s="29">
        <v>11632</v>
      </c>
      <c r="C83" s="29">
        <v>1224</v>
      </c>
      <c r="D83" s="29">
        <f>SUM(D81:D82)</f>
        <v>12856</v>
      </c>
      <c r="E83" s="29">
        <v>11555</v>
      </c>
      <c r="F83" s="29">
        <v>1095</v>
      </c>
      <c r="G83" s="29">
        <v>216</v>
      </c>
      <c r="H83" s="29">
        <v>12640</v>
      </c>
      <c r="I83" s="29" t="s">
        <v>20</v>
      </c>
      <c r="J83" s="29" t="s">
        <v>20</v>
      </c>
    </row>
    <row r="84" spans="1:10" ht="12.75">
      <c r="A84" s="26"/>
      <c r="B84" s="27"/>
      <c r="C84" s="27"/>
      <c r="D84" s="27"/>
      <c r="E84" s="27"/>
      <c r="F84" s="27"/>
      <c r="G84" s="27"/>
      <c r="H84" s="27"/>
      <c r="I84" s="27"/>
      <c r="J84" s="27"/>
    </row>
    <row r="85" spans="1:10" ht="13.5" thickBot="1">
      <c r="A85" s="31" t="s">
        <v>80</v>
      </c>
      <c r="B85" s="32">
        <f>SUM(B12,B14,B16,B21,B23,B25,B30,B36,B38,B49,B51,B58,B63,B65,B69,B79,B83)</f>
        <v>1061376</v>
      </c>
      <c r="C85" s="32">
        <f>SUM(C12,C14,C16,C21,C23,C25,C30,C36,C38,C49,C51,C58,C63,C65,C69,C79,C83)</f>
        <v>133650</v>
      </c>
      <c r="D85" s="32">
        <f>SUM(D12,D14,D16,D21,D23,D25,D30,D36,D38,D49,D51,D58,D63,D65,D69,D79,D83)</f>
        <v>1195026</v>
      </c>
      <c r="E85" s="32">
        <f>SUM(E12,E14,E16,E21,E23,E25,E30,E36,E38,E49,E51,E58,E63,E65,E69,E79,E83)</f>
        <v>991576</v>
      </c>
      <c r="F85" s="32">
        <f>SUM(F12,F14,F16,F21,F23,F25,F30,F36,F38,F49,F51,F58,F63,F65,F69,F79,F83)</f>
        <v>124914</v>
      </c>
      <c r="G85" s="32">
        <v>23906</v>
      </c>
      <c r="H85" s="32">
        <v>1167686</v>
      </c>
      <c r="I85" s="32">
        <v>2999</v>
      </c>
      <c r="J85" s="32">
        <v>435</v>
      </c>
    </row>
    <row r="86" spans="4:5" ht="12.75">
      <c r="D86" s="33"/>
      <c r="E86" s="34"/>
    </row>
  </sheetData>
  <mergeCells count="8">
    <mergeCell ref="B6:B7"/>
    <mergeCell ref="C6:C7"/>
    <mergeCell ref="D6:D7"/>
    <mergeCell ref="A4:F4"/>
    <mergeCell ref="B5:D5"/>
    <mergeCell ref="E5:F5"/>
    <mergeCell ref="E6:E7"/>
    <mergeCell ref="F6:F7"/>
  </mergeCells>
  <printOptions horizontalCentered="1"/>
  <pageMargins left="0.75" right="0.75" top="0.5905511811023623" bottom="1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2003-07-03T10:12:35Z</dcterms:created>
  <dcterms:modified xsi:type="dcterms:W3CDTF">2003-07-03T10:12:43Z</dcterms:modified>
  <cp:category/>
  <cp:version/>
  <cp:contentType/>
  <cp:contentStatus/>
</cp:coreProperties>
</file>