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activeTab="4"/>
  </bookViews>
  <sheets>
    <sheet name="18.1" sheetId="1" r:id="rId1"/>
    <sheet name="18.2" sheetId="2" r:id="rId2"/>
    <sheet name="18.3" sheetId="3" r:id="rId3"/>
    <sheet name="18.5" sheetId="4" r:id="rId4"/>
    <sheet name="18.7" sheetId="5" r:id="rId5"/>
  </sheets>
  <definedNames>
    <definedName name="_xlnm.Print_Area" localSheetId="1">'18.2'!$A$1:$I$18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<sst xmlns="http://schemas.openxmlformats.org/spreadsheetml/2006/main" count="311" uniqueCount="81">
  <si>
    <t>Provincias y</t>
  </si>
  <si>
    <t>Superficie total</t>
  </si>
  <si>
    <t>Superficie en producción</t>
  </si>
  <si>
    <t>Comunidades Autónomas</t>
  </si>
  <si>
    <t>Secano</t>
  </si>
  <si>
    <t>Regadío</t>
  </si>
  <si>
    <t>Total</t>
  </si>
  <si>
    <t>Pontevedra</t>
  </si>
  <si>
    <t>Huesca</t>
  </si>
  <si>
    <t>Barcelona</t>
  </si>
  <si>
    <t>Girona</t>
  </si>
  <si>
    <t>Lleida</t>
  </si>
  <si>
    <t>Tarragona</t>
  </si>
  <si>
    <t>Salamanca</t>
  </si>
  <si>
    <t>Valladolid</t>
  </si>
  <si>
    <t>Cuenca</t>
  </si>
  <si>
    <t>Guadalajara</t>
  </si>
  <si>
    <t>Alicante</t>
  </si>
  <si>
    <t>Castellón</t>
  </si>
  <si>
    <t>Valencia</t>
  </si>
  <si>
    <t>Almería</t>
  </si>
  <si>
    <t>Cádiz</t>
  </si>
  <si>
    <t>Córdoba</t>
  </si>
  <si>
    <t>Granada</t>
  </si>
  <si>
    <t>Jaén</t>
  </si>
  <si>
    <t>Málaga</t>
  </si>
  <si>
    <t>ESPAÑA</t>
  </si>
  <si>
    <t>(número)</t>
  </si>
  <si>
    <t>Arboles diseminados</t>
  </si>
  <si>
    <t>Huelva</t>
  </si>
  <si>
    <t>OTROS CULTIVOS LEÑOSOS</t>
  </si>
  <si>
    <t xml:space="preserve"> GALICIA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</si>
  <si>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</si>
  <si>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</si>
  <si>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</si>
  <si>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</si>
  <si>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</si>
  <si>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</si>
  <si>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</si>
  <si>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</si>
  <si>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ANDALUCÍA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</si>
  <si>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</si>
  <si>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</si>
  <si>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</si>
  <si>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</si>
  <si>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</si>
  <si>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</si>
  <si>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</si>
  <si>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</si>
  <si>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</si>
  <si>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(kg/árbol)</t>
  </si>
  <si>
    <t>Cultivos</t>
  </si>
  <si>
    <t>Destino de la producción (toneladas)</t>
  </si>
  <si>
    <t>De la superficie en producción</t>
  </si>
  <si>
    <t>De los árboles</t>
  </si>
  <si>
    <t>Pérdidas y</t>
  </si>
  <si>
    <t>Para</t>
  </si>
  <si>
    <t>alimentación</t>
  </si>
  <si>
    <t>consumo</t>
  </si>
  <si>
    <t>animal</t>
  </si>
  <si>
    <t>en fresco</t>
  </si>
  <si>
    <t>transformación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</si>
  <si>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</si>
  <si>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</si>
  <si>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</si>
  <si>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</si>
  <si>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</si>
  <si>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</si>
  <si>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</si>
  <si>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Arranques</t>
  </si>
  <si>
    <t>Plantaciones</t>
  </si>
  <si>
    <t>en el año</t>
  </si>
  <si>
    <t>18.1.  OTROS CULTIVOS LEÑOSOS: Resumen nacional de superficie plantada, 1997</t>
  </si>
  <si>
    <t xml:space="preserve">  Cafeto</t>
  </si>
  <si>
    <t>18.2.  OTROS CULTIVOS LEÑOSOS: Resumen nacional de rendimiento y producción, 1997</t>
  </si>
  <si>
    <t xml:space="preserve">18.3.  OTROS CULTIVOS LEÑOSOS: Análisis provincial de superficie en plantación regular (hectáreas), 1997 </t>
  </si>
  <si>
    <t>18.7.  ALCAPARRA: Análisis provincial de superficie, rendimiento y producción, 1997</t>
  </si>
  <si>
    <t>18.5.  ALGARROBO: Análisis provincial de superficie, rendimiento y producción, 1997</t>
  </si>
  <si>
    <t>Las Palmas</t>
  </si>
  <si>
    <t xml:space="preserve"> CANARIAS</t>
  </si>
  <si>
    <t>–</t>
  </si>
</sst>
</file>

<file path=xl/styles.xml><?xml version="1.0" encoding="utf-8"?>
<styleSheet xmlns="http://schemas.openxmlformats.org/spreadsheetml/2006/main">
  <numFmts count="4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5" fontId="0" fillId="2" borderId="2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195" fontId="7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95" fontId="0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95" fontId="1" fillId="2" borderId="9" xfId="0" applyNumberFormat="1" applyFont="1" applyFill="1" applyBorder="1" applyAlignment="1">
      <alignment horizontal="right"/>
    </xf>
    <xf numFmtId="195" fontId="1" fillId="2" borderId="2" xfId="0" applyNumberFormat="1" applyFont="1" applyFill="1" applyBorder="1" applyAlignment="1">
      <alignment horizontal="right"/>
    </xf>
    <xf numFmtId="195" fontId="1" fillId="2" borderId="2" xfId="0" applyNumberFormat="1" applyFont="1" applyFill="1" applyBorder="1" applyAlignment="1" quotePrefix="1">
      <alignment horizontal="right"/>
    </xf>
    <xf numFmtId="195" fontId="0" fillId="2" borderId="7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173" fontId="0" fillId="0" borderId="0" xfId="0" applyNumberFormat="1" applyFont="1" applyAlignment="1" applyProtection="1">
      <alignment/>
      <protection/>
    </xf>
    <xf numFmtId="195" fontId="0" fillId="2" borderId="7" xfId="0" applyNumberFormat="1" applyFont="1" applyFill="1" applyBorder="1" applyAlignment="1" applyProtection="1">
      <alignment horizontal="right"/>
      <protection locked="0"/>
    </xf>
    <xf numFmtId="195" fontId="0" fillId="2" borderId="7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195" fontId="1" fillId="2" borderId="7" xfId="0" applyNumberFormat="1" applyFont="1" applyFill="1" applyBorder="1" applyAlignment="1" applyProtection="1">
      <alignment horizontal="right"/>
      <protection/>
    </xf>
    <xf numFmtId="195" fontId="1" fillId="2" borderId="7" xfId="0" applyNumberFormat="1" applyFont="1" applyFill="1" applyBorder="1" applyAlignment="1" applyProtection="1" quotePrefix="1">
      <alignment horizontal="right"/>
      <protection locked="0"/>
    </xf>
    <xf numFmtId="195" fontId="0" fillId="2" borderId="2" xfId="0" applyNumberFormat="1" applyFont="1" applyFill="1" applyBorder="1" applyAlignment="1" applyProtection="1" quotePrefix="1">
      <alignment horizontal="right"/>
      <protection locked="0"/>
    </xf>
    <xf numFmtId="195" fontId="1" fillId="2" borderId="2" xfId="0" applyNumberFormat="1" applyFont="1" applyFill="1" applyBorder="1" applyAlignment="1" applyProtection="1" quotePrefix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195" fontId="1" fillId="2" borderId="9" xfId="0" applyNumberFormat="1" applyFont="1" applyFill="1" applyBorder="1" applyAlignment="1" quotePrefix="1">
      <alignment horizontal="right"/>
    </xf>
    <xf numFmtId="195" fontId="1" fillId="2" borderId="16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/>
    </xf>
    <xf numFmtId="195" fontId="0" fillId="2" borderId="17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20"/>
  <sheetViews>
    <sheetView showGridLines="0" zoomScale="75" zoomScaleNormal="75" workbookViewId="0" topLeftCell="A1">
      <selection activeCell="A26" sqref="A26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3" customFormat="1" ht="18">
      <c r="A1" s="64" t="s">
        <v>30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4" customFormat="1" ht="15">
      <c r="A3" s="65" t="s">
        <v>72</v>
      </c>
      <c r="B3" s="65"/>
      <c r="C3" s="65"/>
      <c r="D3" s="65"/>
      <c r="E3" s="65"/>
      <c r="F3" s="65"/>
      <c r="G3" s="65"/>
      <c r="H3" s="65"/>
      <c r="I3" s="65"/>
    </row>
    <row r="4" spans="1:9" s="14" customFormat="1" ht="15">
      <c r="A4" s="66"/>
      <c r="B4" s="66"/>
      <c r="C4" s="66"/>
      <c r="D4" s="66"/>
      <c r="E4" s="66"/>
      <c r="F4" s="66"/>
      <c r="G4" s="66"/>
      <c r="H4" s="66"/>
      <c r="I4" s="66"/>
    </row>
    <row r="5" spans="1:9" ht="12.75">
      <c r="A5" s="67" t="s">
        <v>51</v>
      </c>
      <c r="B5" s="69" t="s">
        <v>41</v>
      </c>
      <c r="C5" s="70"/>
      <c r="D5" s="70"/>
      <c r="E5" s="70"/>
      <c r="F5" s="71"/>
      <c r="G5" s="3" t="s">
        <v>42</v>
      </c>
      <c r="H5" s="3" t="s">
        <v>69</v>
      </c>
      <c r="I5" s="3" t="s">
        <v>70</v>
      </c>
    </row>
    <row r="6" spans="1:9" ht="12.75">
      <c r="A6" s="68"/>
      <c r="B6" s="72" t="s">
        <v>44</v>
      </c>
      <c r="C6" s="73"/>
      <c r="D6" s="73"/>
      <c r="E6" s="73"/>
      <c r="F6" s="74"/>
      <c r="G6" s="5" t="s">
        <v>47</v>
      </c>
      <c r="H6" s="5" t="s">
        <v>71</v>
      </c>
      <c r="I6" s="5" t="s">
        <v>71</v>
      </c>
    </row>
    <row r="7" spans="1:9" ht="12.75">
      <c r="A7" s="68"/>
      <c r="B7" s="33"/>
      <c r="C7" s="34" t="s">
        <v>6</v>
      </c>
      <c r="D7" s="59"/>
      <c r="E7" s="75" t="s">
        <v>46</v>
      </c>
      <c r="F7" s="76"/>
      <c r="G7" s="5"/>
      <c r="H7" s="5"/>
      <c r="I7" s="5"/>
    </row>
    <row r="8" spans="1:9" ht="13.5" thickBot="1">
      <c r="A8" s="68"/>
      <c r="B8" s="5" t="s">
        <v>4</v>
      </c>
      <c r="C8" s="5" t="s">
        <v>5</v>
      </c>
      <c r="D8" s="19" t="s">
        <v>6</v>
      </c>
      <c r="E8" s="5" t="s">
        <v>4</v>
      </c>
      <c r="F8" s="5" t="s">
        <v>5</v>
      </c>
      <c r="G8" s="5" t="s">
        <v>27</v>
      </c>
      <c r="H8" s="5" t="s">
        <v>44</v>
      </c>
      <c r="I8" s="5" t="s">
        <v>44</v>
      </c>
    </row>
    <row r="9" spans="1:9" ht="12.75">
      <c r="A9" s="20" t="s">
        <v>62</v>
      </c>
      <c r="B9" s="21">
        <v>69708</v>
      </c>
      <c r="C9" s="21">
        <v>996</v>
      </c>
      <c r="D9" s="21">
        <v>70704</v>
      </c>
      <c r="E9" s="21">
        <v>68616</v>
      </c>
      <c r="F9" s="21">
        <v>910</v>
      </c>
      <c r="G9" s="21">
        <v>197954</v>
      </c>
      <c r="H9" s="21">
        <v>1365</v>
      </c>
      <c r="I9" s="21">
        <v>2265</v>
      </c>
    </row>
    <row r="10" spans="1:9" ht="12.75">
      <c r="A10" s="10" t="s">
        <v>63</v>
      </c>
      <c r="B10" s="4">
        <v>4720</v>
      </c>
      <c r="C10" s="4">
        <v>209</v>
      </c>
      <c r="D10" s="60">
        <v>4929</v>
      </c>
      <c r="E10" s="61">
        <v>1824</v>
      </c>
      <c r="F10" s="4">
        <v>94</v>
      </c>
      <c r="G10" s="4">
        <v>386965</v>
      </c>
      <c r="H10" s="4">
        <v>329</v>
      </c>
      <c r="I10" s="4">
        <v>3885</v>
      </c>
    </row>
    <row r="11" spans="1:9" ht="12.75">
      <c r="A11" s="10" t="s">
        <v>73</v>
      </c>
      <c r="B11" s="4" t="s">
        <v>80</v>
      </c>
      <c r="C11" s="4" t="s">
        <v>80</v>
      </c>
      <c r="D11" s="60" t="s">
        <v>80</v>
      </c>
      <c r="E11" s="61" t="s">
        <v>80</v>
      </c>
      <c r="F11" s="4" t="s">
        <v>80</v>
      </c>
      <c r="G11" s="4">
        <v>2000</v>
      </c>
      <c r="H11" s="4" t="s">
        <v>80</v>
      </c>
      <c r="I11" s="4" t="s">
        <v>80</v>
      </c>
    </row>
    <row r="12" spans="1:9" ht="12.75">
      <c r="A12" s="10" t="s">
        <v>64</v>
      </c>
      <c r="B12" s="8" t="s">
        <v>80</v>
      </c>
      <c r="C12" s="8" t="s">
        <v>80</v>
      </c>
      <c r="D12" s="60" t="s">
        <v>80</v>
      </c>
      <c r="E12" s="62" t="s">
        <v>80</v>
      </c>
      <c r="F12" s="8" t="s">
        <v>80</v>
      </c>
      <c r="G12" s="4">
        <v>106325</v>
      </c>
      <c r="H12" s="8" t="s">
        <v>80</v>
      </c>
      <c r="I12" s="4" t="s">
        <v>80</v>
      </c>
    </row>
    <row r="13" spans="1:9" ht="12.75">
      <c r="A13" s="10" t="s">
        <v>65</v>
      </c>
      <c r="B13" s="4">
        <v>649</v>
      </c>
      <c r="C13" s="4">
        <v>425</v>
      </c>
      <c r="D13" s="60">
        <v>1074</v>
      </c>
      <c r="E13" s="61">
        <v>516</v>
      </c>
      <c r="F13" s="4">
        <v>175</v>
      </c>
      <c r="G13" s="4">
        <v>241250</v>
      </c>
      <c r="H13" s="4">
        <v>114</v>
      </c>
      <c r="I13" s="4">
        <v>15</v>
      </c>
    </row>
    <row r="14" spans="1:9" ht="12.75">
      <c r="A14" s="10" t="s">
        <v>66</v>
      </c>
      <c r="B14" s="4">
        <v>102</v>
      </c>
      <c r="C14" s="4">
        <v>1337</v>
      </c>
      <c r="D14" s="60">
        <v>1439</v>
      </c>
      <c r="E14" s="61">
        <v>98</v>
      </c>
      <c r="F14" s="4">
        <v>1324</v>
      </c>
      <c r="G14" s="4">
        <v>49024</v>
      </c>
      <c r="H14" s="4">
        <v>25</v>
      </c>
      <c r="I14" s="4">
        <v>32</v>
      </c>
    </row>
    <row r="15" spans="1:9" ht="12.75">
      <c r="A15" s="10" t="s">
        <v>67</v>
      </c>
      <c r="B15" s="8">
        <v>5</v>
      </c>
      <c r="C15" s="8" t="s">
        <v>80</v>
      </c>
      <c r="D15" s="8">
        <v>5</v>
      </c>
      <c r="E15" s="8">
        <v>3</v>
      </c>
      <c r="F15" s="8" t="s">
        <v>80</v>
      </c>
      <c r="G15" s="4">
        <v>40900</v>
      </c>
      <c r="H15" s="4" t="s">
        <v>80</v>
      </c>
      <c r="I15" s="8">
        <v>2</v>
      </c>
    </row>
    <row r="16" spans="1:9" ht="12.75">
      <c r="A16" s="10" t="s">
        <v>68</v>
      </c>
      <c r="B16" s="4">
        <v>391</v>
      </c>
      <c r="C16" s="4">
        <v>233</v>
      </c>
      <c r="D16" s="60">
        <v>624</v>
      </c>
      <c r="E16" s="61">
        <v>391</v>
      </c>
      <c r="F16" s="4">
        <v>108</v>
      </c>
      <c r="G16" s="4">
        <v>34679</v>
      </c>
      <c r="H16" s="4">
        <v>360</v>
      </c>
      <c r="I16" s="8">
        <v>4</v>
      </c>
    </row>
    <row r="17" spans="1:9" ht="12.75">
      <c r="A17" s="10"/>
      <c r="B17" s="4"/>
      <c r="C17" s="4"/>
      <c r="D17" s="4"/>
      <c r="E17" s="4"/>
      <c r="F17" s="4"/>
      <c r="G17" s="4"/>
      <c r="H17" s="4"/>
      <c r="I17" s="4"/>
    </row>
    <row r="18" spans="1:9" ht="13.5" thickBot="1">
      <c r="A18" s="22" t="str">
        <f>UPPER("  Total otros cultivos leñosos")</f>
        <v>  TOTAL OTROS CULTIVOS LEÑOSOS</v>
      </c>
      <c r="B18" s="23">
        <v>75575</v>
      </c>
      <c r="C18" s="23">
        <v>3200</v>
      </c>
      <c r="D18" s="23">
        <v>78775</v>
      </c>
      <c r="E18" s="23">
        <v>71448</v>
      </c>
      <c r="F18" s="23">
        <v>2611</v>
      </c>
      <c r="G18" s="23">
        <v>1059097</v>
      </c>
      <c r="H18" s="23">
        <v>2193</v>
      </c>
      <c r="I18" s="23">
        <v>6203</v>
      </c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18"/>
  <sheetViews>
    <sheetView showGridLines="0" zoomScale="75" zoomScaleNormal="75" workbookViewId="0" topLeftCell="A1">
      <selection activeCell="C24" sqref="C24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3" customFormat="1" ht="18">
      <c r="A1" s="64" t="s">
        <v>30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4" customFormat="1" ht="15">
      <c r="A3" s="77" t="s">
        <v>74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8"/>
      <c r="B4" s="78"/>
      <c r="C4" s="78"/>
      <c r="D4" s="78"/>
      <c r="E4" s="78"/>
      <c r="F4" s="78"/>
      <c r="G4" s="78"/>
      <c r="H4" s="78"/>
      <c r="I4" s="78"/>
    </row>
    <row r="5" spans="1:9" ht="12.75">
      <c r="A5" s="79" t="s">
        <v>51</v>
      </c>
      <c r="B5" s="67"/>
      <c r="C5" s="75" t="s">
        <v>43</v>
      </c>
      <c r="D5" s="81"/>
      <c r="E5" s="76"/>
      <c r="F5" s="50"/>
      <c r="G5" s="75" t="s">
        <v>52</v>
      </c>
      <c r="H5" s="81"/>
      <c r="I5" s="81"/>
    </row>
    <row r="6" spans="1:9" ht="12.75">
      <c r="A6" s="80"/>
      <c r="B6" s="68"/>
      <c r="C6" s="69" t="s">
        <v>53</v>
      </c>
      <c r="D6" s="71"/>
      <c r="E6" s="3" t="s">
        <v>54</v>
      </c>
      <c r="F6" s="5" t="s">
        <v>45</v>
      </c>
      <c r="G6" s="5" t="s">
        <v>55</v>
      </c>
      <c r="H6" s="3" t="s">
        <v>56</v>
      </c>
      <c r="I6" s="50"/>
    </row>
    <row r="7" spans="1:9" ht="12.75">
      <c r="A7" s="80"/>
      <c r="B7" s="68"/>
      <c r="C7" s="72" t="s">
        <v>48</v>
      </c>
      <c r="D7" s="74"/>
      <c r="E7" s="5" t="s">
        <v>47</v>
      </c>
      <c r="F7" s="5" t="s">
        <v>49</v>
      </c>
      <c r="G7" s="5" t="s">
        <v>57</v>
      </c>
      <c r="H7" s="5" t="s">
        <v>58</v>
      </c>
      <c r="I7" s="5" t="s">
        <v>56</v>
      </c>
    </row>
    <row r="8" spans="1:9" ht="13.5" thickBot="1">
      <c r="A8" s="80"/>
      <c r="B8" s="68"/>
      <c r="C8" s="5" t="s">
        <v>4</v>
      </c>
      <c r="D8" s="3" t="s">
        <v>5</v>
      </c>
      <c r="E8" s="5" t="s">
        <v>50</v>
      </c>
      <c r="F8" s="35"/>
      <c r="G8" s="5" t="s">
        <v>59</v>
      </c>
      <c r="H8" s="5" t="s">
        <v>60</v>
      </c>
      <c r="I8" s="5" t="s">
        <v>61</v>
      </c>
    </row>
    <row r="9" spans="1:9" ht="12.75">
      <c r="A9" s="51" t="s">
        <v>62</v>
      </c>
      <c r="B9" s="52"/>
      <c r="C9" s="40">
        <v>1390.1678617232133</v>
      </c>
      <c r="D9" s="40">
        <v>5359.964835164835</v>
      </c>
      <c r="E9" s="40">
        <v>45.94813002020776</v>
      </c>
      <c r="F9" s="21">
        <v>109335</v>
      </c>
      <c r="G9" s="21">
        <v>5794</v>
      </c>
      <c r="H9" s="21">
        <v>3500</v>
      </c>
      <c r="I9" s="21">
        <v>100041</v>
      </c>
    </row>
    <row r="10" spans="1:9" ht="12.75">
      <c r="A10" s="53" t="s">
        <v>63</v>
      </c>
      <c r="B10" s="54"/>
      <c r="C10" s="42">
        <v>328.35526315789474</v>
      </c>
      <c r="D10" s="42">
        <v>625.4255319148937</v>
      </c>
      <c r="E10" s="42">
        <v>0.5099530965332782</v>
      </c>
      <c r="F10" s="4">
        <v>1055</v>
      </c>
      <c r="G10" s="4">
        <v>10</v>
      </c>
      <c r="H10" s="4">
        <v>10</v>
      </c>
      <c r="I10" s="4">
        <v>1035</v>
      </c>
    </row>
    <row r="11" spans="1:9" ht="12.75">
      <c r="A11" s="53" t="s">
        <v>73</v>
      </c>
      <c r="B11" s="54"/>
      <c r="C11" s="42" t="s">
        <v>80</v>
      </c>
      <c r="D11" s="42" t="s">
        <v>80</v>
      </c>
      <c r="E11" s="42">
        <v>1</v>
      </c>
      <c r="F11" s="4">
        <v>2</v>
      </c>
      <c r="G11" s="4" t="s">
        <v>80</v>
      </c>
      <c r="H11" s="4" t="s">
        <v>80</v>
      </c>
      <c r="I11" s="4">
        <v>2</v>
      </c>
    </row>
    <row r="12" spans="1:9" ht="12.75">
      <c r="A12" s="53" t="s">
        <v>64</v>
      </c>
      <c r="B12" s="54"/>
      <c r="C12" s="8" t="s">
        <v>80</v>
      </c>
      <c r="D12" s="8" t="s">
        <v>80</v>
      </c>
      <c r="E12" s="8">
        <v>9.405125793557488</v>
      </c>
      <c r="F12" s="4">
        <v>1000</v>
      </c>
      <c r="G12" s="8">
        <v>1000</v>
      </c>
      <c r="H12" s="8" t="s">
        <v>80</v>
      </c>
      <c r="I12" s="8" t="s">
        <v>80</v>
      </c>
    </row>
    <row r="13" spans="1:9" ht="12.75">
      <c r="A13" s="53" t="s">
        <v>65</v>
      </c>
      <c r="B13" s="54"/>
      <c r="C13" s="42">
        <v>3526.6666666666665</v>
      </c>
      <c r="D13" s="42">
        <v>26141.457142857143</v>
      </c>
      <c r="E13" s="42">
        <v>3.338562091503268</v>
      </c>
      <c r="F13" s="4">
        <v>7233</v>
      </c>
      <c r="G13" s="4">
        <v>802</v>
      </c>
      <c r="H13" s="4">
        <v>904</v>
      </c>
      <c r="I13" s="4">
        <v>5527</v>
      </c>
    </row>
    <row r="14" spans="1:9" ht="12.75">
      <c r="A14" s="53" t="s">
        <v>66</v>
      </c>
      <c r="B14" s="54"/>
      <c r="C14" s="42">
        <v>3580.785714285714</v>
      </c>
      <c r="D14" s="42">
        <v>15373.792296072508</v>
      </c>
      <c r="E14" s="42">
        <v>13.474012993503248</v>
      </c>
      <c r="F14" s="4">
        <v>21360</v>
      </c>
      <c r="G14" s="8" t="s">
        <v>80</v>
      </c>
      <c r="H14" s="8" t="s">
        <v>80</v>
      </c>
      <c r="I14" s="4">
        <v>21360</v>
      </c>
    </row>
    <row r="15" spans="1:9" ht="12.75">
      <c r="A15" s="53" t="s">
        <v>67</v>
      </c>
      <c r="B15" s="54"/>
      <c r="C15" s="8">
        <v>533</v>
      </c>
      <c r="D15" s="8" t="s">
        <v>80</v>
      </c>
      <c r="E15" s="42">
        <v>1.1344743276283618</v>
      </c>
      <c r="F15" s="4">
        <v>48</v>
      </c>
      <c r="G15" s="4">
        <v>26</v>
      </c>
      <c r="H15" s="8" t="s">
        <v>80</v>
      </c>
      <c r="I15" s="4">
        <v>22</v>
      </c>
    </row>
    <row r="16" spans="1:9" ht="12.75">
      <c r="A16" s="53" t="s">
        <v>68</v>
      </c>
      <c r="B16" s="54"/>
      <c r="C16" s="42">
        <v>818.9948849104859</v>
      </c>
      <c r="D16" s="42">
        <v>901.2037037037037</v>
      </c>
      <c r="E16" s="42">
        <v>7</v>
      </c>
      <c r="F16" s="4">
        <v>656</v>
      </c>
      <c r="G16" s="4">
        <v>343</v>
      </c>
      <c r="H16" s="4">
        <v>233</v>
      </c>
      <c r="I16" s="4">
        <v>80</v>
      </c>
    </row>
    <row r="17" spans="1:9" ht="12.75">
      <c r="A17" s="53"/>
      <c r="B17" s="54"/>
      <c r="C17" s="4"/>
      <c r="D17" s="4"/>
      <c r="E17" s="4"/>
      <c r="F17" s="4"/>
      <c r="G17" s="4"/>
      <c r="H17" s="4"/>
      <c r="I17" s="4"/>
    </row>
    <row r="18" spans="1:9" ht="13.5" thickBot="1">
      <c r="A18" s="55" t="str">
        <f>UPPER("  Total otros cultivos leñosos")</f>
        <v>  TOTAL OTROS CULTIVOS LEÑOSOS</v>
      </c>
      <c r="B18" s="56"/>
      <c r="C18" s="57" t="s">
        <v>80</v>
      </c>
      <c r="D18" s="58" t="s">
        <v>80</v>
      </c>
      <c r="E18" s="58" t="s">
        <v>80</v>
      </c>
      <c r="F18" s="23">
        <v>140689</v>
      </c>
      <c r="G18" s="23">
        <v>7975</v>
      </c>
      <c r="H18" s="23">
        <v>4647</v>
      </c>
      <c r="I18" s="23">
        <v>128067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R92"/>
  <sheetViews>
    <sheetView showGridLines="0" zoomScale="75" zoomScaleNormal="75" workbookViewId="0" topLeftCell="A1">
      <selection activeCell="C24" sqref="C24"/>
    </sheetView>
  </sheetViews>
  <sheetFormatPr defaultColWidth="11.421875" defaultRowHeight="12.75"/>
  <cols>
    <col min="1" max="1" width="25.7109375" style="1" customWidth="1"/>
    <col min="2" max="7" width="17.7109375" style="1" customWidth="1"/>
    <col min="8" max="16384" width="11.421875" style="1" customWidth="1"/>
  </cols>
  <sheetData>
    <row r="1" spans="1:9" s="13" customFormat="1" ht="18">
      <c r="A1" s="64" t="s">
        <v>30</v>
      </c>
      <c r="B1" s="64"/>
      <c r="C1" s="64"/>
      <c r="D1" s="64"/>
      <c r="E1" s="64"/>
      <c r="F1" s="64"/>
      <c r="G1" s="64"/>
      <c r="H1" s="12"/>
      <c r="I1" s="12"/>
    </row>
    <row r="3" spans="1:7" s="14" customFormat="1" ht="15">
      <c r="A3" s="65" t="s">
        <v>75</v>
      </c>
      <c r="B3" s="65"/>
      <c r="C3" s="65"/>
      <c r="D3" s="65"/>
      <c r="E3" s="65"/>
      <c r="F3" s="65"/>
      <c r="G3" s="65"/>
    </row>
    <row r="4" spans="1:7" s="14" customFormat="1" ht="15">
      <c r="A4" s="15"/>
      <c r="B4" s="16"/>
      <c r="C4" s="16"/>
      <c r="D4" s="16"/>
      <c r="E4" s="17"/>
      <c r="F4" s="17"/>
      <c r="G4" s="18"/>
    </row>
    <row r="5" spans="1:7" ht="12.75">
      <c r="A5" s="2" t="s">
        <v>0</v>
      </c>
      <c r="B5" s="75" t="s">
        <v>1</v>
      </c>
      <c r="C5" s="81"/>
      <c r="D5" s="76"/>
      <c r="E5" s="82" t="s">
        <v>2</v>
      </c>
      <c r="F5" s="83"/>
      <c r="G5" s="3" t="s">
        <v>28</v>
      </c>
    </row>
    <row r="6" spans="1:7" ht="13.5" thickBot="1">
      <c r="A6" s="11" t="s">
        <v>3</v>
      </c>
      <c r="B6" s="3" t="s">
        <v>4</v>
      </c>
      <c r="C6" s="19" t="s">
        <v>5</v>
      </c>
      <c r="D6" s="3" t="s">
        <v>6</v>
      </c>
      <c r="E6" s="3" t="s">
        <v>4</v>
      </c>
      <c r="F6" s="3" t="s">
        <v>5</v>
      </c>
      <c r="G6" s="5" t="s">
        <v>27</v>
      </c>
    </row>
    <row r="7" spans="1:18" ht="12.75">
      <c r="A7" s="20" t="s">
        <v>7</v>
      </c>
      <c r="B7" s="26" t="s">
        <v>80</v>
      </c>
      <c r="C7" s="21">
        <v>77</v>
      </c>
      <c r="D7" s="21">
        <v>77</v>
      </c>
      <c r="E7" s="26" t="s">
        <v>80</v>
      </c>
      <c r="F7" s="21">
        <v>77</v>
      </c>
      <c r="G7" s="21">
        <v>43071</v>
      </c>
      <c r="H7" s="6"/>
      <c r="L7" s="6"/>
      <c r="M7" s="6"/>
      <c r="N7" s="6"/>
      <c r="R7" s="7"/>
    </row>
    <row r="8" spans="1:18" ht="12.75">
      <c r="A8" s="27" t="s">
        <v>31</v>
      </c>
      <c r="B8" s="25" t="s">
        <v>80</v>
      </c>
      <c r="C8" s="24">
        <v>77</v>
      </c>
      <c r="D8" s="24">
        <v>77</v>
      </c>
      <c r="E8" s="25" t="s">
        <v>80</v>
      </c>
      <c r="F8" s="24">
        <v>77</v>
      </c>
      <c r="G8" s="24">
        <v>43071</v>
      </c>
      <c r="H8" s="6"/>
      <c r="L8" s="6"/>
      <c r="M8" s="6"/>
      <c r="N8" s="6"/>
      <c r="R8" s="7"/>
    </row>
    <row r="9" spans="1:18" ht="12.75">
      <c r="A9" s="10"/>
      <c r="B9" s="4"/>
      <c r="C9" s="4"/>
      <c r="D9" s="4"/>
      <c r="E9" s="4"/>
      <c r="F9" s="4"/>
      <c r="G9" s="4"/>
      <c r="H9" s="6"/>
      <c r="L9" s="6"/>
      <c r="M9" s="6"/>
      <c r="N9" s="6"/>
      <c r="R9" s="7"/>
    </row>
    <row r="10" spans="1:18" ht="12.75">
      <c r="A10" s="10" t="s">
        <v>8</v>
      </c>
      <c r="B10" s="8" t="s">
        <v>80</v>
      </c>
      <c r="C10" s="4">
        <v>2</v>
      </c>
      <c r="D10" s="4">
        <v>2</v>
      </c>
      <c r="E10" s="8" t="s">
        <v>80</v>
      </c>
      <c r="F10" s="4">
        <v>2</v>
      </c>
      <c r="G10" s="8" t="s">
        <v>80</v>
      </c>
      <c r="H10" s="6"/>
      <c r="L10" s="6"/>
      <c r="M10" s="6"/>
      <c r="N10" s="6"/>
      <c r="R10" s="7"/>
    </row>
    <row r="11" spans="1:18" ht="12.75">
      <c r="A11" s="27" t="s">
        <v>32</v>
      </c>
      <c r="B11" s="25" t="s">
        <v>80</v>
      </c>
      <c r="C11" s="24">
        <v>2</v>
      </c>
      <c r="D11" s="24">
        <v>2</v>
      </c>
      <c r="E11" s="25" t="s">
        <v>80</v>
      </c>
      <c r="F11" s="24">
        <v>2</v>
      </c>
      <c r="G11" s="25" t="s">
        <v>80</v>
      </c>
      <c r="H11" s="6"/>
      <c r="L11" s="6"/>
      <c r="M11" s="6"/>
      <c r="N11" s="6"/>
      <c r="R11" s="7"/>
    </row>
    <row r="12" spans="1:18" ht="12.75">
      <c r="A12" s="10"/>
      <c r="B12" s="4"/>
      <c r="C12" s="4"/>
      <c r="D12" s="4"/>
      <c r="E12" s="4"/>
      <c r="F12" s="4"/>
      <c r="G12" s="4"/>
      <c r="H12" s="6"/>
      <c r="L12" s="6"/>
      <c r="M12" s="6"/>
      <c r="N12" s="6"/>
      <c r="R12" s="7"/>
    </row>
    <row r="13" spans="1:18" ht="12.75">
      <c r="A13" s="10" t="s">
        <v>9</v>
      </c>
      <c r="B13" s="4">
        <v>425</v>
      </c>
      <c r="C13" s="8" t="s">
        <v>80</v>
      </c>
      <c r="D13" s="4">
        <v>425</v>
      </c>
      <c r="E13" s="4">
        <v>422</v>
      </c>
      <c r="F13" s="8" t="s">
        <v>80</v>
      </c>
      <c r="G13" s="8" t="s">
        <v>80</v>
      </c>
      <c r="H13" s="6"/>
      <c r="L13" s="6"/>
      <c r="M13" s="6"/>
      <c r="N13" s="6"/>
      <c r="R13" s="7"/>
    </row>
    <row r="14" spans="1:18" ht="12.75">
      <c r="A14" s="10" t="s">
        <v>10</v>
      </c>
      <c r="B14" s="4">
        <v>116</v>
      </c>
      <c r="C14" s="8" t="s">
        <v>80</v>
      </c>
      <c r="D14" s="4">
        <v>116</v>
      </c>
      <c r="E14" s="4">
        <v>81</v>
      </c>
      <c r="F14" s="8" t="s">
        <v>80</v>
      </c>
      <c r="G14" s="8" t="s">
        <v>80</v>
      </c>
      <c r="H14" s="6"/>
      <c r="L14" s="6"/>
      <c r="M14" s="6"/>
      <c r="N14" s="6"/>
      <c r="R14" s="7"/>
    </row>
    <row r="15" spans="1:18" ht="12.75">
      <c r="A15" s="10" t="s">
        <v>11</v>
      </c>
      <c r="B15" s="4">
        <v>242</v>
      </c>
      <c r="C15" s="4">
        <v>26</v>
      </c>
      <c r="D15" s="4">
        <v>268</v>
      </c>
      <c r="E15" s="4">
        <v>242</v>
      </c>
      <c r="F15" s="4">
        <v>26</v>
      </c>
      <c r="G15" s="8" t="s">
        <v>80</v>
      </c>
      <c r="H15" s="6"/>
      <c r="L15" s="6"/>
      <c r="M15" s="6"/>
      <c r="N15" s="6"/>
      <c r="R15" s="7"/>
    </row>
    <row r="16" spans="1:18" ht="12.75">
      <c r="A16" s="10" t="s">
        <v>12</v>
      </c>
      <c r="B16" s="4">
        <v>11482</v>
      </c>
      <c r="C16" s="4">
        <v>72</v>
      </c>
      <c r="D16" s="4">
        <v>11554</v>
      </c>
      <c r="E16" s="4">
        <v>11345</v>
      </c>
      <c r="F16" s="4">
        <v>52</v>
      </c>
      <c r="G16" s="4">
        <v>22500</v>
      </c>
      <c r="H16" s="6"/>
      <c r="L16" s="6"/>
      <c r="M16" s="6"/>
      <c r="N16" s="6"/>
      <c r="R16" s="7"/>
    </row>
    <row r="17" spans="1:18" ht="12.75">
      <c r="A17" s="27" t="s">
        <v>33</v>
      </c>
      <c r="B17" s="24">
        <f>SUM(B13:B16)</f>
        <v>12265</v>
      </c>
      <c r="C17" s="24">
        <f>SUM(C13:C16)</f>
        <v>98</v>
      </c>
      <c r="D17" s="24">
        <f>SUM(D13:D16)</f>
        <v>12363</v>
      </c>
      <c r="E17" s="24">
        <v>12090</v>
      </c>
      <c r="F17" s="24">
        <v>78</v>
      </c>
      <c r="G17" s="24">
        <v>22500</v>
      </c>
      <c r="H17" s="6"/>
      <c r="L17" s="6"/>
      <c r="M17" s="6"/>
      <c r="N17" s="6"/>
      <c r="R17" s="7"/>
    </row>
    <row r="18" spans="1:18" ht="12.75">
      <c r="A18" s="10"/>
      <c r="B18" s="4"/>
      <c r="C18" s="4"/>
      <c r="D18" s="4"/>
      <c r="E18" s="4"/>
      <c r="F18" s="4"/>
      <c r="G18" s="4"/>
      <c r="H18" s="6"/>
      <c r="L18" s="6"/>
      <c r="M18" s="6"/>
      <c r="N18" s="6"/>
      <c r="R18" s="7"/>
    </row>
    <row r="19" spans="1:18" ht="12.75">
      <c r="A19" s="27" t="s">
        <v>34</v>
      </c>
      <c r="B19" s="24">
        <v>15205</v>
      </c>
      <c r="C19" s="25">
        <v>4</v>
      </c>
      <c r="D19" s="24">
        <v>15209</v>
      </c>
      <c r="E19" s="24">
        <v>15002</v>
      </c>
      <c r="F19" s="25" t="s">
        <v>80</v>
      </c>
      <c r="G19" s="25">
        <v>53499</v>
      </c>
      <c r="H19" s="6"/>
      <c r="L19" s="6"/>
      <c r="M19" s="6"/>
      <c r="N19" s="6"/>
      <c r="R19" s="7"/>
    </row>
    <row r="20" spans="1:18" ht="12.75">
      <c r="A20" s="10"/>
      <c r="B20" s="4"/>
      <c r="C20" s="4"/>
      <c r="D20" s="4"/>
      <c r="E20" s="4"/>
      <c r="F20" s="4"/>
      <c r="G20" s="4"/>
      <c r="H20" s="6"/>
      <c r="L20" s="6"/>
      <c r="M20" s="6"/>
      <c r="N20" s="6"/>
      <c r="R20" s="7"/>
    </row>
    <row r="21" spans="1:18" ht="12.75">
      <c r="A21" s="10" t="s">
        <v>13</v>
      </c>
      <c r="B21" s="4">
        <v>15</v>
      </c>
      <c r="C21" s="4">
        <v>7</v>
      </c>
      <c r="D21" s="4">
        <v>22</v>
      </c>
      <c r="E21" s="4">
        <v>15</v>
      </c>
      <c r="F21" s="4">
        <v>5</v>
      </c>
      <c r="G21" s="8" t="s">
        <v>80</v>
      </c>
      <c r="H21" s="6"/>
      <c r="L21" s="6"/>
      <c r="M21" s="6"/>
      <c r="N21" s="6"/>
      <c r="R21" s="7"/>
    </row>
    <row r="22" spans="1:18" ht="12.75">
      <c r="A22" s="10" t="s">
        <v>14</v>
      </c>
      <c r="B22" s="8" t="s">
        <v>80</v>
      </c>
      <c r="C22" s="4">
        <v>4</v>
      </c>
      <c r="D22" s="4">
        <v>4</v>
      </c>
      <c r="E22" s="8" t="s">
        <v>80</v>
      </c>
      <c r="F22" s="4">
        <v>4</v>
      </c>
      <c r="G22" s="8" t="s">
        <v>80</v>
      </c>
      <c r="H22" s="6"/>
      <c r="L22" s="6"/>
      <c r="M22" s="6"/>
      <c r="N22" s="6"/>
      <c r="R22" s="7"/>
    </row>
    <row r="23" spans="1:18" ht="12.75">
      <c r="A23" s="27" t="s">
        <v>35</v>
      </c>
      <c r="B23" s="24">
        <v>15</v>
      </c>
      <c r="C23" s="24">
        <v>11</v>
      </c>
      <c r="D23" s="24">
        <v>26</v>
      </c>
      <c r="E23" s="24">
        <v>15</v>
      </c>
      <c r="F23" s="24">
        <v>9</v>
      </c>
      <c r="G23" s="25" t="s">
        <v>80</v>
      </c>
      <c r="H23" s="6"/>
      <c r="L23" s="6"/>
      <c r="M23" s="6"/>
      <c r="N23" s="6"/>
      <c r="R23" s="7"/>
    </row>
    <row r="24" spans="1:18" ht="12.75">
      <c r="A24" s="10"/>
      <c r="B24" s="4"/>
      <c r="C24" s="4"/>
      <c r="D24" s="4"/>
      <c r="E24" s="4"/>
      <c r="F24" s="4"/>
      <c r="G24" s="4"/>
      <c r="H24" s="6"/>
      <c r="L24" s="6"/>
      <c r="M24" s="6"/>
      <c r="N24" s="6"/>
      <c r="R24" s="7"/>
    </row>
    <row r="25" spans="1:18" ht="12.75">
      <c r="A25" s="27" t="s">
        <v>36</v>
      </c>
      <c r="B25" s="25" t="s">
        <v>80</v>
      </c>
      <c r="C25" s="24">
        <v>195</v>
      </c>
      <c r="D25" s="24">
        <v>195</v>
      </c>
      <c r="E25" s="25" t="s">
        <v>80</v>
      </c>
      <c r="F25" s="24">
        <v>70</v>
      </c>
      <c r="G25" s="24">
        <v>805</v>
      </c>
      <c r="H25" s="6"/>
      <c r="L25" s="6"/>
      <c r="M25" s="6"/>
      <c r="N25" s="6"/>
      <c r="R25" s="7"/>
    </row>
    <row r="26" spans="1:18" ht="12.75">
      <c r="A26" s="10"/>
      <c r="B26" s="4"/>
      <c r="C26" s="4"/>
      <c r="D26" s="4"/>
      <c r="E26" s="4"/>
      <c r="F26" s="4"/>
      <c r="G26" s="4"/>
      <c r="H26" s="6"/>
      <c r="L26" s="6"/>
      <c r="M26" s="6"/>
      <c r="N26" s="6"/>
      <c r="R26" s="7"/>
    </row>
    <row r="27" spans="1:18" ht="12.75">
      <c r="A27" s="10" t="s">
        <v>15</v>
      </c>
      <c r="B27" s="4">
        <v>47</v>
      </c>
      <c r="C27" s="4">
        <v>925</v>
      </c>
      <c r="D27" s="4">
        <v>972</v>
      </c>
      <c r="E27" s="4">
        <v>47</v>
      </c>
      <c r="F27" s="4">
        <v>914</v>
      </c>
      <c r="G27" s="4">
        <v>2100</v>
      </c>
      <c r="H27" s="6"/>
      <c r="L27" s="6"/>
      <c r="M27" s="6"/>
      <c r="N27" s="6"/>
      <c r="R27" s="7"/>
    </row>
    <row r="28" spans="1:18" ht="12.75">
      <c r="A28" s="10" t="s">
        <v>16</v>
      </c>
      <c r="B28" s="4" t="s">
        <v>80</v>
      </c>
      <c r="C28" s="4">
        <v>401</v>
      </c>
      <c r="D28" s="4">
        <v>401</v>
      </c>
      <c r="E28" s="8" t="s">
        <v>80</v>
      </c>
      <c r="F28" s="4">
        <v>401</v>
      </c>
      <c r="G28" s="8" t="s">
        <v>80</v>
      </c>
      <c r="H28" s="6"/>
      <c r="L28" s="6"/>
      <c r="M28" s="6"/>
      <c r="N28" s="6"/>
      <c r="R28" s="7"/>
    </row>
    <row r="29" spans="1:18" ht="12.75">
      <c r="A29" s="27" t="s">
        <v>37</v>
      </c>
      <c r="B29" s="24">
        <v>47</v>
      </c>
      <c r="C29" s="24">
        <v>1326</v>
      </c>
      <c r="D29" s="24">
        <v>1373</v>
      </c>
      <c r="E29" s="24">
        <v>47</v>
      </c>
      <c r="F29" s="24">
        <v>1315</v>
      </c>
      <c r="G29" s="24">
        <v>2100</v>
      </c>
      <c r="H29" s="6"/>
      <c r="L29" s="6"/>
      <c r="M29" s="6"/>
      <c r="N29" s="6"/>
      <c r="R29" s="7"/>
    </row>
    <row r="30" spans="1:18" ht="12.75">
      <c r="A30" s="10"/>
      <c r="B30" s="4"/>
      <c r="C30" s="4"/>
      <c r="D30" s="4"/>
      <c r="E30" s="4"/>
      <c r="F30" s="4"/>
      <c r="G30" s="4"/>
      <c r="H30" s="6"/>
      <c r="L30" s="6"/>
      <c r="M30" s="6"/>
      <c r="N30" s="6"/>
      <c r="R30" s="7"/>
    </row>
    <row r="31" spans="1:18" ht="12.75">
      <c r="A31" s="10" t="s">
        <v>17</v>
      </c>
      <c r="B31" s="4">
        <v>2932</v>
      </c>
      <c r="C31" s="4">
        <v>328</v>
      </c>
      <c r="D31" s="4">
        <v>3260</v>
      </c>
      <c r="E31" s="4">
        <v>2932</v>
      </c>
      <c r="F31" s="4">
        <v>270</v>
      </c>
      <c r="G31" s="4">
        <v>40140</v>
      </c>
      <c r="H31" s="6"/>
      <c r="L31" s="6"/>
      <c r="M31" s="6"/>
      <c r="N31" s="6"/>
      <c r="R31" s="7"/>
    </row>
    <row r="32" spans="1:18" ht="12.75">
      <c r="A32" s="10" t="s">
        <v>18</v>
      </c>
      <c r="B32" s="4">
        <v>19574</v>
      </c>
      <c r="C32" s="8">
        <v>55</v>
      </c>
      <c r="D32" s="4">
        <v>19629</v>
      </c>
      <c r="E32" s="4">
        <v>19548</v>
      </c>
      <c r="F32" s="8">
        <v>55</v>
      </c>
      <c r="G32" s="8">
        <v>6722</v>
      </c>
      <c r="H32" s="6"/>
      <c r="L32" s="6"/>
      <c r="M32" s="6"/>
      <c r="N32" s="6"/>
      <c r="R32" s="7"/>
    </row>
    <row r="33" spans="1:18" ht="12.75">
      <c r="A33" s="10" t="s">
        <v>19</v>
      </c>
      <c r="B33" s="4">
        <v>16790</v>
      </c>
      <c r="C33" s="4">
        <v>746</v>
      </c>
      <c r="D33" s="4">
        <v>17536</v>
      </c>
      <c r="E33" s="4">
        <v>16790</v>
      </c>
      <c r="F33" s="4">
        <v>496</v>
      </c>
      <c r="G33" s="4">
        <v>26404</v>
      </c>
      <c r="H33" s="6"/>
      <c r="L33" s="6"/>
      <c r="M33" s="6"/>
      <c r="N33" s="6"/>
      <c r="R33" s="7"/>
    </row>
    <row r="34" spans="1:18" ht="12.75">
      <c r="A34" s="27" t="s">
        <v>38</v>
      </c>
      <c r="B34" s="24">
        <v>39296</v>
      </c>
      <c r="C34" s="24">
        <v>1129</v>
      </c>
      <c r="D34" s="24">
        <v>40425</v>
      </c>
      <c r="E34" s="24">
        <v>39270</v>
      </c>
      <c r="F34" s="24">
        <v>821</v>
      </c>
      <c r="G34" s="24">
        <v>73266</v>
      </c>
      <c r="H34" s="6"/>
      <c r="L34" s="6"/>
      <c r="M34" s="6"/>
      <c r="N34" s="6"/>
      <c r="R34" s="7"/>
    </row>
    <row r="35" spans="1:18" ht="12.75">
      <c r="A35" s="10"/>
      <c r="B35" s="4"/>
      <c r="C35" s="4"/>
      <c r="D35" s="4"/>
      <c r="E35" s="4"/>
      <c r="F35" s="4"/>
      <c r="G35" s="4"/>
      <c r="H35" s="6"/>
      <c r="L35" s="6"/>
      <c r="M35" s="6"/>
      <c r="N35" s="6"/>
      <c r="R35" s="7"/>
    </row>
    <row r="36" spans="1:18" ht="12.75">
      <c r="A36" s="27" t="s">
        <v>39</v>
      </c>
      <c r="B36" s="24">
        <v>2112</v>
      </c>
      <c r="C36" s="24">
        <v>153</v>
      </c>
      <c r="D36" s="24">
        <v>2265</v>
      </c>
      <c r="E36" s="24">
        <v>2074</v>
      </c>
      <c r="F36" s="24">
        <v>149</v>
      </c>
      <c r="G36" s="24">
        <v>7191</v>
      </c>
      <c r="H36" s="6"/>
      <c r="L36" s="6"/>
      <c r="M36" s="6"/>
      <c r="N36" s="6"/>
      <c r="R36" s="7"/>
    </row>
    <row r="37" spans="1:18" ht="12.75">
      <c r="A37" s="10"/>
      <c r="B37" s="4"/>
      <c r="C37" s="4"/>
      <c r="D37" s="4"/>
      <c r="E37" s="4"/>
      <c r="F37" s="4"/>
      <c r="G37" s="4"/>
      <c r="H37" s="6"/>
      <c r="L37" s="6"/>
      <c r="M37" s="6"/>
      <c r="N37" s="6"/>
      <c r="R37" s="7"/>
    </row>
    <row r="38" spans="1:18" ht="12.75">
      <c r="A38" s="10" t="s">
        <v>20</v>
      </c>
      <c r="B38" s="4">
        <v>3700</v>
      </c>
      <c r="C38" s="4">
        <v>185</v>
      </c>
      <c r="D38" s="4">
        <v>3885</v>
      </c>
      <c r="E38" s="4">
        <v>880</v>
      </c>
      <c r="F38" s="4">
        <v>70</v>
      </c>
      <c r="G38" s="8" t="s">
        <v>80</v>
      </c>
      <c r="H38" s="6"/>
      <c r="L38" s="6"/>
      <c r="M38" s="6"/>
      <c r="N38" s="6"/>
      <c r="R38" s="7"/>
    </row>
    <row r="39" spans="1:18" ht="12.75">
      <c r="A39" s="10" t="s">
        <v>21</v>
      </c>
      <c r="B39" s="4">
        <v>569</v>
      </c>
      <c r="C39" s="4">
        <v>12</v>
      </c>
      <c r="D39" s="4">
        <v>581</v>
      </c>
      <c r="E39" s="4">
        <v>379</v>
      </c>
      <c r="F39" s="4">
        <v>12</v>
      </c>
      <c r="G39" s="8" t="s">
        <v>80</v>
      </c>
      <c r="H39" s="6"/>
      <c r="L39" s="6"/>
      <c r="M39" s="6"/>
      <c r="N39" s="6"/>
      <c r="R39" s="7"/>
    </row>
    <row r="40" spans="1:18" ht="12.75">
      <c r="A40" s="10" t="s">
        <v>22</v>
      </c>
      <c r="B40" s="4">
        <v>67</v>
      </c>
      <c r="C40" s="4">
        <v>7</v>
      </c>
      <c r="D40" s="4">
        <v>74</v>
      </c>
      <c r="E40" s="4">
        <v>67</v>
      </c>
      <c r="F40" s="4">
        <v>7</v>
      </c>
      <c r="G40" s="4">
        <v>37970</v>
      </c>
      <c r="H40" s="6"/>
      <c r="L40" s="6"/>
      <c r="M40" s="6"/>
      <c r="N40" s="6"/>
      <c r="R40" s="7"/>
    </row>
    <row r="41" spans="1:18" ht="12.75">
      <c r="A41" s="10" t="s">
        <v>23</v>
      </c>
      <c r="B41" s="4">
        <v>100</v>
      </c>
      <c r="C41" s="8">
        <v>0</v>
      </c>
      <c r="D41" s="4">
        <v>100</v>
      </c>
      <c r="E41" s="4">
        <v>100</v>
      </c>
      <c r="F41" s="8" t="s">
        <v>80</v>
      </c>
      <c r="G41" s="8">
        <v>360000</v>
      </c>
      <c r="H41" s="6"/>
      <c r="L41" s="6"/>
      <c r="M41" s="6"/>
      <c r="N41" s="6"/>
      <c r="R41" s="7"/>
    </row>
    <row r="42" spans="1:18" ht="12.75">
      <c r="A42" s="10" t="s">
        <v>29</v>
      </c>
      <c r="B42" s="4">
        <v>10</v>
      </c>
      <c r="C42" s="4">
        <v>0</v>
      </c>
      <c r="D42" s="4">
        <v>10</v>
      </c>
      <c r="E42" s="4">
        <v>10</v>
      </c>
      <c r="F42" s="8" t="s">
        <v>80</v>
      </c>
      <c r="G42" s="8">
        <v>47</v>
      </c>
      <c r="H42" s="6"/>
      <c r="L42" s="6"/>
      <c r="M42" s="6"/>
      <c r="N42" s="6"/>
      <c r="R42" s="7"/>
    </row>
    <row r="43" spans="1:18" ht="12.75">
      <c r="A43" s="10" t="s">
        <v>24</v>
      </c>
      <c r="B43" s="4">
        <v>266</v>
      </c>
      <c r="C43" s="4">
        <v>1</v>
      </c>
      <c r="D43" s="4">
        <v>267</v>
      </c>
      <c r="E43" s="4">
        <v>201</v>
      </c>
      <c r="F43" s="4">
        <v>1</v>
      </c>
      <c r="G43" s="4">
        <v>121598</v>
      </c>
      <c r="H43" s="6"/>
      <c r="L43" s="6"/>
      <c r="M43" s="6"/>
      <c r="N43" s="6"/>
      <c r="R43" s="7"/>
    </row>
    <row r="44" spans="1:18" ht="12.75">
      <c r="A44" s="10" t="s">
        <v>25</v>
      </c>
      <c r="B44" s="4">
        <v>1703</v>
      </c>
      <c r="C44" s="8">
        <v>0</v>
      </c>
      <c r="D44" s="4">
        <v>1703</v>
      </c>
      <c r="E44" s="4">
        <v>1060</v>
      </c>
      <c r="F44" s="8" t="s">
        <v>80</v>
      </c>
      <c r="G44" s="8">
        <v>85000</v>
      </c>
      <c r="H44" s="6"/>
      <c r="L44" s="6"/>
      <c r="M44" s="6"/>
      <c r="N44" s="6"/>
      <c r="R44" s="7"/>
    </row>
    <row r="45" spans="1:18" ht="12.75">
      <c r="A45" s="27" t="s">
        <v>40</v>
      </c>
      <c r="B45" s="24">
        <v>6415</v>
      </c>
      <c r="C45" s="24">
        <v>205</v>
      </c>
      <c r="D45" s="24">
        <v>6620</v>
      </c>
      <c r="E45" s="24">
        <v>2697</v>
      </c>
      <c r="F45" s="24">
        <v>90</v>
      </c>
      <c r="G45" s="24">
        <v>604615</v>
      </c>
      <c r="H45" s="6"/>
      <c r="L45" s="6"/>
      <c r="M45" s="6"/>
      <c r="N45" s="6"/>
      <c r="R45" s="7"/>
    </row>
    <row r="46" spans="1:18" ht="12.75">
      <c r="A46" s="10"/>
      <c r="B46" s="4"/>
      <c r="C46" s="4"/>
      <c r="D46" s="4"/>
      <c r="E46" s="4"/>
      <c r="F46" s="4"/>
      <c r="G46" s="4"/>
      <c r="H46" s="6"/>
      <c r="L46" s="6"/>
      <c r="M46" s="6"/>
      <c r="N46" s="6"/>
      <c r="R46" s="7"/>
    </row>
    <row r="47" spans="1:18" ht="12.75">
      <c r="A47" s="10" t="s">
        <v>78</v>
      </c>
      <c r="B47" s="8" t="s">
        <v>80</v>
      </c>
      <c r="C47" s="8" t="s">
        <v>80</v>
      </c>
      <c r="D47" s="8" t="s">
        <v>80</v>
      </c>
      <c r="E47" s="8" t="s">
        <v>80</v>
      </c>
      <c r="F47" s="8" t="s">
        <v>80</v>
      </c>
      <c r="G47" s="4">
        <v>252000</v>
      </c>
      <c r="H47" s="6"/>
      <c r="L47" s="6"/>
      <c r="M47" s="6"/>
      <c r="N47" s="6"/>
      <c r="R47" s="7"/>
    </row>
    <row r="48" spans="1:18" ht="12.75">
      <c r="A48" s="27" t="s">
        <v>79</v>
      </c>
      <c r="B48" s="25" t="s">
        <v>80</v>
      </c>
      <c r="C48" s="25" t="s">
        <v>80</v>
      </c>
      <c r="D48" s="25" t="s">
        <v>80</v>
      </c>
      <c r="E48" s="25" t="s">
        <v>80</v>
      </c>
      <c r="F48" s="25" t="s">
        <v>80</v>
      </c>
      <c r="G48" s="24">
        <v>252000</v>
      </c>
      <c r="H48" s="6"/>
      <c r="L48" s="6"/>
      <c r="M48" s="6"/>
      <c r="N48" s="6"/>
      <c r="R48" s="7"/>
    </row>
    <row r="49" spans="1:18" ht="12.75">
      <c r="A49" s="10"/>
      <c r="B49" s="4"/>
      <c r="C49" s="4"/>
      <c r="D49" s="4"/>
      <c r="E49" s="4"/>
      <c r="F49" s="4"/>
      <c r="G49" s="4"/>
      <c r="H49" s="6"/>
      <c r="L49" s="6"/>
      <c r="M49" s="6"/>
      <c r="N49" s="6"/>
      <c r="R49" s="7"/>
    </row>
    <row r="50" spans="1:18" ht="13.5" thickBot="1">
      <c r="A50" s="22" t="s">
        <v>26</v>
      </c>
      <c r="B50" s="23">
        <v>75355</v>
      </c>
      <c r="C50" s="23">
        <v>3200</v>
      </c>
      <c r="D50" s="23">
        <v>78555</v>
      </c>
      <c r="E50" s="23">
        <v>71195</v>
      </c>
      <c r="F50" s="23">
        <v>2611</v>
      </c>
      <c r="G50" s="23">
        <v>1059047</v>
      </c>
      <c r="H50" s="6"/>
      <c r="L50" s="6"/>
      <c r="M50" s="6"/>
      <c r="N50" s="6"/>
      <c r="R50" s="7"/>
    </row>
    <row r="88" spans="12:18" ht="12.75">
      <c r="L88" s="6"/>
      <c r="M88" s="6"/>
      <c r="N88" s="6"/>
      <c r="R88" s="7"/>
    </row>
    <row r="89" spans="3:18" ht="12.75">
      <c r="C89" s="6"/>
      <c r="L89" s="6"/>
      <c r="M89" s="6"/>
      <c r="N89" s="6"/>
      <c r="R89" s="7"/>
    </row>
    <row r="90" spans="4:18" ht="12.75">
      <c r="D90" s="9"/>
      <c r="E90" s="9"/>
      <c r="R90" s="7"/>
    </row>
    <row r="91" ht="12.75">
      <c r="R91" s="7"/>
    </row>
    <row r="92" ht="12.75">
      <c r="R92" s="7"/>
    </row>
  </sheetData>
  <mergeCells count="4">
    <mergeCell ref="B5:D5"/>
    <mergeCell ref="E5:F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S56"/>
  <sheetViews>
    <sheetView showGridLines="0" zoomScale="75" zoomScaleNormal="75" workbookViewId="0" topLeftCell="A1">
      <selection activeCell="C24" sqref="C24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3" customFormat="1" ht="18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14" customFormat="1" ht="15">
      <c r="A3" s="65" t="s">
        <v>77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="14" customFormat="1" ht="14.25"/>
    <row r="5" spans="1:11" ht="12.75">
      <c r="A5" s="29"/>
      <c r="B5" s="69" t="s">
        <v>41</v>
      </c>
      <c r="C5" s="70"/>
      <c r="D5" s="70"/>
      <c r="E5" s="70"/>
      <c r="F5" s="70"/>
      <c r="G5" s="3" t="s">
        <v>42</v>
      </c>
      <c r="H5" s="30"/>
      <c r="I5" s="28" t="s">
        <v>43</v>
      </c>
      <c r="J5" s="31"/>
      <c r="K5" s="3"/>
    </row>
    <row r="6" spans="1:11" ht="12.75">
      <c r="A6" s="32" t="s">
        <v>0</v>
      </c>
      <c r="B6" s="72" t="s">
        <v>44</v>
      </c>
      <c r="C6" s="73"/>
      <c r="D6" s="73"/>
      <c r="E6" s="73"/>
      <c r="F6" s="74"/>
      <c r="G6" s="35"/>
      <c r="H6" s="69" t="s">
        <v>2</v>
      </c>
      <c r="I6" s="71"/>
      <c r="J6" s="3" t="s">
        <v>42</v>
      </c>
      <c r="K6" s="5" t="s">
        <v>45</v>
      </c>
    </row>
    <row r="7" spans="1:11" ht="12.75">
      <c r="A7" s="32" t="s">
        <v>3</v>
      </c>
      <c r="B7" s="36"/>
      <c r="C7" s="28" t="s">
        <v>6</v>
      </c>
      <c r="D7" s="37"/>
      <c r="E7" s="75" t="s">
        <v>46</v>
      </c>
      <c r="F7" s="76"/>
      <c r="G7" s="5" t="s">
        <v>47</v>
      </c>
      <c r="H7" s="72" t="s">
        <v>48</v>
      </c>
      <c r="I7" s="74"/>
      <c r="J7" s="5" t="s">
        <v>47</v>
      </c>
      <c r="K7" s="5" t="s">
        <v>49</v>
      </c>
    </row>
    <row r="8" spans="1:17" ht="13.5" thickBot="1">
      <c r="A8" s="32"/>
      <c r="B8" s="3" t="s">
        <v>4</v>
      </c>
      <c r="C8" s="3" t="s">
        <v>5</v>
      </c>
      <c r="D8" s="3" t="s">
        <v>6</v>
      </c>
      <c r="E8" s="3" t="s">
        <v>4</v>
      </c>
      <c r="F8" s="3" t="s">
        <v>5</v>
      </c>
      <c r="G8" s="5" t="s">
        <v>27</v>
      </c>
      <c r="H8" s="3" t="s">
        <v>4</v>
      </c>
      <c r="I8" s="3" t="s">
        <v>5</v>
      </c>
      <c r="J8" s="5" t="s">
        <v>50</v>
      </c>
      <c r="K8" s="5"/>
      <c r="P8" s="38"/>
      <c r="Q8" s="38"/>
    </row>
    <row r="9" spans="1:18" ht="12.75">
      <c r="A9" s="20" t="s">
        <v>9</v>
      </c>
      <c r="B9" s="39">
        <v>422</v>
      </c>
      <c r="C9" s="26" t="s">
        <v>80</v>
      </c>
      <c r="D9" s="40">
        <v>422</v>
      </c>
      <c r="E9" s="39">
        <v>419</v>
      </c>
      <c r="F9" s="26" t="s">
        <v>80</v>
      </c>
      <c r="G9" s="39" t="s">
        <v>80</v>
      </c>
      <c r="H9" s="39" t="s">
        <v>80</v>
      </c>
      <c r="I9" s="26" t="s">
        <v>80</v>
      </c>
      <c r="J9" s="39" t="s">
        <v>80</v>
      </c>
      <c r="K9" s="39" t="s">
        <v>80</v>
      </c>
      <c r="L9" s="6"/>
      <c r="M9" s="6"/>
      <c r="N9" s="6"/>
      <c r="R9" s="7"/>
    </row>
    <row r="10" spans="1:18" ht="12.75">
      <c r="A10" s="10" t="s">
        <v>12</v>
      </c>
      <c r="B10" s="41">
        <v>11219</v>
      </c>
      <c r="C10" s="41">
        <v>72</v>
      </c>
      <c r="D10" s="42">
        <v>11291</v>
      </c>
      <c r="E10" s="41">
        <v>11215</v>
      </c>
      <c r="F10" s="41">
        <v>52</v>
      </c>
      <c r="G10" s="41">
        <v>19130</v>
      </c>
      <c r="H10" s="41">
        <v>1546</v>
      </c>
      <c r="I10" s="41">
        <v>2727</v>
      </c>
      <c r="J10" s="41">
        <v>14</v>
      </c>
      <c r="K10" s="41">
        <v>17748</v>
      </c>
      <c r="L10" s="6"/>
      <c r="M10" s="6"/>
      <c r="N10" s="6"/>
      <c r="R10" s="7"/>
    </row>
    <row r="11" spans="1:18" ht="12.75">
      <c r="A11" s="27" t="str">
        <f>UPPER(" Cataluña")</f>
        <v> CATALUÑA</v>
      </c>
      <c r="B11" s="24">
        <v>11641</v>
      </c>
      <c r="C11" s="24">
        <v>72</v>
      </c>
      <c r="D11" s="24">
        <v>11713</v>
      </c>
      <c r="E11" s="24">
        <v>11634</v>
      </c>
      <c r="F11" s="24">
        <v>52</v>
      </c>
      <c r="G11" s="24">
        <v>19130</v>
      </c>
      <c r="H11" s="43">
        <v>1490.3206119993124</v>
      </c>
      <c r="I11" s="43">
        <v>2727</v>
      </c>
      <c r="J11" s="43">
        <v>14</v>
      </c>
      <c r="K11" s="24">
        <v>17748</v>
      </c>
      <c r="L11" s="6"/>
      <c r="M11" s="6"/>
      <c r="N11" s="6"/>
      <c r="R11" s="7"/>
    </row>
    <row r="12" spans="1:18" ht="12.75">
      <c r="A12" s="10"/>
      <c r="B12" s="4"/>
      <c r="C12" s="4"/>
      <c r="D12" s="4"/>
      <c r="E12" s="4"/>
      <c r="F12" s="4"/>
      <c r="G12" s="4"/>
      <c r="H12" s="42"/>
      <c r="I12" s="42"/>
      <c r="J12" s="42"/>
      <c r="K12" s="4"/>
      <c r="L12" s="6"/>
      <c r="M12" s="6"/>
      <c r="N12" s="6"/>
      <c r="R12" s="7"/>
    </row>
    <row r="13" spans="1:18" ht="12.75">
      <c r="A13" s="27" t="str">
        <f>UPPER(" Baleares")</f>
        <v> BALEARES</v>
      </c>
      <c r="B13" s="43">
        <v>14797</v>
      </c>
      <c r="C13" s="25">
        <v>4</v>
      </c>
      <c r="D13" s="43">
        <v>14801</v>
      </c>
      <c r="E13" s="43">
        <v>14594</v>
      </c>
      <c r="F13" s="25" t="s">
        <v>80</v>
      </c>
      <c r="G13" s="43">
        <v>49682</v>
      </c>
      <c r="H13" s="43">
        <v>1000</v>
      </c>
      <c r="I13" s="25" t="s">
        <v>80</v>
      </c>
      <c r="J13" s="43">
        <v>22</v>
      </c>
      <c r="K13" s="43">
        <v>15687</v>
      </c>
      <c r="L13" s="6"/>
      <c r="M13" s="6"/>
      <c r="N13" s="6"/>
      <c r="R13" s="7"/>
    </row>
    <row r="14" spans="1:18" ht="12.75">
      <c r="A14" s="10"/>
      <c r="B14" s="4"/>
      <c r="C14" s="4"/>
      <c r="D14" s="4"/>
      <c r="E14" s="4"/>
      <c r="F14" s="4"/>
      <c r="G14" s="4"/>
      <c r="H14" s="42"/>
      <c r="I14" s="42"/>
      <c r="J14" s="42"/>
      <c r="K14" s="4"/>
      <c r="L14" s="6"/>
      <c r="M14" s="6"/>
      <c r="N14" s="6"/>
      <c r="R14" s="7"/>
    </row>
    <row r="15" spans="1:18" ht="12.75">
      <c r="A15" s="10" t="s">
        <v>17</v>
      </c>
      <c r="B15" s="41">
        <v>2932</v>
      </c>
      <c r="C15" s="41">
        <v>322</v>
      </c>
      <c r="D15" s="42">
        <v>3254</v>
      </c>
      <c r="E15" s="41">
        <v>2932</v>
      </c>
      <c r="F15" s="41">
        <v>264</v>
      </c>
      <c r="G15" s="41">
        <v>8890</v>
      </c>
      <c r="H15" s="41">
        <v>1600</v>
      </c>
      <c r="I15" s="41">
        <v>3000</v>
      </c>
      <c r="J15" s="41">
        <v>20</v>
      </c>
      <c r="K15" s="42">
        <v>5661</v>
      </c>
      <c r="L15" s="6"/>
      <c r="M15" s="6"/>
      <c r="N15" s="6"/>
      <c r="R15" s="7"/>
    </row>
    <row r="16" spans="1:18" ht="12.75">
      <c r="A16" s="10" t="s">
        <v>18</v>
      </c>
      <c r="B16" s="41">
        <v>19408</v>
      </c>
      <c r="C16" s="8" t="s">
        <v>80</v>
      </c>
      <c r="D16" s="42">
        <v>19408</v>
      </c>
      <c r="E16" s="41">
        <v>19382</v>
      </c>
      <c r="F16" s="8" t="s">
        <v>80</v>
      </c>
      <c r="G16" s="41">
        <v>6572</v>
      </c>
      <c r="H16" s="41">
        <v>770</v>
      </c>
      <c r="I16" s="8" t="s">
        <v>80</v>
      </c>
      <c r="J16" s="41">
        <v>12</v>
      </c>
      <c r="K16" s="42">
        <v>15003</v>
      </c>
      <c r="L16" s="6"/>
      <c r="M16" s="6"/>
      <c r="N16" s="6"/>
      <c r="R16" s="7"/>
    </row>
    <row r="17" spans="1:18" ht="12.75">
      <c r="A17" s="10" t="s">
        <v>19</v>
      </c>
      <c r="B17" s="41">
        <v>16778</v>
      </c>
      <c r="C17" s="41">
        <v>496</v>
      </c>
      <c r="D17" s="42">
        <v>17274</v>
      </c>
      <c r="E17" s="41">
        <v>16778</v>
      </c>
      <c r="F17" s="41">
        <v>496</v>
      </c>
      <c r="G17" s="41">
        <v>26404</v>
      </c>
      <c r="H17" s="41">
        <v>1816</v>
      </c>
      <c r="I17" s="41">
        <v>7000</v>
      </c>
      <c r="J17" s="41">
        <v>40</v>
      </c>
      <c r="K17" s="42">
        <v>34997</v>
      </c>
      <c r="L17" s="6"/>
      <c r="M17" s="6"/>
      <c r="N17" s="6"/>
      <c r="R17" s="7"/>
    </row>
    <row r="18" spans="1:18" ht="12.75">
      <c r="A18" s="27" t="str">
        <f>UPPER(" C. Valenciana")</f>
        <v> C. VALENCIANA</v>
      </c>
      <c r="B18" s="24">
        <v>39118</v>
      </c>
      <c r="C18" s="24">
        <v>818</v>
      </c>
      <c r="D18" s="24">
        <v>39936</v>
      </c>
      <c r="E18" s="24">
        <v>39092</v>
      </c>
      <c r="F18" s="24">
        <v>760</v>
      </c>
      <c r="G18" s="24">
        <v>41866</v>
      </c>
      <c r="H18" s="43">
        <v>1281.1876598792592</v>
      </c>
      <c r="I18" s="43">
        <v>5610.526315789473</v>
      </c>
      <c r="J18" s="43">
        <v>31.357760473892895</v>
      </c>
      <c r="K18" s="24">
        <v>55661</v>
      </c>
      <c r="L18" s="6"/>
      <c r="M18" s="6"/>
      <c r="N18" s="6"/>
      <c r="R18" s="7"/>
    </row>
    <row r="19" spans="1:18" ht="12.75">
      <c r="A19" s="10"/>
      <c r="B19" s="4"/>
      <c r="C19" s="4"/>
      <c r="D19" s="4"/>
      <c r="E19" s="4"/>
      <c r="F19" s="4"/>
      <c r="G19" s="4"/>
      <c r="H19" s="42"/>
      <c r="I19" s="42"/>
      <c r="J19" s="42"/>
      <c r="K19" s="4"/>
      <c r="L19" s="6"/>
      <c r="M19" s="6"/>
      <c r="N19" s="6"/>
      <c r="R19" s="7"/>
    </row>
    <row r="20" spans="1:18" ht="12.75">
      <c r="A20" s="27" t="str">
        <f>UPPER(" R. de Murcia")</f>
        <v> R. DE MURCIA</v>
      </c>
      <c r="B20" s="43">
        <v>1889</v>
      </c>
      <c r="C20" s="43">
        <v>90</v>
      </c>
      <c r="D20" s="43">
        <v>1979</v>
      </c>
      <c r="E20" s="43">
        <v>1866</v>
      </c>
      <c r="F20" s="43">
        <v>86</v>
      </c>
      <c r="G20" s="43">
        <v>51</v>
      </c>
      <c r="H20" s="43">
        <v>2230</v>
      </c>
      <c r="I20" s="43">
        <v>2974</v>
      </c>
      <c r="J20" s="43">
        <v>20</v>
      </c>
      <c r="K20" s="43">
        <v>4418</v>
      </c>
      <c r="L20" s="6"/>
      <c r="M20" s="6"/>
      <c r="N20" s="6"/>
      <c r="R20" s="7"/>
    </row>
    <row r="21" spans="1:19" ht="12.75">
      <c r="A21" s="10"/>
      <c r="B21" s="4"/>
      <c r="C21" s="4"/>
      <c r="D21" s="4"/>
      <c r="E21" s="4"/>
      <c r="F21" s="4"/>
      <c r="G21" s="4"/>
      <c r="H21" s="42"/>
      <c r="I21" s="42"/>
      <c r="J21" s="42"/>
      <c r="K21" s="4"/>
      <c r="L21" s="6"/>
      <c r="M21" s="6"/>
      <c r="N21" s="6"/>
      <c r="R21" s="7"/>
      <c r="S21" s="38"/>
    </row>
    <row r="22" spans="1:18" ht="12.75">
      <c r="A22" s="10" t="s">
        <v>21</v>
      </c>
      <c r="B22" s="42">
        <v>560</v>
      </c>
      <c r="C22" s="42">
        <v>12</v>
      </c>
      <c r="D22" s="42">
        <v>572</v>
      </c>
      <c r="E22" s="42">
        <v>370</v>
      </c>
      <c r="F22" s="42">
        <v>12</v>
      </c>
      <c r="G22" s="8" t="s">
        <v>80</v>
      </c>
      <c r="H22" s="42">
        <v>12000</v>
      </c>
      <c r="I22" s="42">
        <v>18000</v>
      </c>
      <c r="J22" s="8" t="s">
        <v>80</v>
      </c>
      <c r="K22" s="42">
        <v>4656</v>
      </c>
      <c r="L22" s="6"/>
      <c r="M22" s="6"/>
      <c r="N22" s="6"/>
      <c r="R22" s="7"/>
    </row>
    <row r="23" spans="1:18" ht="12.75">
      <c r="A23" s="10" t="s">
        <v>22</v>
      </c>
      <c r="B23" s="8" t="s">
        <v>80</v>
      </c>
      <c r="C23" s="8" t="s">
        <v>80</v>
      </c>
      <c r="D23" s="8" t="s">
        <v>80</v>
      </c>
      <c r="E23" s="8" t="s">
        <v>80</v>
      </c>
      <c r="F23" s="8" t="s">
        <v>80</v>
      </c>
      <c r="G23" s="42">
        <v>1210</v>
      </c>
      <c r="H23" s="8" t="s">
        <v>80</v>
      </c>
      <c r="I23" s="8" t="s">
        <v>80</v>
      </c>
      <c r="J23" s="8" t="s">
        <v>80</v>
      </c>
      <c r="K23" s="8" t="s">
        <v>80</v>
      </c>
      <c r="L23" s="6"/>
      <c r="M23" s="6"/>
      <c r="N23" s="6"/>
      <c r="R23" s="7"/>
    </row>
    <row r="24" spans="1:18" ht="12.75">
      <c r="A24" s="10" t="s">
        <v>23</v>
      </c>
      <c r="B24" s="8" t="s">
        <v>80</v>
      </c>
      <c r="C24" s="8" t="s">
        <v>80</v>
      </c>
      <c r="D24" s="8" t="s">
        <v>80</v>
      </c>
      <c r="E24" s="8" t="s">
        <v>80</v>
      </c>
      <c r="F24" s="8" t="s">
        <v>80</v>
      </c>
      <c r="G24" s="42">
        <v>1000</v>
      </c>
      <c r="H24" s="8" t="s">
        <v>80</v>
      </c>
      <c r="I24" s="8" t="s">
        <v>80</v>
      </c>
      <c r="J24" s="42">
        <v>20</v>
      </c>
      <c r="K24" s="42">
        <v>20</v>
      </c>
      <c r="L24" s="6"/>
      <c r="M24" s="6"/>
      <c r="N24" s="6"/>
      <c r="R24" s="7"/>
    </row>
    <row r="25" spans="1:18" ht="12.75">
      <c r="A25" s="10" t="s">
        <v>29</v>
      </c>
      <c r="B25" s="8" t="s">
        <v>80</v>
      </c>
      <c r="C25" s="8" t="s">
        <v>80</v>
      </c>
      <c r="D25" s="8" t="s">
        <v>80</v>
      </c>
      <c r="E25" s="8" t="s">
        <v>80</v>
      </c>
      <c r="F25" s="8" t="s">
        <v>80</v>
      </c>
      <c r="G25" s="42">
        <v>15</v>
      </c>
      <c r="H25" s="8" t="s">
        <v>80</v>
      </c>
      <c r="I25" s="8" t="s">
        <v>80</v>
      </c>
      <c r="J25" s="42" t="s">
        <v>80</v>
      </c>
      <c r="K25" s="42" t="s">
        <v>80</v>
      </c>
      <c r="L25" s="6"/>
      <c r="M25" s="6"/>
      <c r="N25" s="6"/>
      <c r="R25" s="7"/>
    </row>
    <row r="26" spans="1:18" ht="12.75">
      <c r="A26" s="10" t="s">
        <v>25</v>
      </c>
      <c r="B26" s="42">
        <v>1703</v>
      </c>
      <c r="C26" s="8" t="s">
        <v>80</v>
      </c>
      <c r="D26" s="42">
        <v>1703</v>
      </c>
      <c r="E26" s="42">
        <v>1060</v>
      </c>
      <c r="F26" s="8" t="s">
        <v>80</v>
      </c>
      <c r="G26" s="42">
        <v>85000</v>
      </c>
      <c r="H26" s="42">
        <v>4500</v>
      </c>
      <c r="I26" s="8" t="s">
        <v>80</v>
      </c>
      <c r="J26" s="42">
        <v>75</v>
      </c>
      <c r="K26" s="42">
        <v>11145</v>
      </c>
      <c r="L26" s="6"/>
      <c r="M26" s="6"/>
      <c r="N26" s="6"/>
      <c r="R26" s="7"/>
    </row>
    <row r="27" spans="1:18" ht="12.75">
      <c r="A27" s="27" t="str">
        <f>UPPER(" Andalucía")</f>
        <v> ANDALUCÍA</v>
      </c>
      <c r="B27" s="24">
        <v>2263</v>
      </c>
      <c r="C27" s="24">
        <v>12</v>
      </c>
      <c r="D27" s="24">
        <v>2275</v>
      </c>
      <c r="E27" s="24">
        <v>1430</v>
      </c>
      <c r="F27" s="24">
        <v>12</v>
      </c>
      <c r="G27" s="24">
        <v>87225</v>
      </c>
      <c r="H27" s="43">
        <v>6440.55944055944</v>
      </c>
      <c r="I27" s="43">
        <v>18000</v>
      </c>
      <c r="J27" s="43">
        <v>73.31613642877615</v>
      </c>
      <c r="K27" s="24">
        <v>15821</v>
      </c>
      <c r="L27" s="6"/>
      <c r="M27" s="6"/>
      <c r="N27" s="6"/>
      <c r="R27" s="7"/>
    </row>
    <row r="28" spans="1:18" ht="12.75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  <c r="L28" s="6"/>
      <c r="M28" s="6"/>
      <c r="N28" s="6"/>
      <c r="R28" s="7"/>
    </row>
    <row r="29" spans="1:18" ht="13.5" thickBot="1">
      <c r="A29" s="22" t="s">
        <v>26</v>
      </c>
      <c r="B29" s="23">
        <v>69708</v>
      </c>
      <c r="C29" s="23">
        <v>996</v>
      </c>
      <c r="D29" s="23">
        <v>70704</v>
      </c>
      <c r="E29" s="23">
        <v>68616</v>
      </c>
      <c r="F29" s="23">
        <v>910</v>
      </c>
      <c r="G29" s="23">
        <v>197954</v>
      </c>
      <c r="H29" s="23">
        <v>1390.1678617232133</v>
      </c>
      <c r="I29" s="23">
        <v>5359.964835164835</v>
      </c>
      <c r="J29" s="23">
        <v>45.81704840518504</v>
      </c>
      <c r="K29" s="23">
        <v>109335</v>
      </c>
      <c r="L29" s="6"/>
      <c r="M29" s="6"/>
      <c r="N29" s="6"/>
      <c r="R29" s="7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54" ht="12.75">
      <c r="R54" s="7"/>
    </row>
    <row r="55" ht="12.75">
      <c r="R55" s="7"/>
    </row>
    <row r="56" ht="12.75">
      <c r="R56" s="7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K24"/>
  <sheetViews>
    <sheetView showGridLines="0" tabSelected="1" zoomScale="75" zoomScaleNormal="75" workbookViewId="0" topLeftCell="A1">
      <selection activeCell="C16" sqref="C16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3" customFormat="1" ht="18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14" customFormat="1" ht="1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14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2.75">
      <c r="A5" s="29"/>
      <c r="B5" s="69" t="s">
        <v>41</v>
      </c>
      <c r="C5" s="70"/>
      <c r="D5" s="70"/>
      <c r="E5" s="70"/>
      <c r="F5" s="70"/>
      <c r="G5" s="3" t="s">
        <v>42</v>
      </c>
      <c r="H5" s="30"/>
      <c r="I5" s="34" t="s">
        <v>43</v>
      </c>
      <c r="J5" s="31"/>
      <c r="K5" s="3"/>
    </row>
    <row r="6" spans="1:11" ht="12.75">
      <c r="A6" s="32" t="s">
        <v>0</v>
      </c>
      <c r="B6" s="72" t="s">
        <v>44</v>
      </c>
      <c r="C6" s="73"/>
      <c r="D6" s="73"/>
      <c r="E6" s="73"/>
      <c r="F6" s="74"/>
      <c r="G6" s="35"/>
      <c r="H6" s="69" t="s">
        <v>2</v>
      </c>
      <c r="I6" s="71"/>
      <c r="J6" s="3" t="s">
        <v>42</v>
      </c>
      <c r="K6" s="5" t="s">
        <v>45</v>
      </c>
    </row>
    <row r="7" spans="1:11" ht="12.75">
      <c r="A7" s="32" t="s">
        <v>3</v>
      </c>
      <c r="B7" s="36"/>
      <c r="C7" s="28" t="s">
        <v>6</v>
      </c>
      <c r="D7" s="37"/>
      <c r="E7" s="75" t="s">
        <v>46</v>
      </c>
      <c r="F7" s="76"/>
      <c r="G7" s="5" t="s">
        <v>47</v>
      </c>
      <c r="H7" s="72" t="s">
        <v>48</v>
      </c>
      <c r="I7" s="74"/>
      <c r="J7" s="5" t="s">
        <v>47</v>
      </c>
      <c r="K7" s="5" t="s">
        <v>49</v>
      </c>
    </row>
    <row r="8" spans="1:11" ht="13.5" thickBot="1">
      <c r="A8" s="32"/>
      <c r="B8" s="3" t="s">
        <v>4</v>
      </c>
      <c r="C8" s="3" t="s">
        <v>5</v>
      </c>
      <c r="D8" s="3" t="s">
        <v>6</v>
      </c>
      <c r="E8" s="3" t="s">
        <v>4</v>
      </c>
      <c r="F8" s="3" t="s">
        <v>5</v>
      </c>
      <c r="G8" s="5" t="s">
        <v>27</v>
      </c>
      <c r="H8" s="3" t="s">
        <v>4</v>
      </c>
      <c r="I8" s="3" t="s">
        <v>5</v>
      </c>
      <c r="J8" s="5" t="s">
        <v>50</v>
      </c>
      <c r="K8" s="5"/>
    </row>
    <row r="9" spans="1:11" ht="12.75">
      <c r="A9" s="45" t="str">
        <f>UPPER(" Baleares")</f>
        <v> BALEARES</v>
      </c>
      <c r="B9" s="46">
        <v>400</v>
      </c>
      <c r="C9" s="47" t="s">
        <v>80</v>
      </c>
      <c r="D9" s="46">
        <v>400</v>
      </c>
      <c r="E9" s="46">
        <v>400</v>
      </c>
      <c r="F9" s="47" t="s">
        <v>80</v>
      </c>
      <c r="G9" s="46">
        <v>3817</v>
      </c>
      <c r="H9" s="46">
        <v>221</v>
      </c>
      <c r="I9" s="47" t="s">
        <v>80</v>
      </c>
      <c r="J9" s="46">
        <v>2</v>
      </c>
      <c r="K9" s="46">
        <v>96</v>
      </c>
    </row>
    <row r="10" spans="1:11" ht="12.75">
      <c r="A10" s="10"/>
      <c r="B10" s="4"/>
      <c r="C10" s="4"/>
      <c r="D10" s="4"/>
      <c r="E10" s="4"/>
      <c r="F10" s="4"/>
      <c r="G10" s="4"/>
      <c r="H10" s="42"/>
      <c r="I10" s="42"/>
      <c r="J10" s="42"/>
      <c r="K10" s="4"/>
    </row>
    <row r="11" spans="1:11" ht="12.75">
      <c r="A11" s="10" t="s">
        <v>17</v>
      </c>
      <c r="B11" s="48" t="s">
        <v>80</v>
      </c>
      <c r="C11" s="41">
        <v>1</v>
      </c>
      <c r="D11" s="42">
        <v>1</v>
      </c>
      <c r="E11" s="48" t="s">
        <v>80</v>
      </c>
      <c r="F11" s="41">
        <v>1</v>
      </c>
      <c r="G11" s="48" t="s">
        <v>80</v>
      </c>
      <c r="H11" s="48" t="s">
        <v>80</v>
      </c>
      <c r="I11" s="41">
        <v>1000</v>
      </c>
      <c r="J11" s="48" t="s">
        <v>80</v>
      </c>
      <c r="K11" s="42">
        <v>1</v>
      </c>
    </row>
    <row r="12" spans="1:11" ht="12.75">
      <c r="A12" s="27" t="str">
        <f>UPPER(" C. Valenciana")</f>
        <v> C. VALENCIANA</v>
      </c>
      <c r="B12" s="49" t="s">
        <v>80</v>
      </c>
      <c r="C12" s="24">
        <v>1</v>
      </c>
      <c r="D12" s="24">
        <v>1</v>
      </c>
      <c r="E12" s="49" t="s">
        <v>80</v>
      </c>
      <c r="F12" s="24">
        <v>1</v>
      </c>
      <c r="G12" s="49" t="s">
        <v>80</v>
      </c>
      <c r="H12" s="49" t="s">
        <v>80</v>
      </c>
      <c r="I12" s="43">
        <v>1000</v>
      </c>
      <c r="J12" s="49" t="s">
        <v>80</v>
      </c>
      <c r="K12" s="24">
        <v>1</v>
      </c>
    </row>
    <row r="13" spans="1:11" ht="12.75">
      <c r="A13" s="10"/>
      <c r="B13" s="4"/>
      <c r="C13" s="4"/>
      <c r="D13" s="4"/>
      <c r="E13" s="4"/>
      <c r="F13" s="4"/>
      <c r="G13" s="4"/>
      <c r="H13" s="42"/>
      <c r="I13" s="42"/>
      <c r="J13" s="42"/>
      <c r="K13" s="4"/>
    </row>
    <row r="14" spans="1:11" ht="12.75">
      <c r="A14" s="27" t="str">
        <f>UPPER(" R. de Murcia")</f>
        <v> R. DE MURCIA</v>
      </c>
      <c r="B14" s="43">
        <v>197</v>
      </c>
      <c r="C14" s="43">
        <v>20</v>
      </c>
      <c r="D14" s="43">
        <v>217</v>
      </c>
      <c r="E14" s="43">
        <v>182</v>
      </c>
      <c r="F14" s="43">
        <v>20</v>
      </c>
      <c r="G14" s="43">
        <v>5700</v>
      </c>
      <c r="H14" s="43">
        <v>780</v>
      </c>
      <c r="I14" s="43">
        <v>1402</v>
      </c>
      <c r="J14" s="49" t="s">
        <v>80</v>
      </c>
      <c r="K14" s="43">
        <v>170</v>
      </c>
    </row>
    <row r="15" spans="1:11" ht="12.75">
      <c r="A15" s="10"/>
      <c r="B15" s="4"/>
      <c r="C15" s="4"/>
      <c r="D15" s="4"/>
      <c r="E15" s="4"/>
      <c r="F15" s="4"/>
      <c r="G15" s="4"/>
      <c r="H15" s="42"/>
      <c r="I15" s="42"/>
      <c r="J15" s="42"/>
      <c r="K15" s="4"/>
    </row>
    <row r="16" spans="1:11" ht="12.75">
      <c r="A16" s="10" t="s">
        <v>20</v>
      </c>
      <c r="B16" s="42">
        <v>3700</v>
      </c>
      <c r="C16" s="42">
        <v>185</v>
      </c>
      <c r="D16" s="42">
        <v>3885</v>
      </c>
      <c r="E16" s="42">
        <v>880</v>
      </c>
      <c r="F16" s="42">
        <v>70</v>
      </c>
      <c r="G16" s="48" t="s">
        <v>80</v>
      </c>
      <c r="H16" s="42">
        <v>247</v>
      </c>
      <c r="I16" s="42">
        <v>395</v>
      </c>
      <c r="J16" s="48" t="s">
        <v>80</v>
      </c>
      <c r="K16" s="42">
        <v>245</v>
      </c>
    </row>
    <row r="17" spans="1:11" ht="12.75">
      <c r="A17" s="10" t="s">
        <v>22</v>
      </c>
      <c r="B17" s="42">
        <v>64</v>
      </c>
      <c r="C17" s="42">
        <v>2</v>
      </c>
      <c r="D17" s="42">
        <v>66</v>
      </c>
      <c r="E17" s="42">
        <v>64</v>
      </c>
      <c r="F17" s="42">
        <v>2</v>
      </c>
      <c r="G17" s="42">
        <v>7748</v>
      </c>
      <c r="H17" s="42">
        <v>500</v>
      </c>
      <c r="I17" s="42">
        <v>500</v>
      </c>
      <c r="J17" s="48" t="s">
        <v>80</v>
      </c>
      <c r="K17" s="42">
        <v>33</v>
      </c>
    </row>
    <row r="18" spans="1:11" ht="12.75">
      <c r="A18" s="10" t="s">
        <v>23</v>
      </c>
      <c r="B18" s="42">
        <v>100</v>
      </c>
      <c r="C18" s="48" t="s">
        <v>80</v>
      </c>
      <c r="D18" s="42">
        <v>100</v>
      </c>
      <c r="E18" s="42">
        <v>100</v>
      </c>
      <c r="F18" s="48" t="s">
        <v>80</v>
      </c>
      <c r="G18" s="42">
        <v>300000</v>
      </c>
      <c r="H18" s="42">
        <v>400</v>
      </c>
      <c r="I18" s="48" t="s">
        <v>80</v>
      </c>
      <c r="J18" s="42">
        <v>1</v>
      </c>
      <c r="K18" s="42">
        <v>340</v>
      </c>
    </row>
    <row r="19" spans="1:11" ht="12.75">
      <c r="A19" s="10" t="s">
        <v>24</v>
      </c>
      <c r="B19" s="42">
        <v>259</v>
      </c>
      <c r="C19" s="42">
        <v>1</v>
      </c>
      <c r="D19" s="42">
        <v>260</v>
      </c>
      <c r="E19" s="42">
        <v>198</v>
      </c>
      <c r="F19" s="42">
        <v>1</v>
      </c>
      <c r="G19" s="42">
        <v>69700</v>
      </c>
      <c r="H19" s="42">
        <v>400</v>
      </c>
      <c r="I19" s="42">
        <v>1100</v>
      </c>
      <c r="J19" s="42">
        <v>1</v>
      </c>
      <c r="K19" s="42">
        <v>150</v>
      </c>
    </row>
    <row r="20" spans="1:11" ht="12.75">
      <c r="A20" s="27" t="str">
        <f>UPPER(" Andalucía")</f>
        <v> ANDALUCÍA</v>
      </c>
      <c r="B20" s="24">
        <v>4123</v>
      </c>
      <c r="C20" s="24">
        <v>188</v>
      </c>
      <c r="D20" s="24">
        <v>4311</v>
      </c>
      <c r="E20" s="24">
        <v>1242</v>
      </c>
      <c r="F20" s="24">
        <v>73</v>
      </c>
      <c r="G20" s="24">
        <v>377448</v>
      </c>
      <c r="H20" s="43">
        <v>296.74718196457326</v>
      </c>
      <c r="I20" s="43">
        <v>407.5342465753425</v>
      </c>
      <c r="J20" s="43">
        <v>0.9794726690828935</v>
      </c>
      <c r="K20" s="24">
        <v>768</v>
      </c>
    </row>
    <row r="21" spans="1:11" ht="12.75">
      <c r="A21" s="10"/>
      <c r="B21" s="4"/>
      <c r="C21" s="4"/>
      <c r="D21" s="4"/>
      <c r="E21" s="4"/>
      <c r="F21" s="4"/>
      <c r="G21" s="4"/>
      <c r="H21" s="42"/>
      <c r="I21" s="42"/>
      <c r="J21" s="42"/>
      <c r="K21" s="4"/>
    </row>
    <row r="22" spans="1:11" ht="13.5" thickBot="1">
      <c r="A22" s="22" t="s">
        <v>26</v>
      </c>
      <c r="B22" s="23">
        <v>4720</v>
      </c>
      <c r="C22" s="23">
        <v>209</v>
      </c>
      <c r="D22" s="23">
        <v>4929</v>
      </c>
      <c r="E22" s="23">
        <v>1824</v>
      </c>
      <c r="F22" s="23">
        <v>94</v>
      </c>
      <c r="G22" s="23">
        <v>386965</v>
      </c>
      <c r="H22" s="23">
        <v>328.35526315789474</v>
      </c>
      <c r="I22" s="23">
        <v>625.4255319148937</v>
      </c>
      <c r="J22" s="23">
        <v>0.9751114441874588</v>
      </c>
      <c r="K22" s="23">
        <v>1035</v>
      </c>
    </row>
    <row r="23" spans="1:11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M.A.P.A.</cp:lastModifiedBy>
  <cp:lastPrinted>2002-05-07T09:50:27Z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