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525" windowHeight="12855" tabRatio="722"/>
  </bookViews>
  <sheets>
    <sheet name="Indice" sheetId="4" r:id="rId1"/>
    <sheet name="2023" sheetId="31" r:id="rId2"/>
    <sheet name="2022" sheetId="30" r:id="rId3"/>
    <sheet name="2021" sheetId="29" r:id="rId4"/>
    <sheet name="2020" sheetId="28" r:id="rId5"/>
    <sheet name="2019" sheetId="27" r:id="rId6"/>
    <sheet name="2018" sheetId="26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externalReferences>
    <externalReference r:id="rId24"/>
  </externalReferences>
  <definedNames>
    <definedName name="_xlnm._FilterDatabase" localSheetId="5" hidden="1">'2019'!$B$3:$K$71</definedName>
    <definedName name="_xlnm.Print_Area" localSheetId="5">'2019'!$A$1:$K$80</definedName>
    <definedName name="_xlnm.Print_Area" localSheetId="4">'2020'!$A$1:$K$80</definedName>
    <definedName name="_xlnm.Print_Area" localSheetId="3">'2021'!$A$1:$K$71</definedName>
    <definedName name="_xlnm.Print_Area" localSheetId="2">'2022'!$A$1:$K$70</definedName>
    <definedName name="_xlnm.Print_Area" localSheetId="1">'2023'!$A$1:$K$70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9">'2015'!$A$1:$I$70</definedName>
    <definedName name="Print_Area" localSheetId="8">'2016'!$A$1:$L$76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J50" i="29" l="1"/>
  <c r="D50" i="29"/>
  <c r="J49" i="29"/>
  <c r="D49" i="29"/>
  <c r="J36" i="29"/>
  <c r="D36" i="29"/>
  <c r="J35" i="29"/>
  <c r="D35" i="29"/>
  <c r="J34" i="29"/>
  <c r="D34" i="29"/>
  <c r="J32" i="29"/>
  <c r="D32" i="29"/>
  <c r="J31" i="29"/>
  <c r="D31" i="29"/>
  <c r="J30" i="29"/>
  <c r="D30" i="29"/>
  <c r="J29" i="29"/>
  <c r="D29" i="29"/>
  <c r="J26" i="29"/>
  <c r="D26" i="29"/>
  <c r="J24" i="29"/>
  <c r="D24" i="29"/>
  <c r="J22" i="29"/>
  <c r="D22" i="29"/>
  <c r="J19" i="29"/>
  <c r="D19" i="29"/>
  <c r="J18" i="29"/>
  <c r="D18" i="29"/>
  <c r="J16" i="29"/>
  <c r="D16" i="29"/>
  <c r="J15" i="29"/>
  <c r="D15" i="29"/>
  <c r="J14" i="29"/>
  <c r="D14" i="29"/>
  <c r="J13" i="29"/>
  <c r="D13" i="29"/>
  <c r="J12" i="29"/>
  <c r="D12" i="29"/>
  <c r="J11" i="29"/>
  <c r="D11" i="29"/>
  <c r="J7" i="29"/>
  <c r="D7" i="29"/>
  <c r="D65" i="28"/>
  <c r="D60" i="28"/>
  <c r="D59" i="28"/>
  <c r="D57" i="28"/>
  <c r="D56" i="28"/>
  <c r="D55" i="28"/>
  <c r="D48" i="28"/>
  <c r="D47" i="28"/>
  <c r="D46" i="28"/>
  <c r="D44" i="28"/>
  <c r="D42" i="28"/>
  <c r="D41" i="28"/>
  <c r="D40" i="28"/>
  <c r="D37" i="28"/>
  <c r="D36" i="28"/>
  <c r="D35" i="28"/>
  <c r="D34" i="28"/>
  <c r="D32" i="28"/>
  <c r="D31" i="28"/>
  <c r="D29" i="28"/>
  <c r="D28" i="28"/>
  <c r="D27" i="28"/>
  <c r="D23" i="28"/>
  <c r="D22" i="28"/>
  <c r="D20" i="28"/>
  <c r="D19" i="28"/>
  <c r="D18" i="28"/>
  <c r="D17" i="28"/>
  <c r="D14" i="28"/>
  <c r="D10" i="28"/>
  <c r="D9" i="28"/>
  <c r="D68" i="27"/>
  <c r="D65" i="27"/>
  <c r="D61" i="27"/>
  <c r="D56" i="27"/>
  <c r="D55" i="27"/>
  <c r="D48" i="27"/>
  <c r="D47" i="27"/>
  <c r="D46" i="27"/>
  <c r="D44" i="27"/>
  <c r="D41" i="27"/>
  <c r="D40" i="27"/>
  <c r="D37" i="27"/>
  <c r="D36" i="27"/>
  <c r="D35" i="27"/>
  <c r="D34" i="27"/>
  <c r="D32" i="27"/>
  <c r="D31" i="27"/>
  <c r="D25" i="27"/>
  <c r="D24" i="27"/>
  <c r="D21" i="27"/>
  <c r="D20" i="27"/>
  <c r="D18" i="27"/>
  <c r="D16" i="27"/>
  <c r="D15" i="27"/>
  <c r="D11" i="27"/>
  <c r="D10" i="27"/>
  <c r="J57" i="26"/>
  <c r="D57" i="26"/>
  <c r="J55" i="26"/>
  <c r="J54" i="26"/>
  <c r="D54" i="26"/>
  <c r="J41" i="26"/>
  <c r="D41" i="26"/>
  <c r="J40" i="26"/>
  <c r="D40" i="26"/>
  <c r="J39" i="26"/>
  <c r="D39" i="26"/>
  <c r="J37" i="26"/>
  <c r="D37" i="26"/>
  <c r="J36" i="26"/>
  <c r="D36" i="26"/>
  <c r="J35" i="26"/>
  <c r="D35" i="26"/>
  <c r="D34" i="26"/>
  <c r="J32" i="26"/>
  <c r="D32" i="26"/>
  <c r="J31" i="26"/>
  <c r="D31" i="26"/>
  <c r="J28" i="26"/>
  <c r="D28" i="26"/>
  <c r="J27" i="26"/>
  <c r="D27" i="26"/>
  <c r="J24" i="26"/>
  <c r="D24" i="26"/>
  <c r="J23" i="26"/>
  <c r="D23" i="26"/>
  <c r="J22" i="26"/>
  <c r="D22" i="26"/>
  <c r="J20" i="26"/>
  <c r="D20" i="26"/>
  <c r="J19" i="26"/>
  <c r="D19" i="26"/>
  <c r="J17" i="26"/>
  <c r="D17" i="26"/>
  <c r="J15" i="26"/>
  <c r="D15" i="26"/>
  <c r="J14" i="26"/>
  <c r="D14" i="26"/>
  <c r="J13" i="26"/>
  <c r="D13" i="26"/>
  <c r="J11" i="26"/>
  <c r="D11" i="26"/>
  <c r="D10" i="26"/>
  <c r="J9" i="26"/>
  <c r="J7" i="26"/>
  <c r="D7" i="26"/>
  <c r="J6" i="26"/>
  <c r="D6" i="26"/>
  <c r="J5" i="26"/>
  <c r="D5" i="26"/>
  <c r="K16" i="20" l="1"/>
  <c r="J16" i="20"/>
  <c r="I16" i="20"/>
  <c r="H16" i="20"/>
  <c r="G16" i="20"/>
  <c r="F16" i="20"/>
  <c r="E16" i="20"/>
  <c r="D16" i="20"/>
  <c r="K10" i="20"/>
  <c r="J10" i="20"/>
  <c r="I10" i="20"/>
  <c r="H10" i="20"/>
  <c r="G10" i="20"/>
  <c r="F10" i="20"/>
  <c r="E10" i="20"/>
  <c r="D10" i="20"/>
  <c r="D17" i="20" l="1"/>
  <c r="F17" i="20"/>
  <c r="H17" i="20"/>
  <c r="J17" i="20"/>
  <c r="E17" i="20"/>
  <c r="G17" i="20"/>
  <c r="I17" i="20"/>
  <c r="K17" i="20"/>
  <c r="K66" i="19"/>
  <c r="I66" i="19"/>
  <c r="H66" i="19"/>
  <c r="G66" i="19"/>
  <c r="F66" i="19"/>
  <c r="E66" i="19"/>
  <c r="D65" i="19"/>
  <c r="D64" i="19"/>
  <c r="D63" i="19"/>
  <c r="J62" i="19"/>
  <c r="D62" i="19"/>
  <c r="J61" i="19"/>
  <c r="D61" i="19"/>
  <c r="J60" i="19"/>
  <c r="D60" i="19"/>
  <c r="J59" i="19"/>
  <c r="D59" i="19"/>
  <c r="J58" i="19"/>
  <c r="D58" i="19"/>
  <c r="D57" i="19"/>
  <c r="J56" i="19"/>
  <c r="D56" i="19"/>
  <c r="J55" i="19"/>
  <c r="D55" i="19"/>
  <c r="J54" i="19"/>
  <c r="D54" i="19"/>
  <c r="J53" i="19"/>
  <c r="D53" i="19"/>
  <c r="J52" i="19"/>
  <c r="D52" i="19"/>
  <c r="J51" i="19"/>
  <c r="J66" i="19" s="1"/>
  <c r="D51" i="19"/>
  <c r="K50" i="19"/>
  <c r="K67" i="19" s="1"/>
  <c r="I50" i="19"/>
  <c r="H50" i="19"/>
  <c r="H67" i="19" s="1"/>
  <c r="G50" i="19"/>
  <c r="G67" i="19" s="1"/>
  <c r="F50" i="19"/>
  <c r="F67" i="19" s="1"/>
  <c r="E50" i="19"/>
  <c r="E67" i="19" s="1"/>
  <c r="J49" i="19"/>
  <c r="D49" i="19"/>
  <c r="J48" i="19"/>
  <c r="D48" i="19"/>
  <c r="J47" i="19"/>
  <c r="D47" i="19"/>
  <c r="J46" i="19"/>
  <c r="D46" i="19"/>
  <c r="J45" i="19"/>
  <c r="D45" i="19"/>
  <c r="J44" i="19"/>
  <c r="D44" i="19"/>
  <c r="J43" i="19"/>
  <c r="D43" i="19"/>
  <c r="J42" i="19"/>
  <c r="D42" i="19"/>
  <c r="J41" i="19"/>
  <c r="D41" i="19"/>
  <c r="J40" i="19"/>
  <c r="D40" i="19"/>
  <c r="J39" i="19"/>
  <c r="D39" i="19"/>
  <c r="J38" i="19"/>
  <c r="D38" i="19"/>
  <c r="J37" i="19"/>
  <c r="D37" i="19"/>
  <c r="J36" i="19"/>
  <c r="D36" i="19"/>
  <c r="D35" i="19"/>
  <c r="J34" i="19"/>
  <c r="D34" i="19"/>
  <c r="J33" i="19"/>
  <c r="D33" i="19"/>
  <c r="J32" i="19"/>
  <c r="D32" i="19"/>
  <c r="D31" i="19"/>
  <c r="J30" i="19"/>
  <c r="D30" i="19"/>
  <c r="J29" i="19"/>
  <c r="D29" i="19"/>
  <c r="J28" i="19"/>
  <c r="D28" i="19"/>
  <c r="J27" i="19"/>
  <c r="D27" i="19"/>
  <c r="J26" i="19"/>
  <c r="D26" i="19"/>
  <c r="J25" i="19"/>
  <c r="D25" i="19"/>
  <c r="J24" i="19"/>
  <c r="D24" i="19"/>
  <c r="J23" i="19"/>
  <c r="D23" i="19"/>
  <c r="J22" i="19"/>
  <c r="D22" i="19"/>
  <c r="J21" i="19"/>
  <c r="D21" i="19"/>
  <c r="J20" i="19"/>
  <c r="D20" i="19"/>
  <c r="J19" i="19"/>
  <c r="D19" i="19"/>
  <c r="J18" i="19"/>
  <c r="D18" i="19"/>
  <c r="D17" i="19"/>
  <c r="J16" i="19"/>
  <c r="D16" i="19"/>
  <c r="J15" i="19"/>
  <c r="D15" i="19"/>
  <c r="J14" i="19"/>
  <c r="D14" i="19"/>
  <c r="D13" i="19"/>
  <c r="J12" i="19"/>
  <c r="D12" i="19"/>
  <c r="J11" i="19"/>
  <c r="D11" i="19"/>
  <c r="D10" i="19"/>
  <c r="J9" i="19"/>
  <c r="D9" i="19"/>
  <c r="J8" i="19"/>
  <c r="D8" i="19"/>
  <c r="J7" i="19"/>
  <c r="D7" i="19"/>
  <c r="J6" i="19"/>
  <c r="D6" i="19"/>
  <c r="J5" i="19"/>
  <c r="D5" i="19"/>
  <c r="D50" i="19" s="1"/>
  <c r="J50" i="19" l="1"/>
  <c r="J67" i="19" s="1"/>
  <c r="D66" i="19"/>
  <c r="D67" i="19" s="1"/>
  <c r="I67" i="19"/>
  <c r="H60" i="9" l="1"/>
  <c r="G60" i="9"/>
  <c r="G61" i="9" s="1"/>
  <c r="F60" i="9"/>
  <c r="E60" i="9"/>
  <c r="E61" i="9" s="1"/>
  <c r="D59" i="9"/>
  <c r="D58" i="9"/>
  <c r="D57" i="9"/>
  <c r="D56" i="9"/>
  <c r="D55" i="9"/>
  <c r="D54" i="9"/>
  <c r="D53" i="9"/>
  <c r="D52" i="9"/>
  <c r="D51" i="9"/>
  <c r="D50" i="9"/>
  <c r="D60" i="9" s="1"/>
  <c r="H49" i="9"/>
  <c r="F49" i="9"/>
  <c r="F61" i="9" s="1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9" i="9" s="1"/>
  <c r="D61" i="9" s="1"/>
  <c r="H57" i="8"/>
  <c r="G57" i="8"/>
  <c r="G58" i="8" s="1"/>
  <c r="F57" i="8"/>
  <c r="E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I43" i="8"/>
  <c r="I58" i="8" s="1"/>
  <c r="H43" i="8"/>
  <c r="H58" i="8" s="1"/>
  <c r="F43" i="8"/>
  <c r="F58" i="8" s="1"/>
  <c r="E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H53" i="7"/>
  <c r="G53" i="7"/>
  <c r="G54" i="7" s="1"/>
  <c r="F53" i="7"/>
  <c r="E53" i="7"/>
  <c r="E54" i="7" s="1"/>
  <c r="D52" i="7"/>
  <c r="D51" i="7"/>
  <c r="D50" i="7"/>
  <c r="D49" i="7"/>
  <c r="D48" i="7"/>
  <c r="D47" i="7"/>
  <c r="H46" i="7"/>
  <c r="H54" i="7" s="1"/>
  <c r="F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6" i="7" s="1"/>
  <c r="I60" i="6"/>
  <c r="H60" i="6"/>
  <c r="G60" i="6"/>
  <c r="F60" i="6"/>
  <c r="E60" i="6"/>
  <c r="D59" i="6"/>
  <c r="D58" i="6"/>
  <c r="D57" i="6"/>
  <c r="D56" i="6"/>
  <c r="D55" i="6"/>
  <c r="D54" i="6"/>
  <c r="D53" i="6"/>
  <c r="D52" i="6"/>
  <c r="I51" i="6"/>
  <c r="I61" i="6" s="1"/>
  <c r="H51" i="6"/>
  <c r="G51" i="6"/>
  <c r="G61" i="6" s="1"/>
  <c r="F51" i="6"/>
  <c r="E51" i="6"/>
  <c r="E6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51" i="6" s="1"/>
  <c r="D62" i="5"/>
  <c r="I60" i="5"/>
  <c r="H60" i="5"/>
  <c r="G60" i="5"/>
  <c r="F60" i="5"/>
  <c r="E60" i="5"/>
  <c r="D56" i="5"/>
  <c r="D55" i="5"/>
  <c r="D54" i="5"/>
  <c r="D53" i="5"/>
  <c r="D52" i="5"/>
  <c r="D51" i="5"/>
  <c r="D50" i="5"/>
  <c r="D49" i="5"/>
  <c r="D48" i="5"/>
  <c r="I47" i="5"/>
  <c r="I61" i="5" s="1"/>
  <c r="H47" i="5"/>
  <c r="H61" i="5" s="1"/>
  <c r="G47" i="5"/>
  <c r="G61" i="5" s="1"/>
  <c r="F47" i="5"/>
  <c r="F61" i="5" s="1"/>
  <c r="E47" i="5"/>
  <c r="E61" i="5" s="1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7" i="5" s="1"/>
  <c r="D61" i="6" l="1"/>
  <c r="D60" i="5"/>
  <c r="D61" i="5" s="1"/>
  <c r="F61" i="6"/>
  <c r="H61" i="6"/>
  <c r="D60" i="6"/>
  <c r="F54" i="7"/>
  <c r="D53" i="7"/>
  <c r="D54" i="7" s="1"/>
  <c r="D43" i="8"/>
  <c r="E58" i="8"/>
  <c r="D57" i="8"/>
  <c r="H61" i="9"/>
  <c r="D58" i="8" l="1"/>
</calcChain>
</file>

<file path=xl/sharedStrings.xml><?xml version="1.0" encoding="utf-8"?>
<sst xmlns="http://schemas.openxmlformats.org/spreadsheetml/2006/main" count="2830" uniqueCount="237">
  <si>
    <t>Estadísticas pesqueras</t>
  </si>
  <si>
    <t>Encuesta de establecimientos de acuicultura. Producción</t>
  </si>
  <si>
    <t>Producción. Valor y Cantidad utilizada para consumo humano, por fase y especie</t>
  </si>
  <si>
    <t xml:space="preserve">Tabla 1. </t>
  </si>
  <si>
    <t>Año 2015. Producción. Valor y Cantidad utilizada para consumo humano, por fase y especie</t>
  </si>
  <si>
    <t xml:space="preserve">Tabla 2. </t>
  </si>
  <si>
    <t>Año 2014. Producción. Valor y Cantidad utilizada para consumo humano, por fase y especie</t>
  </si>
  <si>
    <t xml:space="preserve">Tabla 3. </t>
  </si>
  <si>
    <t>Año 2013. Producción. Valor y Cantidad utilizada para consumo humano, por fase y especie</t>
  </si>
  <si>
    <t xml:space="preserve">Tabla 4. </t>
  </si>
  <si>
    <t>Año 2012. Producción. Valor y Cantidad utilizada para consumo humano, por fase y especie</t>
  </si>
  <si>
    <t xml:space="preserve">Tabla 5. </t>
  </si>
  <si>
    <t>Año 2011. Producción. Valor y Cantidad utilizada para consumo humano, por fase y especie</t>
  </si>
  <si>
    <t xml:space="preserve">Tabla 6. </t>
  </si>
  <si>
    <t>Año 2010. Producción. Valor y Cantidad utilizada para consumo humano, por fase y especie</t>
  </si>
  <si>
    <t xml:space="preserve">Tabla 7. </t>
  </si>
  <si>
    <t>Año 2009. Producción. Valor y Cantidad utilizada para consumo humano, por fase y especie</t>
  </si>
  <si>
    <t xml:space="preserve">Tabla 8. </t>
  </si>
  <si>
    <t>Año 2008. Producción. Valor y Cantidad utilizada para consumo humano, por fase y especie</t>
  </si>
  <si>
    <t xml:space="preserve">Tabla 9. </t>
  </si>
  <si>
    <t>Año 2007. Producción. Valor y Cantidad utilizada para consumo humano, por fase y especie</t>
  </si>
  <si>
    <t xml:space="preserve">Tabla 10. </t>
  </si>
  <si>
    <t>Año 2006. Producción. Valor y Cantidad utilizada para consumo humano, por fase y especie</t>
  </si>
  <si>
    <t xml:space="preserve">Tabla 11. </t>
  </si>
  <si>
    <t>Año 2005. Producción. Valor y Cantidad utilizada para consumo humano, por fase y especie</t>
  </si>
  <si>
    <t xml:space="preserve">Tabla 12. </t>
  </si>
  <si>
    <t>Año 2004. Producción. Valor y Cantidad utilizada para consumo humano, por fase y especie</t>
  </si>
  <si>
    <t xml:space="preserve">Tabla 13. </t>
  </si>
  <si>
    <t>Año 2003. Producción.Valor y Cantidad utilizada para consumo humano, por fase y especie</t>
  </si>
  <si>
    <t xml:space="preserve">Tabla 14. </t>
  </si>
  <si>
    <t>Año 2002. Producción. Valor y Cantidad utilizada para consumo humano, por fase y especie</t>
  </si>
  <si>
    <t>PRODUCCIÓN. VALOR Y CANTIDAD UTILIZADA PARA CONSUMO HUMANO, POR FASE DE CULTIVO Y ESPECIE. Año 2015</t>
  </si>
  <si>
    <t>Uso de la producción</t>
  </si>
  <si>
    <t>Especie</t>
  </si>
  <si>
    <t>Valor (€)</t>
  </si>
  <si>
    <t>Cantidad</t>
  </si>
  <si>
    <t>Total</t>
  </si>
  <si>
    <t>Fases 1, 2, 3 y 5</t>
  </si>
  <si>
    <t xml:space="preserve">Fase 4.  Engorde a talla comercial
</t>
  </si>
  <si>
    <t>Fase 1. Puesta (en Kg)</t>
  </si>
  <si>
    <t>Fase 4.   Engorde a talla comercial
(Kg)</t>
  </si>
  <si>
    <t>Fase 5. Engorde a madurez sexual (Miles de individuos)</t>
  </si>
  <si>
    <t>Consumo humano directo</t>
  </si>
  <si>
    <t>Esturión (Esp)</t>
  </si>
  <si>
    <t>Esturión de Siberia</t>
  </si>
  <si>
    <t>Salmón del Atlántico</t>
  </si>
  <si>
    <t>Trucha común y marina</t>
  </si>
  <si>
    <t>Trucha arco iris</t>
  </si>
  <si>
    <t>Carpa común</t>
  </si>
  <si>
    <t>Tenca</t>
  </si>
  <si>
    <t>Anguila europea</t>
  </si>
  <si>
    <t>Pejerrey</t>
  </si>
  <si>
    <t>Lisas</t>
  </si>
  <si>
    <t>Baila</t>
  </si>
  <si>
    <t>Lubina</t>
  </si>
  <si>
    <t>Black Bass(=Perca atruchada)</t>
  </si>
  <si>
    <t>Corvina</t>
  </si>
  <si>
    <t>Besugo</t>
  </si>
  <si>
    <t>Sargo</t>
  </si>
  <si>
    <t>Dorada</t>
  </si>
  <si>
    <t>Tilapia del Nilo</t>
  </si>
  <si>
    <t>Atún rojo(=cimarrón) del Atlántico</t>
  </si>
  <si>
    <t>Lenguado senegalés</t>
  </si>
  <si>
    <t>Lenguado común</t>
  </si>
  <si>
    <t>Rodaballo</t>
  </si>
  <si>
    <t>Langostino japonés</t>
  </si>
  <si>
    <t>Camarón patiblanco</t>
  </si>
  <si>
    <t>Langostino</t>
  </si>
  <si>
    <t>Camarón de acequia atlántico</t>
  </si>
  <si>
    <t>Camarón común</t>
  </si>
  <si>
    <t>Cangrejo verde</t>
  </si>
  <si>
    <t>Ostra(=Ostra Plana) europea</t>
  </si>
  <si>
    <t>Ostión japonés(=Ostra rizada)</t>
  </si>
  <si>
    <t>Volandeira</t>
  </si>
  <si>
    <t>Zamburiña</t>
  </si>
  <si>
    <t>Mejillón mediterráneo</t>
  </si>
  <si>
    <t>Almeja babosa</t>
  </si>
  <si>
    <t>Almeja fina</t>
  </si>
  <si>
    <t>Almeja japonesa</t>
  </si>
  <si>
    <t>Escupiña grabada</t>
  </si>
  <si>
    <t>Navajas (=Solénidos) nep</t>
  </si>
  <si>
    <t>Navaja</t>
  </si>
  <si>
    <t>Berberecho común</t>
  </si>
  <si>
    <t>Sepia común</t>
  </si>
  <si>
    <t>Pulpo común</t>
  </si>
  <si>
    <t>Suma</t>
  </si>
  <si>
    <t>Consumo humano industria alimentaria</t>
  </si>
  <si>
    <t>Camarones palaemónidos</t>
  </si>
  <si>
    <t>Gracilaria común</t>
  </si>
  <si>
    <t>Gracilaria coriaceae</t>
  </si>
  <si>
    <t>Laminaria</t>
  </si>
  <si>
    <t>CONSUMO HUMANO TOTAL</t>
  </si>
  <si>
    <t>TOTAL DE LA PRODUCCIÓN (todos los usos)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</si>
  <si>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</si>
  <si>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</si>
  <si>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</si>
  <si>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</si>
  <si>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</si>
  <si>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</si>
  <si>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</si>
  <si>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UTILIZADA PARA CONSUMO HUMANO, POR FASE DE CULTIVO Y ESPECIE. Año 2014</t>
  </si>
  <si>
    <t>Gasterópodos nep</t>
  </si>
  <si>
    <t>Berberecho verde (=birollo)</t>
  </si>
  <si>
    <t>Algas nep</t>
  </si>
  <si>
    <t>PRODUCCIÓN. VALOR Y CANTIDAD UTILIZADA PARA CONSUMO HUMANO, POR FASE DE CULTIVO Y ESPECIE. Año 2013</t>
  </si>
  <si>
    <t>Cangrejo del pacífico</t>
  </si>
  <si>
    <t>PRODUCCIÓN. VALOR Y CANTIDAD UTILIZADA PARA CONSUMO HUMANO, POR FASE DE CULTIVO Y ESPECIE. Año 2012</t>
  </si>
  <si>
    <t>Plantas acuáticas</t>
  </si>
  <si>
    <t>PRODUCCIÓN. VALOR Y CANTIDAD UTILIZADA PARA CONSUMO HUMANO, POR FASE DE CULTIVO Y ESPECIE. Año 2011</t>
  </si>
  <si>
    <t>Lubina estriada, híbrida</t>
  </si>
  <si>
    <t>Pez de limón(=Seriola)</t>
  </si>
  <si>
    <t>Bocinegro (Pargo)</t>
  </si>
  <si>
    <t>Pargo sémola</t>
  </si>
  <si>
    <t>Bígaro</t>
  </si>
  <si>
    <t>PRODUCCIÓN. VALOR Y CANTIDAD UTILIZADA PARA CONSUMO HUMANO, POR FASE DE CULTIVO Y ESPECIE. Año 2010</t>
  </si>
  <si>
    <t>Carpa cabezona</t>
  </si>
  <si>
    <t>Abadejo</t>
  </si>
  <si>
    <t>Múgil(pardete)</t>
  </si>
  <si>
    <t>Lisas nep(mugilidus)</t>
  </si>
  <si>
    <t>Lubinas nep</t>
  </si>
  <si>
    <t>Corvinas nep</t>
  </si>
  <si>
    <t>Salmonetes nep</t>
  </si>
  <si>
    <t>Tilapias nep</t>
  </si>
  <si>
    <t>Rabil</t>
  </si>
  <si>
    <t>Patudo</t>
  </si>
  <si>
    <t>Lenguados nep</t>
  </si>
  <si>
    <t>Peces de escama nep</t>
  </si>
  <si>
    <t>Ostión</t>
  </si>
  <si>
    <t>Mejillón común</t>
  </si>
  <si>
    <t>Almeja dorada</t>
  </si>
  <si>
    <t>Almeja rubia</t>
  </si>
  <si>
    <t>Coquinas</t>
  </si>
  <si>
    <t>Coreano</t>
  </si>
  <si>
    <t>Wakame</t>
  </si>
  <si>
    <t>FUENTE: Subdirección General de Estadística del MARM</t>
  </si>
  <si>
    <t>PRODUCCIÓN. VALOR Y CANTIDAD UTILIZADA PARA CONSUMO HUMANO, POR FASE DE CULTIVO Y ESPECIE. Año 2009</t>
  </si>
  <si>
    <t>PRODUCCIÓN. VALOR Y CANTIDAD UTILIZADA PARA CONSUMO HUMANO, POR FASE DE CULTIVO Y ESPECIE. Año 2008</t>
  </si>
  <si>
    <t>PRODUCCIÓN. VALOR Y CANTIDAD UTILIZADA PARA CONSUMO HUMANO, POR FASE DE CULTIVO Y ESPECIE. Año 2007</t>
  </si>
  <si>
    <t>PRODUCCIÓN. VALOR Y CANTIDAD UTILIZADA PARA CONSUMO HUMANO, POR FASE DE CULTIVO Y ESPECIE. Año 2006</t>
  </si>
  <si>
    <t>PRODUCCIÓN. VALOR Y CANTIDAD UTILIZADA PARA CONSUMO HUMANO, POR FASE DE CULTIVO Y ESPECIE. Año 2005</t>
  </si>
  <si>
    <t>PRODUCCIÓN. VALOR Y CANTIDAD UTILIZADA PARA CONSUMO HUMANO, POR FASE DE CULTIVO Y ESPECIE. Año 2004</t>
  </si>
  <si>
    <t>PRODUCCIÓN. VALOR Y CANTIDAD UTILIZADA PARA CONSUMO HUMANO, POR FASE DE CULTIVO Y ESPECIE. Año 2003</t>
  </si>
  <si>
    <t>PRODUCCIÓN. VALOR Y CANTIDAD UTILIZADA PARA CONSUMO HUMANO, POR FASE DE CULTIVO Y ESPECIE. Año 2002</t>
  </si>
  <si>
    <t>PRODUCCIÓN. VALOR Y CANTIDAD UTILIZADA PARA CONSUMO HUMANO, POR FASE DE CULTIVO Y ESPECIE. Año 2016</t>
  </si>
  <si>
    <t>Fase 4.   Engorde a talla comercial. Producción sin valor
(kg)</t>
  </si>
  <si>
    <t>Fase 4.   Engorde a talla comercial. Producción con  valor
(kg)</t>
  </si>
  <si>
    <t>Abulón japonés</t>
  </si>
  <si>
    <t>Spirulina nep</t>
  </si>
  <si>
    <t xml:space="preserve">Tabla 15. </t>
  </si>
  <si>
    <t>Año 2016. Producción. Valor y Cantidad utilizada para consumo humano, por fase y especie</t>
  </si>
  <si>
    <t>PRODUCCIÓN. VALOR Y CANTIDAD UTILIZADA PARA CONSUMO HUMANO, POR FASE DE CULTIVO Y ESPECIE. AÑO 2017</t>
  </si>
  <si>
    <t>Grupos de especies</t>
  </si>
  <si>
    <t>Peces</t>
  </si>
  <si>
    <t>Crustáceos</t>
  </si>
  <si>
    <t>Moluscos</t>
  </si>
  <si>
    <t>Otros invertebrados</t>
  </si>
  <si>
    <t xml:space="preserve">Tabla 16. </t>
  </si>
  <si>
    <t>Año 2017. Producción. Valor y Cantidad utilizada para consumo humano, por fase y especie</t>
  </si>
  <si>
    <t>PRODUCCIÓN. VALOR Y CANTIDAD UTILIZADA PARA CONSUMO HUMANO, POR FASE DE CULTIVO Y ESPECIE. Año 2018</t>
  </si>
  <si>
    <t>Esturión del Adriático</t>
  </si>
  <si>
    <t>Esturión siberiano</t>
  </si>
  <si>
    <t>Trucha común o de río</t>
  </si>
  <si>
    <t>Mújoles, múgiles</t>
  </si>
  <si>
    <t>Lubina o robalo</t>
  </si>
  <si>
    <t>Pez de limón</t>
  </si>
  <si>
    <t>Atún rojo</t>
  </si>
  <si>
    <t>Esturión del Danubio</t>
  </si>
  <si>
    <t>Langostino blanco</t>
  </si>
  <si>
    <t>Langostino Mediterráneo</t>
  </si>
  <si>
    <t>Langostino tigre</t>
  </si>
  <si>
    <t>Centolla</t>
  </si>
  <si>
    <t>Ostra u ostra plana</t>
  </si>
  <si>
    <t>Ostión u ostra japonesa</t>
  </si>
  <si>
    <t>Mejillón</t>
  </si>
  <si>
    <t>Longueirón</t>
  </si>
  <si>
    <t>Navaja recta</t>
  </si>
  <si>
    <t>Argazo real o kombú de azúcar</t>
  </si>
  <si>
    <t>Macroalga, Lechuga de mar</t>
  </si>
  <si>
    <t>Musgo marino (Gracilaria dura)</t>
  </si>
  <si>
    <t>Microalga Spirulina (Arthrosphira platensis)</t>
  </si>
  <si>
    <t>Microalga (Nannochloropsis gaditana)</t>
  </si>
  <si>
    <t>Microalga (Tetraselmis chuii)</t>
  </si>
  <si>
    <t>Microalga (Dunaliella salina)</t>
  </si>
  <si>
    <t xml:space="preserve">Tabla 17. </t>
  </si>
  <si>
    <t>Año 2018. Producción. Valor y Cantidad utilizada para consumo humano, por fase y especie</t>
  </si>
  <si>
    <t>PRODUCCIÓN. VALOR Y CANTIDAD UTILIZADA PARA CONSUMO HUMANO, POR FASE DE CULTIVO Y ESPECIE. Año 2019</t>
  </si>
  <si>
    <t>Salmón del Atlántico o salmón</t>
  </si>
  <si>
    <t>Reo o trucha marina</t>
  </si>
  <si>
    <t>Carpa</t>
  </si>
  <si>
    <t>Anguila</t>
  </si>
  <si>
    <t>Tilapia</t>
  </si>
  <si>
    <t>Atún rojo o de aleta azul</t>
  </si>
  <si>
    <t>Lenguado senegalés o lenguado rubio</t>
  </si>
  <si>
    <t>Langostino vannamei o langostino blanco</t>
  </si>
  <si>
    <t>Ostra</t>
  </si>
  <si>
    <t>Ostra rizada</t>
  </si>
  <si>
    <t>Almeja babosa o chocha</t>
  </si>
  <si>
    <t>Berberecho</t>
  </si>
  <si>
    <t>Pulpo</t>
  </si>
  <si>
    <t>Lapas nep</t>
  </si>
  <si>
    <t>Gracilarias</t>
  </si>
  <si>
    <t>Lechuga de mar nep</t>
  </si>
  <si>
    <t>Ramallo</t>
  </si>
  <si>
    <t xml:space="preserve">Tabla 18. </t>
  </si>
  <si>
    <t>Año 2019. Producción. Valor y Cantidad utilizada para consumo humano, por fase y especie</t>
  </si>
  <si>
    <t>PRODUCCIÓN. VALOR Y CANTIDAD UTILIZADA PARA CONSUMO HUMANO, POR FASE DE CULTIVO Y ESPECIE. Año 2020</t>
  </si>
  <si>
    <t>Morragute</t>
  </si>
  <si>
    <t>Abalón japonés</t>
  </si>
  <si>
    <t>Atrún rojo o de aleta azul</t>
  </si>
  <si>
    <t>Lechugas de mar nep</t>
  </si>
  <si>
    <t>Tabla 19.</t>
  </si>
  <si>
    <t>Año 2020. Producción. Valor y Cantidad utilizada para consumo humano, por fase y especie</t>
  </si>
  <si>
    <t>PRODUCCIÓN. VALOR Y CANTIDAD UTILIZADA PARA CONSUMO HUMANO, POR FASE DE CULTIVO Y ESPECIE. Año 2021</t>
  </si>
  <si>
    <t>Esturión estrellado</t>
  </si>
  <si>
    <t>Salmón de Danubio</t>
  </si>
  <si>
    <t>s.e.: Dato no publicable por secreto estadístico</t>
  </si>
  <si>
    <t>Tabla 20.</t>
  </si>
  <si>
    <t>Año 2021. Producción. Valor y Cantidad utilizada para consumo humano, por fase y especie</t>
  </si>
  <si>
    <t>S. E.</t>
  </si>
  <si>
    <t>PRODUCCIÓN. VALOR Y CANTIDAD UTILIZADA PARA CONSUMO HUMANO, POR FASE DE CULTIVO Y ESPECIE. Año 2022</t>
  </si>
  <si>
    <t xml:space="preserve">S. E. </t>
  </si>
  <si>
    <t>Tabla 21.</t>
  </si>
  <si>
    <t>Año 2022. Producción. Valor y Cantidad utilizada para consumo humano, por fase y especie</t>
  </si>
  <si>
    <t>Erizo de mar</t>
  </si>
  <si>
    <t>Ranas spp</t>
  </si>
  <si>
    <t>PRODUCCIÓN. VALOR Y CANTIDAD UTILIZADA PARA CONSUMO HUMANO, POR FASE DE CULTIVO Y ESPECIE. Año 2023</t>
  </si>
  <si>
    <t>Algas verdes</t>
  </si>
  <si>
    <t>Cangrejo azul</t>
  </si>
  <si>
    <t>Langostino mediterráneo</t>
  </si>
  <si>
    <t>Lisa, liseta</t>
  </si>
  <si>
    <t>Lubina o róbalo</t>
  </si>
  <si>
    <t>Mugil</t>
  </si>
  <si>
    <t>Sargo mojarra</t>
  </si>
  <si>
    <t>Lechugas de Mar nep</t>
  </si>
  <si>
    <t>Microalga Espirulina (Arthrosphira platensis)</t>
  </si>
  <si>
    <t>Tabla 22.</t>
  </si>
  <si>
    <t>Año 2023. Producción. Valor y Cantidad utilizada para consumo humano, por fase y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</si>
</sst>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</cellStyleXfs>
  <cellXfs count="410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0" borderId="0" xfId="5" applyNumberFormat="1" applyBorder="1"/>
    <xf numFmtId="4" fontId="8" fillId="0" borderId="0" xfId="5" applyNumberFormat="1"/>
    <xf numFmtId="0" fontId="9" fillId="0" borderId="0" xfId="6" applyFont="1" applyFill="1" applyBorder="1" applyAlignment="1">
      <alignment vertical="center" wrapText="1"/>
    </xf>
    <xf numFmtId="0" fontId="8" fillId="0" borderId="0" xfId="5" applyFill="1" applyBorder="1" applyAlignment="1">
      <alignment vertical="center" wrapText="1"/>
    </xf>
    <xf numFmtId="4" fontId="9" fillId="5" borderId="12" xfId="7" applyNumberFormat="1" applyFont="1" applyFill="1" applyBorder="1" applyAlignment="1">
      <alignment horizontal="center" vertical="center"/>
    </xf>
    <xf numFmtId="4" fontId="9" fillId="5" borderId="13" xfId="7" applyNumberFormat="1" applyFont="1" applyFill="1" applyBorder="1" applyAlignment="1">
      <alignment horizontal="center" vertical="center"/>
    </xf>
    <xf numFmtId="4" fontId="9" fillId="5" borderId="14" xfId="7" applyNumberFormat="1" applyFont="1" applyFill="1" applyBorder="1" applyAlignment="1">
      <alignment horizontal="center" vertical="center" wrapText="1"/>
    </xf>
    <xf numFmtId="4" fontId="9" fillId="5" borderId="13" xfId="7" applyNumberFormat="1" applyFont="1" applyFill="1" applyBorder="1" applyAlignment="1">
      <alignment horizontal="center" vertical="center" wrapText="1"/>
    </xf>
    <xf numFmtId="4" fontId="9" fillId="5" borderId="15" xfId="7" applyNumberFormat="1" applyFont="1" applyFill="1" applyBorder="1" applyAlignment="1">
      <alignment horizontal="center" vertical="center" wrapText="1"/>
    </xf>
    <xf numFmtId="4" fontId="1" fillId="0" borderId="4" xfId="8" applyNumberFormat="1" applyFont="1" applyBorder="1"/>
    <xf numFmtId="4" fontId="1" fillId="0" borderId="3" xfId="8" applyNumberFormat="1" applyFont="1" applyBorder="1"/>
    <xf numFmtId="4" fontId="1" fillId="0" borderId="16" xfId="8" applyNumberFormat="1" applyFont="1" applyBorder="1"/>
    <xf numFmtId="4" fontId="1" fillId="0" borderId="17" xfId="8" applyNumberFormat="1" applyFont="1" applyBorder="1"/>
    <xf numFmtId="4" fontId="1" fillId="0" borderId="18" xfId="8" applyNumberFormat="1" applyFont="1" applyBorder="1"/>
    <xf numFmtId="4" fontId="1" fillId="0" borderId="20" xfId="8" applyNumberFormat="1" applyFont="1" applyBorder="1"/>
    <xf numFmtId="4" fontId="1" fillId="0" borderId="21" xfId="8" applyNumberFormat="1" applyFont="1" applyBorder="1"/>
    <xf numFmtId="4" fontId="1" fillId="0" borderId="22" xfId="8" applyNumberFormat="1" applyFont="1" applyBorder="1"/>
    <xf numFmtId="4" fontId="1" fillId="0" borderId="23" xfId="8" applyNumberFormat="1" applyFont="1" applyBorder="1"/>
    <xf numFmtId="4" fontId="1" fillId="0" borderId="24" xfId="8" applyNumberFormat="1" applyFont="1" applyBorder="1"/>
    <xf numFmtId="4" fontId="1" fillId="0" borderId="20" xfId="8" applyNumberFormat="1" applyFont="1" applyFill="1" applyBorder="1"/>
    <xf numFmtId="4" fontId="1" fillId="0" borderId="21" xfId="8" applyNumberFormat="1" applyFont="1" applyFill="1" applyBorder="1"/>
    <xf numFmtId="4" fontId="11" fillId="0" borderId="22" xfId="8" applyNumberFormat="1" applyFont="1" applyBorder="1"/>
    <xf numFmtId="4" fontId="1" fillId="0" borderId="23" xfId="8" applyNumberFormat="1" applyFont="1" applyFill="1" applyBorder="1"/>
    <xf numFmtId="4" fontId="9" fillId="6" borderId="26" xfId="6" applyNumberFormat="1" applyFont="1" applyFill="1" applyBorder="1" applyAlignment="1">
      <alignment horizontal="right" vertical="center"/>
    </xf>
    <xf numFmtId="4" fontId="9" fillId="6" borderId="27" xfId="6" applyNumberFormat="1" applyFont="1" applyFill="1" applyBorder="1" applyAlignment="1">
      <alignment vertical="center"/>
    </xf>
    <xf numFmtId="4" fontId="9" fillId="6" borderId="28" xfId="6" applyNumberFormat="1" applyFont="1" applyFill="1" applyBorder="1" applyAlignment="1">
      <alignment vertical="center"/>
    </xf>
    <xf numFmtId="4" fontId="9" fillId="6" borderId="29" xfId="6" applyNumberFormat="1" applyFont="1" applyFill="1" applyBorder="1" applyAlignment="1">
      <alignment vertical="center"/>
    </xf>
    <xf numFmtId="4" fontId="9" fillId="6" borderId="30" xfId="6" applyNumberFormat="1" applyFont="1" applyFill="1" applyBorder="1" applyAlignment="1">
      <alignment vertical="center"/>
    </xf>
    <xf numFmtId="4" fontId="9" fillId="6" borderId="26" xfId="6" applyNumberFormat="1" applyFont="1" applyFill="1" applyBorder="1" applyAlignment="1">
      <alignment vertical="center"/>
    </xf>
    <xf numFmtId="4" fontId="1" fillId="0" borderId="32" xfId="8" applyNumberFormat="1" applyFont="1" applyBorder="1"/>
    <xf numFmtId="4" fontId="1" fillId="0" borderId="31" xfId="8" applyNumberFormat="1" applyFont="1" applyBorder="1"/>
    <xf numFmtId="4" fontId="1" fillId="0" borderId="33" xfId="8" applyNumberFormat="1" applyFont="1" applyBorder="1"/>
    <xf numFmtId="4" fontId="1" fillId="0" borderId="34" xfId="8" applyNumberFormat="1" applyFont="1" applyBorder="1"/>
    <xf numFmtId="4" fontId="1" fillId="0" borderId="35" xfId="8" applyNumberFormat="1" applyFont="1" applyFill="1" applyBorder="1"/>
    <xf numFmtId="4" fontId="1" fillId="0" borderId="36" xfId="8" applyNumberFormat="1" applyFont="1" applyBorder="1"/>
    <xf numFmtId="4" fontId="1" fillId="0" borderId="37" xfId="8" applyNumberFormat="1" applyFont="1" applyBorder="1"/>
    <xf numFmtId="4" fontId="1" fillId="0" borderId="38" xfId="8" applyNumberFormat="1" applyFont="1" applyBorder="1"/>
    <xf numFmtId="4" fontId="1" fillId="0" borderId="39" xfId="8" applyNumberFormat="1" applyFont="1" applyBorder="1"/>
    <xf numFmtId="4" fontId="1" fillId="0" borderId="40" xfId="8" applyNumberFormat="1" applyFont="1" applyBorder="1"/>
    <xf numFmtId="4" fontId="1" fillId="0" borderId="41" xfId="8" applyNumberFormat="1" applyFont="1" applyBorder="1"/>
    <xf numFmtId="4" fontId="1" fillId="0" borderId="42" xfId="8" applyNumberFormat="1" applyFont="1" applyBorder="1"/>
    <xf numFmtId="4" fontId="1" fillId="0" borderId="43" xfId="8" applyNumberFormat="1" applyFont="1" applyBorder="1"/>
    <xf numFmtId="4" fontId="1" fillId="0" borderId="44" xfId="8" applyNumberFormat="1" applyFont="1" applyBorder="1"/>
    <xf numFmtId="4" fontId="1" fillId="0" borderId="45" xfId="8" applyNumberFormat="1" applyFont="1" applyBorder="1"/>
    <xf numFmtId="4" fontId="1" fillId="0" borderId="46" xfId="8" applyNumberFormat="1" applyFont="1" applyBorder="1"/>
    <xf numFmtId="4" fontId="1" fillId="0" borderId="47" xfId="8" applyNumberFormat="1" applyFont="1" applyBorder="1"/>
    <xf numFmtId="4" fontId="1" fillId="0" borderId="48" xfId="8" applyNumberFormat="1" applyFont="1" applyBorder="1"/>
    <xf numFmtId="4" fontId="1" fillId="0" borderId="49" xfId="8" applyNumberFormat="1" applyFont="1" applyBorder="1"/>
    <xf numFmtId="4" fontId="1" fillId="0" borderId="50" xfId="8" applyNumberFormat="1" applyFont="1" applyBorder="1"/>
    <xf numFmtId="4" fontId="1" fillId="0" borderId="51" xfId="8" applyNumberFormat="1" applyFont="1" applyBorder="1"/>
    <xf numFmtId="4" fontId="1" fillId="0" borderId="52" xfId="8" applyNumberFormat="1" applyFont="1" applyBorder="1"/>
    <xf numFmtId="4" fontId="1" fillId="0" borderId="53" xfId="8" applyNumberFormat="1" applyFont="1" applyBorder="1"/>
    <xf numFmtId="4" fontId="1" fillId="0" borderId="19" xfId="8" applyNumberFormat="1" applyFont="1" applyBorder="1"/>
    <xf numFmtId="4" fontId="1" fillId="0" borderId="54" xfId="8" applyNumberFormat="1" applyFont="1" applyBorder="1"/>
    <xf numFmtId="4" fontId="1" fillId="0" borderId="55" xfId="8" applyNumberFormat="1" applyFont="1" applyBorder="1"/>
    <xf numFmtId="4" fontId="1" fillId="0" borderId="56" xfId="8" applyNumberFormat="1" applyFont="1" applyBorder="1"/>
    <xf numFmtId="4" fontId="9" fillId="6" borderId="58" xfId="6" applyNumberFormat="1" applyFont="1" applyFill="1" applyBorder="1" applyAlignment="1">
      <alignment horizontal="right" vertical="center"/>
    </xf>
    <xf numFmtId="4" fontId="9" fillId="6" borderId="59" xfId="6" applyNumberFormat="1" applyFont="1" applyFill="1" applyBorder="1" applyAlignment="1">
      <alignment vertical="center"/>
    </xf>
    <xf numFmtId="4" fontId="9" fillId="6" borderId="60" xfId="6" applyNumberFormat="1" applyFont="1" applyFill="1" applyBorder="1" applyAlignment="1">
      <alignment vertical="center"/>
    </xf>
    <xf numFmtId="4" fontId="8" fillId="0" borderId="0" xfId="5" applyNumberFormat="1" applyFill="1"/>
    <xf numFmtId="4" fontId="9" fillId="3" borderId="62" xfId="6" applyNumberFormat="1" applyFont="1" applyFill="1" applyBorder="1" applyAlignment="1">
      <alignment vertical="center"/>
    </xf>
    <xf numFmtId="4" fontId="9" fillId="3" borderId="63" xfId="6" applyNumberFormat="1" applyFont="1" applyFill="1" applyBorder="1" applyAlignment="1">
      <alignment vertical="center"/>
    </xf>
    <xf numFmtId="4" fontId="9" fillId="3" borderId="15" xfId="6" applyNumberFormat="1" applyFont="1" applyFill="1" applyBorder="1" applyAlignment="1">
      <alignment vertical="center"/>
    </xf>
    <xf numFmtId="4" fontId="8" fillId="0" borderId="0" xfId="5" applyNumberFormat="1" applyFill="1" applyBorder="1"/>
    <xf numFmtId="4" fontId="9" fillId="7" borderId="66" xfId="6" applyNumberFormat="1" applyFont="1" applyFill="1" applyBorder="1" applyAlignment="1">
      <alignment vertical="center"/>
    </xf>
    <xf numFmtId="4" fontId="9" fillId="7" borderId="67" xfId="6" applyNumberFormat="1" applyFont="1" applyFill="1" applyBorder="1" applyAlignment="1">
      <alignment vertical="center"/>
    </xf>
    <xf numFmtId="4" fontId="9" fillId="7" borderId="68" xfId="6" applyNumberFormat="1" applyFont="1" applyFill="1" applyBorder="1" applyAlignment="1">
      <alignment vertical="center"/>
    </xf>
    <xf numFmtId="4" fontId="9" fillId="7" borderId="67" xfId="9" applyNumberFormat="1" applyFont="1" applyFill="1" applyBorder="1" applyAlignment="1">
      <alignment vertical="center"/>
    </xf>
    <xf numFmtId="4" fontId="9" fillId="7" borderId="69" xfId="6" applyNumberFormat="1" applyFont="1" applyFill="1" applyBorder="1" applyAlignment="1">
      <alignment vertical="center"/>
    </xf>
    <xf numFmtId="4" fontId="9" fillId="7" borderId="70" xfId="6" applyNumberFormat="1" applyFont="1" applyFill="1" applyBorder="1" applyAlignment="1">
      <alignment vertical="center"/>
    </xf>
    <xf numFmtId="4" fontId="1" fillId="0" borderId="0" xfId="6" applyNumberFormat="1" applyFont="1" applyFill="1" applyBorder="1" applyAlignment="1">
      <alignment horizontal="center" vertical="center" wrapText="1"/>
    </xf>
    <xf numFmtId="4" fontId="9" fillId="0" borderId="0" xfId="6" applyNumberFormat="1" applyFont="1" applyFill="1" applyBorder="1" applyAlignment="1">
      <alignment horizontal="right" vertical="center"/>
    </xf>
    <xf numFmtId="4" fontId="9" fillId="0" borderId="0" xfId="6" applyNumberFormat="1" applyFont="1" applyFill="1" applyBorder="1" applyAlignment="1">
      <alignment vertical="center"/>
    </xf>
    <xf numFmtId="0" fontId="8" fillId="0" borderId="0" xfId="5" applyFill="1"/>
    <xf numFmtId="0" fontId="8" fillId="0" borderId="0" xfId="10" applyFont="1"/>
    <xf numFmtId="4" fontId="1" fillId="0" borderId="0" xfId="5" applyNumberFormat="1" applyFont="1"/>
    <xf numFmtId="4" fontId="10" fillId="0" borderId="0" xfId="8" applyNumberFormat="1" applyBorder="1"/>
    <xf numFmtId="4" fontId="10" fillId="0" borderId="0" xfId="8" applyNumberFormat="1"/>
    <xf numFmtId="0" fontId="10" fillId="0" borderId="0" xfId="8" applyFill="1" applyBorder="1" applyAlignment="1">
      <alignment vertical="center" wrapText="1"/>
    </xf>
    <xf numFmtId="4" fontId="1" fillId="0" borderId="22" xfId="8" applyNumberFormat="1" applyFont="1" applyFill="1" applyBorder="1"/>
    <xf numFmtId="4" fontId="1" fillId="0" borderId="71" xfId="8" applyNumberFormat="1" applyFont="1" applyBorder="1"/>
    <xf numFmtId="4" fontId="1" fillId="0" borderId="72" xfId="8" applyNumberFormat="1" applyFont="1" applyBorder="1"/>
    <xf numFmtId="4" fontId="9" fillId="6" borderId="73" xfId="6" applyNumberFormat="1" applyFont="1" applyFill="1" applyBorder="1" applyAlignment="1">
      <alignment vertical="center"/>
    </xf>
    <xf numFmtId="4" fontId="9" fillId="6" borderId="74" xfId="6" applyNumberFormat="1" applyFont="1" applyFill="1" applyBorder="1" applyAlignment="1">
      <alignment vertical="center"/>
    </xf>
    <xf numFmtId="4" fontId="9" fillId="6" borderId="75" xfId="6" applyNumberFormat="1" applyFont="1" applyFill="1" applyBorder="1" applyAlignment="1">
      <alignment vertical="center"/>
    </xf>
    <xf numFmtId="4" fontId="9" fillId="6" borderId="76" xfId="6" applyNumberFormat="1" applyFont="1" applyFill="1" applyBorder="1" applyAlignment="1">
      <alignment vertical="center"/>
    </xf>
    <xf numFmtId="4" fontId="9" fillId="6" borderId="58" xfId="6" applyNumberFormat="1" applyFont="1" applyFill="1" applyBorder="1" applyAlignment="1">
      <alignment vertical="center"/>
    </xf>
    <xf numFmtId="4" fontId="10" fillId="0" borderId="0" xfId="8" applyNumberFormat="1" applyFill="1"/>
    <xf numFmtId="4" fontId="9" fillId="3" borderId="77" xfId="6" applyNumberFormat="1" applyFont="1" applyFill="1" applyBorder="1" applyAlignment="1">
      <alignment vertical="center"/>
    </xf>
    <xf numFmtId="4" fontId="10" fillId="0" borderId="0" xfId="8" applyNumberFormat="1" applyFill="1" applyBorder="1"/>
    <xf numFmtId="0" fontId="10" fillId="0" borderId="0" xfId="8" applyFill="1"/>
    <xf numFmtId="0" fontId="10" fillId="0" borderId="0" xfId="10" applyFont="1"/>
    <xf numFmtId="4" fontId="1" fillId="0" borderId="0" xfId="8" applyNumberFormat="1" applyFont="1"/>
    <xf numFmtId="4" fontId="1" fillId="0" borderId="4" xfId="5" applyNumberFormat="1" applyFont="1" applyBorder="1"/>
    <xf numFmtId="4" fontId="1" fillId="0" borderId="3" xfId="5" applyNumberFormat="1" applyFont="1" applyBorder="1"/>
    <xf numFmtId="4" fontId="1" fillId="0" borderId="16" xfId="5" applyNumberFormat="1" applyFont="1" applyBorder="1"/>
    <xf numFmtId="4" fontId="1" fillId="0" borderId="17" xfId="5" applyNumberFormat="1" applyFont="1" applyBorder="1"/>
    <xf numFmtId="4" fontId="1" fillId="0" borderId="18" xfId="5" applyNumberFormat="1" applyFont="1" applyBorder="1"/>
    <xf numFmtId="4" fontId="1" fillId="0" borderId="20" xfId="5" applyNumberFormat="1" applyFont="1" applyBorder="1"/>
    <xf numFmtId="4" fontId="1" fillId="0" borderId="21" xfId="5" applyNumberFormat="1" applyFont="1" applyBorder="1"/>
    <xf numFmtId="4" fontId="1" fillId="0" borderId="22" xfId="5" applyNumberFormat="1" applyFont="1" applyBorder="1"/>
    <xf numFmtId="4" fontId="1" fillId="0" borderId="23" xfId="5" applyNumberFormat="1" applyFont="1" applyBorder="1"/>
    <xf numFmtId="4" fontId="1" fillId="0" borderId="24" xfId="5" applyNumberFormat="1" applyFont="1" applyBorder="1"/>
    <xf numFmtId="4" fontId="1" fillId="0" borderId="20" xfId="5" applyNumberFormat="1" applyFont="1" applyFill="1" applyBorder="1"/>
    <xf numFmtId="4" fontId="1" fillId="0" borderId="22" xfId="5" applyNumberFormat="1" applyFont="1" applyFill="1" applyBorder="1"/>
    <xf numFmtId="4" fontId="1" fillId="0" borderId="21" xfId="5" applyNumberFormat="1" applyFont="1" applyFill="1" applyBorder="1"/>
    <xf numFmtId="4" fontId="11" fillId="0" borderId="22" xfId="5" applyNumberFormat="1" applyFont="1" applyBorder="1"/>
    <xf numFmtId="4" fontId="1" fillId="0" borderId="23" xfId="5" applyNumberFormat="1" applyFont="1" applyFill="1" applyBorder="1"/>
    <xf numFmtId="4" fontId="1" fillId="0" borderId="32" xfId="5" applyNumberFormat="1" applyFont="1" applyBorder="1"/>
    <xf numFmtId="4" fontId="1" fillId="0" borderId="31" xfId="5" applyNumberFormat="1" applyFont="1" applyBorder="1"/>
    <xf numFmtId="4" fontId="1" fillId="0" borderId="33" xfId="5" applyNumberFormat="1" applyFont="1" applyBorder="1"/>
    <xf numFmtId="4" fontId="1" fillId="0" borderId="34" xfId="5" applyNumberFormat="1" applyFont="1" applyBorder="1"/>
    <xf numFmtId="4" fontId="1" fillId="0" borderId="35" xfId="5" applyNumberFormat="1" applyFont="1" applyFill="1" applyBorder="1"/>
    <xf numFmtId="4" fontId="1" fillId="0" borderId="36" xfId="5" applyNumberFormat="1" applyFont="1" applyBorder="1"/>
    <xf numFmtId="4" fontId="1" fillId="0" borderId="37" xfId="5" applyNumberFormat="1" applyFont="1" applyBorder="1"/>
    <xf numFmtId="4" fontId="1" fillId="0" borderId="38" xfId="5" applyNumberFormat="1" applyFont="1" applyBorder="1"/>
    <xf numFmtId="4" fontId="1" fillId="0" borderId="39" xfId="5" applyNumberFormat="1" applyFont="1" applyBorder="1"/>
    <xf numFmtId="4" fontId="1" fillId="0" borderId="40" xfId="5" applyNumberFormat="1" applyFont="1" applyBorder="1"/>
    <xf numFmtId="4" fontId="1" fillId="0" borderId="35" xfId="5" applyNumberFormat="1" applyFont="1" applyBorder="1"/>
    <xf numFmtId="3" fontId="1" fillId="0" borderId="3" xfId="5" applyNumberFormat="1" applyFont="1" applyBorder="1"/>
    <xf numFmtId="3" fontId="1" fillId="0" borderId="16" xfId="5" applyNumberFormat="1" applyFont="1" applyBorder="1"/>
    <xf numFmtId="3" fontId="1" fillId="0" borderId="17" xfId="5" applyNumberFormat="1" applyFont="1" applyBorder="1"/>
    <xf numFmtId="3" fontId="1" fillId="0" borderId="21" xfId="5" applyNumberFormat="1" applyFont="1" applyBorder="1"/>
    <xf numFmtId="3" fontId="1" fillId="0" borderId="22" xfId="5" applyNumberFormat="1" applyFont="1" applyBorder="1"/>
    <xf numFmtId="3" fontId="1" fillId="0" borderId="23" xfId="5" applyNumberFormat="1" applyFont="1" applyBorder="1"/>
    <xf numFmtId="4" fontId="1" fillId="0" borderId="41" xfId="5" applyNumberFormat="1" applyFont="1" applyBorder="1"/>
    <xf numFmtId="3" fontId="1" fillId="0" borderId="19" xfId="5" applyNumberFormat="1" applyFont="1" applyBorder="1"/>
    <xf numFmtId="3" fontId="1" fillId="0" borderId="71" xfId="5" applyNumberFormat="1" applyFont="1" applyBorder="1"/>
    <xf numFmtId="3" fontId="1" fillId="0" borderId="72" xfId="5" applyNumberFormat="1" applyFont="1" applyBorder="1"/>
    <xf numFmtId="4" fontId="1" fillId="0" borderId="54" xfId="5" applyNumberFormat="1" applyFont="1" applyBorder="1"/>
    <xf numFmtId="4" fontId="1" fillId="0" borderId="71" xfId="5" applyNumberFormat="1" applyFont="1" applyBorder="1"/>
    <xf numFmtId="3" fontId="9" fillId="6" borderId="27" xfId="6" applyNumberFormat="1" applyFont="1" applyFill="1" applyBorder="1" applyAlignment="1">
      <alignment vertical="center"/>
    </xf>
    <xf numFmtId="3" fontId="9" fillId="6" borderId="30" xfId="6" applyNumberFormat="1" applyFont="1" applyFill="1" applyBorder="1" applyAlignment="1">
      <alignment vertical="center"/>
    </xf>
    <xf numFmtId="3" fontId="9" fillId="6" borderId="28" xfId="6" applyNumberFormat="1" applyFont="1" applyFill="1" applyBorder="1" applyAlignment="1">
      <alignment vertical="center"/>
    </xf>
    <xf numFmtId="3" fontId="1" fillId="0" borderId="31" xfId="5" applyNumberFormat="1" applyFont="1" applyBorder="1"/>
    <xf numFmtId="3" fontId="1" fillId="0" borderId="33" xfId="5" applyNumberFormat="1" applyFont="1" applyBorder="1"/>
    <xf numFmtId="3" fontId="1" fillId="0" borderId="34" xfId="5" applyNumberFormat="1" applyFont="1" applyBorder="1"/>
    <xf numFmtId="3" fontId="1" fillId="0" borderId="37" xfId="5" applyNumberFormat="1" applyFont="1" applyBorder="1"/>
    <xf numFmtId="3" fontId="1" fillId="0" borderId="38" xfId="5" applyNumberFormat="1" applyFont="1" applyBorder="1"/>
    <xf numFmtId="3" fontId="1" fillId="0" borderId="39" xfId="5" applyNumberFormat="1" applyFont="1" applyBorder="1"/>
    <xf numFmtId="3" fontId="9" fillId="6" borderId="59" xfId="6" applyNumberFormat="1" applyFont="1" applyFill="1" applyBorder="1" applyAlignment="1">
      <alignment vertical="center"/>
    </xf>
    <xf numFmtId="3" fontId="9" fillId="6" borderId="74" xfId="6" applyNumberFormat="1" applyFont="1" applyFill="1" applyBorder="1" applyAlignment="1">
      <alignment vertical="center"/>
    </xf>
    <xf numFmtId="3" fontId="9" fillId="6" borderId="75" xfId="6" applyNumberFormat="1" applyFont="1" applyFill="1" applyBorder="1" applyAlignment="1">
      <alignment vertical="center"/>
    </xf>
    <xf numFmtId="3" fontId="9" fillId="3" borderId="62" xfId="6" applyNumberFormat="1" applyFont="1" applyFill="1" applyBorder="1" applyAlignment="1">
      <alignment vertical="center"/>
    </xf>
    <xf numFmtId="3" fontId="9" fillId="3" borderId="78" xfId="6" applyNumberFormat="1" applyFont="1" applyFill="1" applyBorder="1" applyAlignment="1">
      <alignment vertical="center"/>
    </xf>
    <xf numFmtId="3" fontId="9" fillId="7" borderId="66" xfId="6" applyNumberFormat="1" applyFont="1" applyFill="1" applyBorder="1" applyAlignment="1">
      <alignment vertical="center"/>
    </xf>
    <xf numFmtId="3" fontId="9" fillId="7" borderId="67" xfId="6" applyNumberFormat="1" applyFont="1" applyFill="1" applyBorder="1" applyAlignment="1">
      <alignment vertical="center"/>
    </xf>
    <xf numFmtId="3" fontId="9" fillId="7" borderId="68" xfId="6" applyNumberFormat="1" applyFont="1" applyFill="1" applyBorder="1" applyAlignment="1">
      <alignment vertical="center"/>
    </xf>
    <xf numFmtId="0" fontId="8" fillId="0" borderId="0" xfId="5" applyFont="1" applyFill="1"/>
    <xf numFmtId="4" fontId="9" fillId="5" borderId="77" xfId="7" applyNumberFormat="1" applyFont="1" applyFill="1" applyBorder="1" applyAlignment="1">
      <alignment horizontal="center" vertical="center" wrapText="1"/>
    </xf>
    <xf numFmtId="4" fontId="9" fillId="5" borderId="12" xfId="7" applyNumberFormat="1" applyFont="1" applyFill="1" applyBorder="1" applyAlignment="1">
      <alignment horizontal="center" vertical="center" wrapText="1"/>
    </xf>
    <xf numFmtId="4" fontId="1" fillId="0" borderId="16" xfId="5" applyNumberFormat="1" applyFont="1" applyFill="1" applyBorder="1"/>
    <xf numFmtId="4" fontId="1" fillId="0" borderId="4" xfId="5" applyNumberFormat="1" applyFont="1" applyFill="1" applyBorder="1"/>
    <xf numFmtId="4" fontId="1" fillId="0" borderId="3" xfId="5" applyNumberFormat="1" applyFont="1" applyFill="1" applyBorder="1"/>
    <xf numFmtId="4" fontId="11" fillId="0" borderId="22" xfId="5" applyNumberFormat="1" applyFont="1" applyFill="1" applyBorder="1"/>
    <xf numFmtId="4" fontId="1" fillId="0" borderId="81" xfId="5" applyNumberFormat="1" applyFont="1" applyBorder="1"/>
    <xf numFmtId="4" fontId="8" fillId="0" borderId="56" xfId="5" applyNumberFormat="1" applyBorder="1"/>
    <xf numFmtId="4" fontId="1" fillId="0" borderId="33" xfId="5" applyNumberFormat="1" applyFont="1" applyFill="1" applyBorder="1"/>
    <xf numFmtId="4" fontId="1" fillId="0" borderId="32" xfId="5" applyNumberFormat="1" applyFont="1" applyFill="1" applyBorder="1"/>
    <xf numFmtId="4" fontId="1" fillId="0" borderId="31" xfId="5" applyNumberFormat="1" applyFont="1" applyFill="1" applyBorder="1"/>
    <xf numFmtId="4" fontId="1" fillId="0" borderId="38" xfId="5" applyNumberFormat="1" applyFont="1" applyFill="1" applyBorder="1"/>
    <xf numFmtId="4" fontId="1" fillId="0" borderId="36" xfId="5" applyNumberFormat="1" applyFont="1" applyFill="1" applyBorder="1"/>
    <xf numFmtId="4" fontId="1" fillId="0" borderId="37" xfId="5" applyNumberFormat="1" applyFont="1" applyFill="1" applyBorder="1"/>
    <xf numFmtId="4" fontId="1" fillId="0" borderId="42" xfId="5" applyNumberFormat="1" applyFont="1" applyFill="1" applyBorder="1"/>
    <xf numFmtId="4" fontId="1" fillId="0" borderId="45" xfId="5" applyNumberFormat="1" applyFont="1" applyFill="1" applyBorder="1"/>
    <xf numFmtId="4" fontId="1" fillId="0" borderId="46" xfId="5" applyNumberFormat="1" applyFont="1" applyFill="1" applyBorder="1"/>
    <xf numFmtId="4" fontId="1" fillId="0" borderId="46" xfId="5" applyNumberFormat="1" applyFont="1" applyBorder="1"/>
    <xf numFmtId="4" fontId="1" fillId="0" borderId="83" xfId="5" applyNumberFormat="1" applyFont="1" applyFill="1" applyBorder="1"/>
    <xf numFmtId="4" fontId="1" fillId="0" borderId="50" xfId="5" applyNumberFormat="1" applyFont="1" applyFill="1" applyBorder="1"/>
    <xf numFmtId="4" fontId="1" fillId="0" borderId="49" xfId="5" applyNumberFormat="1" applyFont="1" applyFill="1" applyBorder="1"/>
    <xf numFmtId="4" fontId="1" fillId="0" borderId="49" xfId="5" applyNumberFormat="1" applyFont="1" applyBorder="1"/>
    <xf numFmtId="4" fontId="1" fillId="0" borderId="71" xfId="5" applyNumberFormat="1" applyFont="1" applyFill="1" applyBorder="1"/>
    <xf numFmtId="4" fontId="1" fillId="0" borderId="41" xfId="5" applyNumberFormat="1" applyFont="1" applyFill="1" applyBorder="1"/>
    <xf numFmtId="4" fontId="1" fillId="0" borderId="19" xfId="5" applyNumberFormat="1" applyFont="1" applyFill="1" applyBorder="1"/>
    <xf numFmtId="4" fontId="9" fillId="3" borderId="12" xfId="6" applyNumberFormat="1" applyFont="1" applyFill="1" applyBorder="1" applyAlignment="1">
      <alignment vertical="center"/>
    </xf>
    <xf numFmtId="4" fontId="9" fillId="3" borderId="13" xfId="6" applyNumberFormat="1" applyFont="1" applyFill="1" applyBorder="1" applyAlignment="1">
      <alignment vertical="center"/>
    </xf>
    <xf numFmtId="4" fontId="9" fillId="7" borderId="84" xfId="6" applyNumberFormat="1" applyFont="1" applyFill="1" applyBorder="1" applyAlignment="1">
      <alignment vertical="center"/>
    </xf>
    <xf numFmtId="4" fontId="9" fillId="7" borderId="10" xfId="9" applyNumberFormat="1" applyFont="1" applyFill="1" applyBorder="1" applyAlignment="1">
      <alignment vertical="center"/>
    </xf>
    <xf numFmtId="4" fontId="9" fillId="7" borderId="85" xfId="6" applyNumberFormat="1" applyFont="1" applyFill="1" applyBorder="1" applyAlignment="1">
      <alignment vertical="center"/>
    </xf>
    <xf numFmtId="4" fontId="9" fillId="7" borderId="11" xfId="6" applyNumberFormat="1" applyFont="1" applyFill="1" applyBorder="1" applyAlignment="1">
      <alignment vertical="center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1" fillId="2" borderId="8" xfId="5" applyNumberFormat="1" applyFont="1" applyFill="1" applyBorder="1" applyAlignment="1">
      <alignment horizontal="center" vertical="center" wrapText="1"/>
    </xf>
    <xf numFmtId="4" fontId="1" fillId="2" borderId="9" xfId="5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0" borderId="0" xfId="8" applyNumberFormat="1" applyFont="1" applyBorder="1"/>
    <xf numFmtId="4" fontId="9" fillId="5" borderId="62" xfId="7" applyNumberFormat="1" applyFont="1" applyFill="1" applyBorder="1" applyAlignment="1">
      <alignment horizontal="center" vertical="center" wrapText="1"/>
    </xf>
    <xf numFmtId="4" fontId="1" fillId="0" borderId="5" xfId="8" applyNumberFormat="1" applyFont="1" applyBorder="1"/>
    <xf numFmtId="4" fontId="1" fillId="0" borderId="6" xfId="8" applyNumberFormat="1" applyFont="1" applyBorder="1"/>
    <xf numFmtId="4" fontId="1" fillId="0" borderId="7" xfId="8" applyNumberFormat="1" applyFont="1" applyBorder="1"/>
    <xf numFmtId="4" fontId="1" fillId="0" borderId="87" xfId="8" applyNumberFormat="1" applyFont="1" applyBorder="1"/>
    <xf numFmtId="4" fontId="1" fillId="0" borderId="88" xfId="8" applyNumberFormat="1" applyFont="1" applyBorder="1"/>
    <xf numFmtId="4" fontId="1" fillId="0" borderId="27" xfId="8" applyNumberFormat="1" applyFont="1" applyBorder="1"/>
    <xf numFmtId="4" fontId="1" fillId="0" borderId="30" xfId="8" applyNumberFormat="1" applyFont="1" applyBorder="1"/>
    <xf numFmtId="4" fontId="1" fillId="0" borderId="28" xfId="8" applyNumberFormat="1" applyFont="1" applyBorder="1"/>
    <xf numFmtId="4" fontId="1" fillId="0" borderId="29" xfId="8" applyNumberFormat="1" applyFont="1" applyBorder="1"/>
    <xf numFmtId="4" fontId="1" fillId="0" borderId="26" xfId="8" applyNumberFormat="1" applyFont="1" applyBorder="1"/>
    <xf numFmtId="4" fontId="1" fillId="0" borderId="90" xfId="8" applyNumberFormat="1" applyFont="1" applyBorder="1"/>
    <xf numFmtId="4" fontId="1" fillId="0" borderId="82" xfId="8" applyNumberFormat="1" applyFont="1" applyBorder="1"/>
    <xf numFmtId="4" fontId="1" fillId="0" borderId="91" xfId="8" applyNumberFormat="1" applyFont="1" applyBorder="1"/>
    <xf numFmtId="4" fontId="9" fillId="6" borderId="92" xfId="6" applyNumberFormat="1" applyFont="1" applyFill="1" applyBorder="1" applyAlignment="1">
      <alignment vertical="center"/>
    </xf>
    <xf numFmtId="4" fontId="9" fillId="6" borderId="93" xfId="6" applyNumberFormat="1" applyFont="1" applyFill="1" applyBorder="1" applyAlignment="1">
      <alignment vertical="center"/>
    </xf>
    <xf numFmtId="4" fontId="9" fillId="6" borderId="94" xfId="6" applyNumberFormat="1" applyFont="1" applyFill="1" applyBorder="1" applyAlignment="1">
      <alignment vertical="center"/>
    </xf>
    <xf numFmtId="4" fontId="9" fillId="3" borderId="78" xfId="6" applyNumberFormat="1" applyFont="1" applyFill="1" applyBorder="1" applyAlignment="1">
      <alignment vertical="center"/>
    </xf>
    <xf numFmtId="4" fontId="9" fillId="7" borderId="95" xfId="12" applyNumberFormat="1" applyFont="1" applyFill="1" applyBorder="1"/>
    <xf numFmtId="4" fontId="9" fillId="7" borderId="10" xfId="12" applyNumberFormat="1" applyFont="1" applyFill="1" applyBorder="1"/>
    <xf numFmtId="4" fontId="9" fillId="7" borderId="96" xfId="12" applyNumberFormat="1" applyFont="1" applyFill="1" applyBorder="1"/>
    <xf numFmtId="4" fontId="9" fillId="7" borderId="97" xfId="12" applyNumberFormat="1" applyFont="1" applyFill="1" applyBorder="1"/>
    <xf numFmtId="4" fontId="9" fillId="7" borderId="64" xfId="12" applyNumberFormat="1" applyFont="1" applyFill="1" applyBorder="1"/>
    <xf numFmtId="4" fontId="9" fillId="7" borderId="98" xfId="12" applyNumberFormat="1" applyFont="1" applyFill="1" applyBorder="1"/>
    <xf numFmtId="0" fontId="1" fillId="0" borderId="0" xfId="8" applyFont="1" applyFill="1"/>
    <xf numFmtId="0" fontId="1" fillId="0" borderId="0" xfId="10" applyFont="1"/>
    <xf numFmtId="4" fontId="10" fillId="0" borderId="56" xfId="8" applyNumberFormat="1" applyBorder="1"/>
    <xf numFmtId="4" fontId="1" fillId="5" borderId="4" xfId="8" applyNumberFormat="1" applyFont="1" applyFill="1" applyBorder="1"/>
    <xf numFmtId="4" fontId="1" fillId="5" borderId="3" xfId="8" applyNumberFormat="1" applyFont="1" applyFill="1" applyBorder="1" applyAlignment="1">
      <alignment horizontal="right"/>
    </xf>
    <xf numFmtId="4" fontId="1" fillId="0" borderId="16" xfId="8" applyNumberFormat="1" applyFont="1" applyFill="1" applyBorder="1" applyAlignment="1">
      <alignment horizontal="right"/>
    </xf>
    <xf numFmtId="4" fontId="1" fillId="0" borderId="17" xfId="8" applyNumberFormat="1" applyFont="1" applyFill="1" applyBorder="1" applyAlignment="1">
      <alignment horizontal="right"/>
    </xf>
    <xf numFmtId="4" fontId="1" fillId="0" borderId="18" xfId="8" applyNumberFormat="1" applyFont="1" applyFill="1" applyBorder="1" applyAlignment="1">
      <alignment horizontal="right"/>
    </xf>
    <xf numFmtId="4" fontId="1" fillId="0" borderId="99" xfId="8" applyNumberFormat="1" applyFont="1" applyFill="1" applyBorder="1" applyAlignment="1">
      <alignment horizontal="right"/>
    </xf>
    <xf numFmtId="4" fontId="1" fillId="0" borderId="4" xfId="8" applyNumberFormat="1" applyFont="1" applyFill="1" applyBorder="1" applyAlignment="1">
      <alignment horizontal="right"/>
    </xf>
    <xf numFmtId="4" fontId="1" fillId="5" borderId="20" xfId="8" applyNumberFormat="1" applyFont="1" applyFill="1" applyBorder="1"/>
    <xf numFmtId="4" fontId="1" fillId="5" borderId="21" xfId="8" applyNumberFormat="1" applyFont="1" applyFill="1" applyBorder="1" applyAlignment="1">
      <alignment horizontal="right"/>
    </xf>
    <xf numFmtId="4" fontId="1" fillId="0" borderId="22" xfId="8" applyNumberFormat="1" applyFont="1" applyFill="1" applyBorder="1" applyAlignment="1">
      <alignment horizontal="right"/>
    </xf>
    <xf numFmtId="4" fontId="1" fillId="0" borderId="23" xfId="8" applyNumberFormat="1" applyFont="1" applyFill="1" applyBorder="1" applyAlignment="1">
      <alignment horizontal="right"/>
    </xf>
    <xf numFmtId="4" fontId="1" fillId="0" borderId="24" xfId="8" applyNumberFormat="1" applyFont="1" applyFill="1" applyBorder="1" applyAlignment="1">
      <alignment horizontal="right"/>
    </xf>
    <xf numFmtId="4" fontId="1" fillId="0" borderId="100" xfId="8" applyNumberFormat="1" applyFont="1" applyFill="1" applyBorder="1" applyAlignment="1">
      <alignment horizontal="right"/>
    </xf>
    <xf numFmtId="4" fontId="1" fillId="0" borderId="20" xfId="8" applyNumberFormat="1" applyFont="1" applyFill="1" applyBorder="1" applyAlignment="1">
      <alignment horizontal="right"/>
    </xf>
    <xf numFmtId="4" fontId="1" fillId="5" borderId="81" xfId="8" applyNumberFormat="1" applyFont="1" applyFill="1" applyBorder="1"/>
    <xf numFmtId="4" fontId="9" fillId="6" borderId="28" xfId="6" applyNumberFormat="1" applyFont="1" applyFill="1" applyBorder="1" applyAlignment="1">
      <alignment horizontal="right" vertical="center"/>
    </xf>
    <xf numFmtId="4" fontId="9" fillId="6" borderId="30" xfId="6" applyNumberFormat="1" applyFont="1" applyFill="1" applyBorder="1" applyAlignment="1">
      <alignment horizontal="right" vertical="center"/>
    </xf>
    <xf numFmtId="4" fontId="1" fillId="5" borderId="41" xfId="8" applyNumberFormat="1" applyFont="1" applyFill="1" applyBorder="1"/>
    <xf numFmtId="4" fontId="1" fillId="5" borderId="31" xfId="8" applyNumberFormat="1" applyFont="1" applyFill="1" applyBorder="1" applyAlignment="1">
      <alignment horizontal="right"/>
    </xf>
    <xf numFmtId="4" fontId="1" fillId="0" borderId="34" xfId="8" applyNumberFormat="1" applyFont="1" applyFill="1" applyBorder="1" applyAlignment="1">
      <alignment horizontal="right"/>
    </xf>
    <xf numFmtId="4" fontId="1" fillId="0" borderId="33" xfId="8" applyNumberFormat="1" applyFont="1" applyFill="1" applyBorder="1" applyAlignment="1">
      <alignment horizontal="right"/>
    </xf>
    <xf numFmtId="4" fontId="1" fillId="0" borderId="102" xfId="8" applyNumberFormat="1" applyFont="1" applyFill="1" applyBorder="1" applyAlignment="1">
      <alignment horizontal="right"/>
    </xf>
    <xf numFmtId="4" fontId="1" fillId="0" borderId="32" xfId="8" applyNumberFormat="1" applyFont="1" applyFill="1" applyBorder="1" applyAlignment="1">
      <alignment horizontal="right"/>
    </xf>
    <xf numFmtId="4" fontId="1" fillId="5" borderId="36" xfId="8" applyNumberFormat="1" applyFont="1" applyFill="1" applyBorder="1"/>
    <xf numFmtId="4" fontId="1" fillId="5" borderId="37" xfId="8" applyNumberFormat="1" applyFont="1" applyFill="1" applyBorder="1" applyAlignment="1">
      <alignment horizontal="right"/>
    </xf>
    <xf numFmtId="4" fontId="1" fillId="0" borderId="39" xfId="8" applyNumberFormat="1" applyFont="1" applyFill="1" applyBorder="1" applyAlignment="1">
      <alignment horizontal="right"/>
    </xf>
    <xf numFmtId="4" fontId="1" fillId="0" borderId="40" xfId="8" applyNumberFormat="1" applyFont="1" applyFill="1" applyBorder="1" applyAlignment="1">
      <alignment horizontal="right"/>
    </xf>
    <xf numFmtId="4" fontId="1" fillId="0" borderId="38" xfId="8" applyNumberFormat="1" applyFont="1" applyFill="1" applyBorder="1" applyAlignment="1">
      <alignment horizontal="right"/>
    </xf>
    <xf numFmtId="4" fontId="1" fillId="0" borderId="103" xfId="8" applyNumberFormat="1" applyFont="1" applyFill="1" applyBorder="1" applyAlignment="1">
      <alignment horizontal="right"/>
    </xf>
    <xf numFmtId="4" fontId="1" fillId="0" borderId="36" xfId="8" applyNumberFormat="1" applyFont="1" applyFill="1" applyBorder="1" applyAlignment="1">
      <alignment horizontal="right"/>
    </xf>
    <xf numFmtId="4" fontId="1" fillId="5" borderId="49" xfId="8" applyNumberFormat="1" applyFont="1" applyFill="1" applyBorder="1"/>
    <xf numFmtId="4" fontId="1" fillId="0" borderId="51" xfId="8" applyNumberFormat="1" applyFont="1" applyFill="1" applyBorder="1" applyAlignment="1">
      <alignment horizontal="right"/>
    </xf>
    <xf numFmtId="4" fontId="1" fillId="0" borderId="47" xfId="8" applyNumberFormat="1" applyFont="1" applyFill="1" applyBorder="1" applyAlignment="1">
      <alignment horizontal="right"/>
    </xf>
    <xf numFmtId="4" fontId="1" fillId="0" borderId="52" xfId="8" applyNumberFormat="1" applyFont="1" applyFill="1" applyBorder="1" applyAlignment="1">
      <alignment horizontal="right"/>
    </xf>
    <xf numFmtId="4" fontId="1" fillId="0" borderId="48" xfId="8" applyNumberFormat="1" applyFont="1" applyFill="1" applyBorder="1" applyAlignment="1">
      <alignment horizontal="right"/>
    </xf>
    <xf numFmtId="4" fontId="1" fillId="0" borderId="53" xfId="8" applyNumberFormat="1" applyFont="1" applyFill="1" applyBorder="1" applyAlignment="1">
      <alignment horizontal="right"/>
    </xf>
    <xf numFmtId="4" fontId="1" fillId="5" borderId="46" xfId="8" applyNumberFormat="1" applyFont="1" applyFill="1" applyBorder="1" applyAlignment="1">
      <alignment horizontal="right"/>
    </xf>
    <xf numFmtId="4" fontId="1" fillId="0" borderId="54" xfId="8" applyNumberFormat="1" applyFont="1" applyFill="1" applyBorder="1" applyAlignment="1">
      <alignment horizontal="right"/>
    </xf>
    <xf numFmtId="4" fontId="1" fillId="0" borderId="55" xfId="8" applyNumberFormat="1" applyFont="1" applyFill="1" applyBorder="1" applyAlignment="1">
      <alignment horizontal="right"/>
    </xf>
    <xf numFmtId="4" fontId="1" fillId="0" borderId="109" xfId="8" applyNumberFormat="1" applyFont="1" applyFill="1" applyBorder="1" applyAlignment="1">
      <alignment horizontal="right"/>
    </xf>
    <xf numFmtId="4" fontId="1" fillId="0" borderId="56" xfId="8" applyNumberFormat="1" applyFont="1" applyFill="1" applyBorder="1" applyAlignment="1">
      <alignment horizontal="right"/>
    </xf>
    <xf numFmtId="4" fontId="9" fillId="6" borderId="101" xfId="6" applyNumberFormat="1" applyFont="1" applyFill="1" applyBorder="1" applyAlignment="1">
      <alignment horizontal="right" vertical="center"/>
    </xf>
    <xf numFmtId="4" fontId="1" fillId="5" borderId="45" xfId="8" applyNumberFormat="1" applyFont="1" applyFill="1" applyBorder="1"/>
    <xf numFmtId="4" fontId="1" fillId="0" borderId="110" xfId="8" applyNumberFormat="1" applyFont="1" applyFill="1" applyBorder="1" applyAlignment="1">
      <alignment horizontal="right"/>
    </xf>
    <xf numFmtId="4" fontId="1" fillId="0" borderId="111" xfId="8" applyNumberFormat="1" applyFont="1" applyFill="1" applyBorder="1" applyAlignment="1">
      <alignment horizontal="right"/>
    </xf>
    <xf numFmtId="4" fontId="1" fillId="0" borderId="45" xfId="8" applyNumberFormat="1" applyFont="1" applyFill="1" applyBorder="1" applyAlignment="1">
      <alignment horizontal="right"/>
    </xf>
    <xf numFmtId="4" fontId="1" fillId="0" borderId="112" xfId="8" applyNumberFormat="1" applyFont="1" applyFill="1" applyBorder="1" applyAlignment="1">
      <alignment horizontal="right"/>
    </xf>
    <xf numFmtId="4" fontId="1" fillId="0" borderId="83" xfId="8" applyNumberFormat="1" applyFont="1" applyFill="1" applyBorder="1" applyAlignment="1">
      <alignment horizontal="right"/>
    </xf>
    <xf numFmtId="4" fontId="10" fillId="0" borderId="89" xfId="8" applyNumberFormat="1" applyBorder="1"/>
    <xf numFmtId="4" fontId="9" fillId="6" borderId="29" xfId="6" applyNumberFormat="1" applyFont="1" applyFill="1" applyBorder="1" applyAlignment="1">
      <alignment horizontal="right" vertical="center"/>
    </xf>
    <xf numFmtId="4" fontId="9" fillId="6" borderId="82" xfId="6" applyNumberFormat="1" applyFont="1" applyFill="1" applyBorder="1" applyAlignment="1">
      <alignment horizontal="right" vertical="center"/>
    </xf>
    <xf numFmtId="4" fontId="9" fillId="6" borderId="27" xfId="6" applyNumberFormat="1" applyFont="1" applyFill="1" applyBorder="1" applyAlignment="1">
      <alignment horizontal="right" vertical="center"/>
    </xf>
    <xf numFmtId="4" fontId="9" fillId="6" borderId="26" xfId="6" applyNumberFormat="1" applyFont="1" applyFill="1" applyBorder="1" applyAlignment="1">
      <alignment horizontal="right" vertical="center"/>
    </xf>
    <xf numFmtId="4" fontId="9" fillId="6" borderId="29" xfId="6" applyNumberFormat="1" applyFont="1" applyFill="1" applyBorder="1" applyAlignment="1">
      <alignment horizontal="right" vertical="center"/>
    </xf>
    <xf numFmtId="4" fontId="9" fillId="6" borderId="82" xfId="6" applyNumberFormat="1" applyFont="1" applyFill="1" applyBorder="1" applyAlignment="1">
      <alignment horizontal="right" vertical="center"/>
    </xf>
    <xf numFmtId="4" fontId="9" fillId="6" borderId="26" xfId="6" applyNumberFormat="1" applyFont="1" applyFill="1" applyBorder="1" applyAlignment="1">
      <alignment horizontal="right" vertical="center"/>
    </xf>
    <xf numFmtId="4" fontId="1" fillId="8" borderId="4" xfId="8" applyNumberFormat="1" applyFont="1" applyFill="1" applyBorder="1"/>
    <xf numFmtId="4" fontId="1" fillId="0" borderId="3" xfId="8" applyNumberFormat="1" applyFont="1" applyBorder="1" applyAlignment="1">
      <alignment horizontal="right"/>
    </xf>
    <xf numFmtId="4" fontId="1" fillId="8" borderId="20" xfId="8" applyNumberFormat="1" applyFont="1" applyFill="1" applyBorder="1"/>
    <xf numFmtId="4" fontId="1" fillId="0" borderId="21" xfId="8" applyNumberFormat="1" applyFont="1" applyBorder="1" applyAlignment="1">
      <alignment horizontal="right"/>
    </xf>
    <xf numFmtId="4" fontId="1" fillId="0" borderId="21" xfId="8" applyNumberFormat="1" applyFont="1" applyFill="1" applyBorder="1" applyAlignment="1">
      <alignment horizontal="right"/>
    </xf>
    <xf numFmtId="4" fontId="11" fillId="0" borderId="22" xfId="8" applyNumberFormat="1" applyFont="1" applyFill="1" applyBorder="1" applyAlignment="1">
      <alignment horizontal="right"/>
    </xf>
    <xf numFmtId="4" fontId="1" fillId="8" borderId="81" xfId="8" applyNumberFormat="1" applyFont="1" applyFill="1" applyBorder="1"/>
    <xf numFmtId="4" fontId="1" fillId="0" borderId="31" xfId="8" applyNumberFormat="1" applyFont="1" applyBorder="1" applyAlignment="1">
      <alignment horizontal="right"/>
    </xf>
    <xf numFmtId="4" fontId="1" fillId="0" borderId="37" xfId="8" applyNumberFormat="1" applyFont="1" applyBorder="1" applyAlignment="1">
      <alignment horizontal="right"/>
    </xf>
    <xf numFmtId="4" fontId="1" fillId="0" borderId="46" xfId="8" applyNumberFormat="1" applyFont="1" applyBorder="1" applyAlignment="1">
      <alignment horizontal="right"/>
    </xf>
    <xf numFmtId="4" fontId="1" fillId="0" borderId="104" xfId="8" applyNumberFormat="1" applyFont="1" applyFill="1" applyBorder="1" applyAlignment="1">
      <alignment horizontal="right"/>
    </xf>
    <xf numFmtId="4" fontId="9" fillId="6" borderId="105" xfId="6" applyNumberFormat="1" applyFont="1" applyFill="1" applyBorder="1" applyAlignment="1">
      <alignment horizontal="right" vertical="center"/>
    </xf>
    <xf numFmtId="4" fontId="9" fillId="6" borderId="59" xfId="6" applyNumberFormat="1" applyFont="1" applyFill="1" applyBorder="1" applyAlignment="1">
      <alignment horizontal="right" vertical="center"/>
    </xf>
    <xf numFmtId="4" fontId="9" fillId="6" borderId="106" xfId="6" applyNumberFormat="1" applyFont="1" applyFill="1" applyBorder="1" applyAlignment="1">
      <alignment horizontal="right" vertical="center"/>
    </xf>
    <xf numFmtId="4" fontId="9" fillId="6" borderId="107" xfId="6" applyNumberFormat="1" applyFont="1" applyFill="1" applyBorder="1" applyAlignment="1">
      <alignment horizontal="right" vertical="center"/>
    </xf>
    <xf numFmtId="4" fontId="9" fillId="3" borderId="62" xfId="6" applyNumberFormat="1" applyFont="1" applyFill="1" applyBorder="1" applyAlignment="1">
      <alignment horizontal="right" vertical="center"/>
    </xf>
    <xf numFmtId="4" fontId="9" fillId="3" borderId="108" xfId="6" applyNumberFormat="1" applyFont="1" applyFill="1" applyBorder="1" applyAlignment="1">
      <alignment horizontal="right" vertical="center"/>
    </xf>
    <xf numFmtId="4" fontId="9" fillId="3" borderId="13" xfId="6" applyNumberFormat="1" applyFont="1" applyFill="1" applyBorder="1" applyAlignment="1">
      <alignment horizontal="right" vertical="center"/>
    </xf>
    <xf numFmtId="4" fontId="9" fillId="3" borderId="15" xfId="6" applyNumberFormat="1" applyFont="1" applyFill="1" applyBorder="1" applyAlignment="1">
      <alignment horizontal="right" vertical="center"/>
    </xf>
    <xf numFmtId="4" fontId="9" fillId="7" borderId="66" xfId="6" applyNumberFormat="1" applyFont="1" applyFill="1" applyBorder="1" applyAlignment="1">
      <alignment horizontal="right" vertical="center"/>
    </xf>
    <xf numFmtId="4" fontId="9" fillId="7" borderId="67" xfId="6" applyNumberFormat="1" applyFont="1" applyFill="1" applyBorder="1" applyAlignment="1">
      <alignment horizontal="right" vertical="center"/>
    </xf>
    <xf numFmtId="4" fontId="9" fillId="7" borderId="68" xfId="6" applyNumberFormat="1" applyFont="1" applyFill="1" applyBorder="1" applyAlignment="1">
      <alignment horizontal="right" vertical="center"/>
    </xf>
    <xf numFmtId="4" fontId="9" fillId="7" borderId="95" xfId="9" applyNumberFormat="1" applyFont="1" applyFill="1" applyBorder="1" applyAlignment="1">
      <alignment horizontal="right" vertical="center"/>
    </xf>
    <xf numFmtId="4" fontId="9" fillId="7" borderId="85" xfId="6" applyNumberFormat="1" applyFont="1" applyFill="1" applyBorder="1" applyAlignment="1">
      <alignment horizontal="right" vertical="center"/>
    </xf>
    <xf numFmtId="4" fontId="9" fillId="7" borderId="97" xfId="6" applyNumberFormat="1" applyFont="1" applyFill="1" applyBorder="1" applyAlignment="1">
      <alignment horizontal="right" vertical="center"/>
    </xf>
    <xf numFmtId="4" fontId="9" fillId="7" borderId="11" xfId="6" applyNumberFormat="1" applyFont="1" applyFill="1" applyBorder="1" applyAlignment="1">
      <alignment horizontal="right" vertical="center"/>
    </xf>
    <xf numFmtId="4" fontId="9" fillId="6" borderId="93" xfId="6" applyNumberFormat="1" applyFont="1" applyFill="1" applyBorder="1" applyAlignment="1">
      <alignment horizontal="right" vertical="center"/>
    </xf>
    <xf numFmtId="4" fontId="9" fillId="7" borderId="95" xfId="21" applyNumberFormat="1" applyFont="1" applyFill="1" applyBorder="1" applyAlignment="1">
      <alignment horizontal="right"/>
    </xf>
    <xf numFmtId="4" fontId="9" fillId="7" borderId="97" xfId="21" applyNumberFormat="1" applyFont="1" applyFill="1" applyBorder="1" applyAlignment="1">
      <alignment horizontal="right"/>
    </xf>
    <xf numFmtId="4" fontId="9" fillId="7" borderId="113" xfId="21" applyNumberFormat="1" applyFont="1" applyFill="1" applyBorder="1" applyAlignment="1">
      <alignment horizontal="right"/>
    </xf>
    <xf numFmtId="4" fontId="9" fillId="3" borderId="12" xfId="6" applyNumberFormat="1" applyFont="1" applyFill="1" applyBorder="1" applyAlignment="1">
      <alignment horizontal="right" vertical="center"/>
    </xf>
    <xf numFmtId="4" fontId="8" fillId="0" borderId="0" xfId="8" applyNumberFormat="1" applyFont="1"/>
    <xf numFmtId="4" fontId="1" fillId="5" borderId="20" xfId="5" applyNumberFormat="1" applyFont="1" applyFill="1" applyBorder="1"/>
    <xf numFmtId="4" fontId="1" fillId="5" borderId="21" xfId="5" applyNumberFormat="1" applyFont="1" applyFill="1" applyBorder="1" applyAlignment="1">
      <alignment horizontal="right"/>
    </xf>
    <xf numFmtId="4" fontId="1" fillId="0" borderId="22" xfId="5" applyNumberFormat="1" applyFont="1" applyFill="1" applyBorder="1" applyAlignment="1">
      <alignment horizontal="right"/>
    </xf>
    <xf numFmtId="4" fontId="1" fillId="0" borderId="114" xfId="5" applyNumberFormat="1" applyFont="1" applyFill="1" applyBorder="1" applyAlignment="1">
      <alignment horizontal="right"/>
    </xf>
    <xf numFmtId="4" fontId="1" fillId="0" borderId="24" xfId="5" applyNumberFormat="1" applyFont="1" applyFill="1" applyBorder="1" applyAlignment="1">
      <alignment horizontal="right"/>
    </xf>
    <xf numFmtId="4" fontId="1" fillId="0" borderId="100" xfId="5" applyNumberFormat="1" applyFont="1" applyFill="1" applyBorder="1" applyAlignment="1">
      <alignment horizontal="right"/>
    </xf>
    <xf numFmtId="4" fontId="1" fillId="0" borderId="20" xfId="5" applyNumberFormat="1" applyFont="1" applyFill="1" applyBorder="1" applyAlignment="1">
      <alignment horizontal="right"/>
    </xf>
    <xf numFmtId="4" fontId="1" fillId="0" borderId="23" xfId="5" applyNumberFormat="1" applyFont="1" applyFill="1" applyBorder="1" applyAlignment="1">
      <alignment horizontal="right"/>
    </xf>
    <xf numFmtId="4" fontId="1" fillId="5" borderId="81" xfId="5" applyNumberFormat="1" applyFont="1" applyFill="1" applyBorder="1"/>
    <xf numFmtId="4" fontId="1" fillId="0" borderId="103" xfId="5" applyNumberFormat="1" applyFont="1" applyFill="1" applyBorder="1" applyAlignment="1">
      <alignment horizontal="right"/>
    </xf>
    <xf numFmtId="4" fontId="1" fillId="0" borderId="56" xfId="5" applyNumberFormat="1" applyFont="1" applyFill="1" applyBorder="1" applyAlignment="1">
      <alignment horizontal="right"/>
    </xf>
    <xf numFmtId="4" fontId="1" fillId="5" borderId="49" xfId="5" applyNumberFormat="1" applyFont="1" applyFill="1" applyBorder="1"/>
    <xf numFmtId="4" fontId="1" fillId="0" borderId="47" xfId="5" applyNumberFormat="1" applyFont="1" applyFill="1" applyBorder="1" applyAlignment="1">
      <alignment horizontal="right"/>
    </xf>
    <xf numFmtId="4" fontId="1" fillId="0" borderId="53" xfId="5" applyNumberFormat="1" applyFont="1" applyFill="1" applyBorder="1" applyAlignment="1">
      <alignment horizontal="right"/>
    </xf>
    <xf numFmtId="4" fontId="1" fillId="0" borderId="115" xfId="5" applyNumberFormat="1" applyFont="1" applyFill="1" applyBorder="1" applyAlignment="1">
      <alignment horizontal="right"/>
    </xf>
    <xf numFmtId="4" fontId="1" fillId="5" borderId="41" xfId="5" applyNumberFormat="1" applyFont="1" applyFill="1" applyBorder="1"/>
    <xf numFmtId="4" fontId="1" fillId="5" borderId="37" xfId="5" applyNumberFormat="1" applyFont="1" applyFill="1" applyBorder="1" applyAlignment="1">
      <alignment horizontal="right"/>
    </xf>
    <xf numFmtId="4" fontId="1" fillId="0" borderId="116" xfId="5" applyNumberFormat="1" applyFont="1" applyFill="1" applyBorder="1" applyAlignment="1">
      <alignment horizontal="right"/>
    </xf>
    <xf numFmtId="4" fontId="1" fillId="0" borderId="117" xfId="5" applyNumberFormat="1" applyFont="1" applyFill="1" applyBorder="1" applyAlignment="1">
      <alignment horizontal="right"/>
    </xf>
    <xf numFmtId="4" fontId="1" fillId="0" borderId="118" xfId="5" applyNumberFormat="1" applyFont="1" applyFill="1" applyBorder="1" applyAlignment="1">
      <alignment horizontal="right"/>
    </xf>
    <xf numFmtId="4" fontId="1" fillId="0" borderId="119" xfId="5" applyNumberFormat="1" applyFont="1" applyFill="1" applyBorder="1" applyAlignment="1">
      <alignment horizontal="right"/>
    </xf>
    <xf numFmtId="4" fontId="1" fillId="0" borderId="120" xfId="5" applyNumberFormat="1" applyFont="1" applyFill="1" applyBorder="1" applyAlignment="1">
      <alignment horizontal="right"/>
    </xf>
    <xf numFmtId="4" fontId="1" fillId="5" borderId="36" xfId="5" applyNumberFormat="1" applyFont="1" applyFill="1" applyBorder="1"/>
    <xf numFmtId="4" fontId="1" fillId="0" borderId="51" xfId="5" applyNumberFormat="1" applyFont="1" applyFill="1" applyBorder="1" applyAlignment="1">
      <alignment horizontal="right"/>
    </xf>
    <xf numFmtId="4" fontId="1" fillId="0" borderId="40" xfId="5" applyNumberFormat="1" applyFont="1" applyFill="1" applyBorder="1" applyAlignment="1">
      <alignment horizontal="right"/>
    </xf>
    <xf numFmtId="4" fontId="1" fillId="0" borderId="121" xfId="5" applyNumberFormat="1" applyFont="1" applyFill="1" applyBorder="1" applyAlignment="1">
      <alignment horizontal="right"/>
    </xf>
    <xf numFmtId="4" fontId="1" fillId="0" borderId="122" xfId="5" applyNumberFormat="1" applyFont="1" applyFill="1" applyBorder="1" applyAlignment="1">
      <alignment horizontal="right"/>
    </xf>
    <xf numFmtId="4" fontId="1" fillId="0" borderId="39" xfId="5" applyNumberFormat="1" applyFont="1" applyFill="1" applyBorder="1" applyAlignment="1">
      <alignment horizontal="right"/>
    </xf>
    <xf numFmtId="4" fontId="1" fillId="0" borderId="38" xfId="5" applyNumberFormat="1" applyFont="1" applyFill="1" applyBorder="1" applyAlignment="1">
      <alignment horizontal="right"/>
    </xf>
    <xf numFmtId="4" fontId="1" fillId="0" borderId="123" xfId="5" applyNumberFormat="1" applyFont="1" applyFill="1" applyBorder="1" applyAlignment="1">
      <alignment horizontal="right"/>
    </xf>
    <xf numFmtId="4" fontId="1" fillId="0" borderId="124" xfId="5" applyNumberFormat="1" applyFont="1" applyFill="1" applyBorder="1" applyAlignment="1">
      <alignment horizontal="right"/>
    </xf>
    <xf numFmtId="4" fontId="1" fillId="0" borderId="52" xfId="5" applyNumberFormat="1" applyFont="1" applyFill="1" applyBorder="1" applyAlignment="1">
      <alignment horizontal="right"/>
    </xf>
    <xf numFmtId="4" fontId="1" fillId="0" borderId="83" xfId="5" applyNumberFormat="1" applyFont="1" applyFill="1" applyBorder="1" applyAlignment="1">
      <alignment horizontal="right"/>
    </xf>
    <xf numFmtId="4" fontId="1" fillId="0" borderId="54" xfId="5" applyNumberFormat="1" applyFont="1" applyFill="1" applyBorder="1" applyAlignment="1">
      <alignment horizontal="right"/>
    </xf>
    <xf numFmtId="4" fontId="1" fillId="0" borderId="55" xfId="5" applyNumberFormat="1" applyFont="1" applyFill="1" applyBorder="1" applyAlignment="1">
      <alignment horizontal="right"/>
    </xf>
    <xf numFmtId="4" fontId="1" fillId="0" borderId="109" xfId="5" applyNumberFormat="1" applyFont="1" applyFill="1" applyBorder="1" applyAlignment="1">
      <alignment horizontal="right"/>
    </xf>
    <xf numFmtId="4" fontId="8" fillId="0" borderId="89" xfId="5" applyNumberFormat="1" applyBorder="1"/>
    <xf numFmtId="4" fontId="9" fillId="3" borderId="125" xfId="6" applyNumberFormat="1" applyFont="1" applyFill="1" applyBorder="1" applyAlignment="1">
      <alignment horizontal="right" vertical="center"/>
    </xf>
    <xf numFmtId="4" fontId="9" fillId="6" borderId="74" xfId="6" applyNumberFormat="1" applyFont="1" applyFill="1" applyBorder="1" applyAlignment="1">
      <alignment horizontal="right" vertical="center"/>
    </xf>
    <xf numFmtId="4" fontId="9" fillId="7" borderId="85" xfId="21" applyNumberFormat="1" applyFont="1" applyFill="1" applyBorder="1" applyAlignment="1">
      <alignment horizontal="right"/>
    </xf>
    <xf numFmtId="4" fontId="9" fillId="6" borderId="73" xfId="6" applyNumberFormat="1" applyFont="1" applyFill="1" applyBorder="1" applyAlignment="1">
      <alignment horizontal="right" vertical="center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1" fillId="5" borderId="19" xfId="6" applyNumberFormat="1" applyFont="1" applyFill="1" applyBorder="1" applyAlignment="1">
      <alignment horizontal="center" vertical="center" wrapText="1"/>
    </xf>
    <xf numFmtId="0" fontId="9" fillId="3" borderId="0" xfId="6" applyFont="1" applyFill="1" applyBorder="1" applyAlignment="1">
      <alignment horizontal="left" vertical="center" wrapText="1"/>
    </xf>
    <xf numFmtId="4" fontId="9" fillId="4" borderId="3" xfId="6" applyNumberFormat="1" applyFont="1" applyFill="1" applyBorder="1" applyAlignment="1">
      <alignment horizontal="center" vertical="center" wrapText="1"/>
    </xf>
    <xf numFmtId="4" fontId="9" fillId="4" borderId="10" xfId="6" applyNumberFormat="1" applyFont="1" applyFill="1" applyBorder="1" applyAlignment="1">
      <alignment horizontal="center" vertical="center" wrapText="1"/>
    </xf>
    <xf numFmtId="4" fontId="9" fillId="4" borderId="4" xfId="6" applyNumberFormat="1" applyFont="1" applyFill="1" applyBorder="1" applyAlignment="1">
      <alignment horizontal="center" vertical="center" wrapText="1"/>
    </xf>
    <xf numFmtId="4" fontId="9" fillId="4" borderId="11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2" borderId="8" xfId="5" applyNumberFormat="1" applyFont="1" applyFill="1" applyBorder="1" applyAlignment="1">
      <alignment horizontal="center" vertical="center" wrapText="1"/>
    </xf>
    <xf numFmtId="4" fontId="1" fillId="2" borderId="9" xfId="5" applyNumberFormat="1" applyFont="1" applyFill="1" applyBorder="1" applyAlignment="1">
      <alignment horizontal="center" vertical="center" wrapText="1"/>
    </xf>
    <xf numFmtId="4" fontId="9" fillId="6" borderId="29" xfId="6" applyNumberFormat="1" applyFont="1" applyFill="1" applyBorder="1" applyAlignment="1">
      <alignment horizontal="right" vertical="center"/>
    </xf>
    <xf numFmtId="4" fontId="9" fillId="6" borderId="82" xfId="6" applyNumberFormat="1" applyFont="1" applyFill="1" applyBorder="1" applyAlignment="1">
      <alignment horizontal="right" vertical="center"/>
    </xf>
    <xf numFmtId="4" fontId="1" fillId="5" borderId="59" xfId="6" applyNumberFormat="1" applyFont="1" applyFill="1" applyBorder="1" applyAlignment="1">
      <alignment horizontal="center" vertical="center" wrapText="1"/>
    </xf>
    <xf numFmtId="4" fontId="9" fillId="6" borderId="27" xfId="6" applyNumberFormat="1" applyFont="1" applyFill="1" applyBorder="1" applyAlignment="1">
      <alignment horizontal="right" vertical="center"/>
    </xf>
    <xf numFmtId="4" fontId="9" fillId="6" borderId="26" xfId="6" applyNumberFormat="1" applyFont="1" applyFill="1" applyBorder="1" applyAlignment="1">
      <alignment horizontal="right" vertical="center"/>
    </xf>
    <xf numFmtId="4" fontId="9" fillId="3" borderId="61" xfId="6" applyNumberFormat="1" applyFont="1" applyFill="1" applyBorder="1" applyAlignment="1">
      <alignment horizontal="center" vertical="center" wrapText="1"/>
    </xf>
    <xf numFmtId="4" fontId="9" fillId="3" borderId="15" xfId="6" applyNumberFormat="1" applyFont="1" applyFill="1" applyBorder="1" applyAlignment="1">
      <alignment horizontal="center" vertical="center" wrapText="1"/>
    </xf>
    <xf numFmtId="4" fontId="9" fillId="7" borderId="64" xfId="6" applyNumberFormat="1" applyFont="1" applyFill="1" applyBorder="1" applyAlignment="1">
      <alignment horizontal="center" vertical="center"/>
    </xf>
    <xf numFmtId="4" fontId="9" fillId="7" borderId="65" xfId="6" applyNumberFormat="1" applyFont="1" applyFill="1" applyBorder="1" applyAlignment="1">
      <alignment horizontal="center" vertical="center"/>
    </xf>
    <xf numFmtId="4" fontId="1" fillId="5" borderId="3" xfId="6" applyNumberFormat="1" applyFont="1" applyFill="1" applyBorder="1" applyAlignment="1">
      <alignment horizontal="center" vertical="center" wrapText="1"/>
    </xf>
    <xf numFmtId="4" fontId="1" fillId="5" borderId="57" xfId="6" applyNumberFormat="1" applyFont="1" applyFill="1" applyBorder="1" applyAlignment="1">
      <alignment horizontal="center" vertical="center" wrapText="1"/>
    </xf>
    <xf numFmtId="4" fontId="1" fillId="5" borderId="86" xfId="6" applyNumberFormat="1" applyFont="1" applyFill="1" applyBorder="1" applyAlignment="1">
      <alignment horizontal="center" vertical="center" wrapText="1"/>
    </xf>
    <xf numFmtId="4" fontId="1" fillId="5" borderId="89" xfId="6" applyNumberFormat="1" applyFont="1" applyFill="1" applyBorder="1" applyAlignment="1">
      <alignment horizontal="center" vertical="center" wrapText="1"/>
    </xf>
    <xf numFmtId="4" fontId="9" fillId="2" borderId="79" xfId="6" applyNumberFormat="1" applyFont="1" applyFill="1" applyBorder="1" applyAlignment="1">
      <alignment horizontal="center" vertical="center" wrapText="1"/>
    </xf>
    <xf numFmtId="4" fontId="9" fillId="2" borderId="80" xfId="6" applyNumberFormat="1" applyFont="1" applyFill="1" applyBorder="1" applyAlignment="1">
      <alignment horizontal="center" vertical="center" wrapText="1"/>
    </xf>
    <xf numFmtId="4" fontId="1" fillId="5" borderId="31" xfId="6" applyNumberFormat="1" applyFont="1" applyFill="1" applyBorder="1" applyAlignment="1">
      <alignment horizontal="center" vertical="center" wrapText="1"/>
    </xf>
    <xf numFmtId="4" fontId="1" fillId="5" borderId="25" xfId="6" applyNumberFormat="1" applyFont="1" applyFill="1" applyBorder="1" applyAlignment="1">
      <alignment horizontal="center" vertical="center" wrapText="1"/>
    </xf>
    <xf numFmtId="4" fontId="1" fillId="0" borderId="56" xfId="8" applyNumberFormat="1" applyFont="1" applyFill="1" applyBorder="1"/>
    <xf numFmtId="4" fontId="1" fillId="0" borderId="53" xfId="8" applyNumberFormat="1" applyFont="1" applyFill="1" applyBorder="1"/>
    <xf numFmtId="4" fontId="9" fillId="6" borderId="82" xfId="6" applyNumberFormat="1" applyFont="1" applyFill="1" applyBorder="1" applyAlignment="1">
      <alignment vertical="center"/>
    </xf>
    <xf numFmtId="4" fontId="1" fillId="0" borderId="33" xfId="8" applyNumberFormat="1" applyFont="1" applyFill="1" applyBorder="1"/>
    <xf numFmtId="4" fontId="1" fillId="0" borderId="102" xfId="8" applyNumberFormat="1" applyFont="1" applyFill="1" applyBorder="1"/>
    <xf numFmtId="4" fontId="1" fillId="0" borderId="32" xfId="8" applyNumberFormat="1" applyFont="1" applyFill="1" applyBorder="1"/>
    <xf numFmtId="4" fontId="1" fillId="0" borderId="40" xfId="8" applyNumberFormat="1" applyFont="1" applyFill="1" applyBorder="1"/>
    <xf numFmtId="4" fontId="1" fillId="0" borderId="103" xfId="8" applyNumberFormat="1" applyFont="1" applyFill="1" applyBorder="1"/>
    <xf numFmtId="4" fontId="1" fillId="0" borderId="36" xfId="8" applyNumberFormat="1" applyFont="1" applyFill="1" applyBorder="1"/>
    <xf numFmtId="4" fontId="1" fillId="0" borderId="24" xfId="8" applyNumberFormat="1" applyFont="1" applyFill="1" applyBorder="1"/>
    <xf numFmtId="4" fontId="1" fillId="0" borderId="100" xfId="8" applyNumberFormat="1" applyFont="1" applyFill="1" applyBorder="1"/>
    <xf numFmtId="4" fontId="1" fillId="0" borderId="51" xfId="8" applyNumberFormat="1" applyFont="1" applyFill="1" applyBorder="1"/>
    <xf numFmtId="4" fontId="1" fillId="0" borderId="47" xfId="8" applyNumberFormat="1" applyFont="1" applyFill="1" applyBorder="1"/>
    <xf numFmtId="4" fontId="1" fillId="0" borderId="112" xfId="8" applyNumberFormat="1" applyFont="1" applyFill="1" applyBorder="1"/>
    <xf numFmtId="4" fontId="1" fillId="0" borderId="83" xfId="8" applyNumberFormat="1" applyFont="1" applyFill="1" applyBorder="1"/>
    <xf numFmtId="4" fontId="1" fillId="0" borderId="52" xfId="8" applyNumberFormat="1" applyFont="1" applyFill="1" applyBorder="1"/>
    <xf numFmtId="4" fontId="1" fillId="0" borderId="54" xfId="8" applyNumberFormat="1" applyFont="1" applyFill="1" applyBorder="1"/>
    <xf numFmtId="4" fontId="1" fillId="0" borderId="55" xfId="8" applyNumberFormat="1" applyFont="1" applyFill="1" applyBorder="1"/>
    <xf numFmtId="4" fontId="1" fillId="0" borderId="109" xfId="8" applyNumberFormat="1" applyFont="1" applyFill="1" applyBorder="1"/>
    <xf numFmtId="4" fontId="9" fillId="6" borderId="107" xfId="6" applyNumberFormat="1" applyFont="1" applyFill="1" applyBorder="1" applyAlignment="1">
      <alignment vertical="center"/>
    </xf>
    <xf numFmtId="4" fontId="9" fillId="3" borderId="61" xfId="6" applyNumberFormat="1" applyFont="1" applyFill="1" applyBorder="1" applyAlignment="1">
      <alignment vertical="center"/>
    </xf>
    <xf numFmtId="4" fontId="9" fillId="3" borderId="125" xfId="6" applyNumberFormat="1" applyFont="1" applyFill="1" applyBorder="1" applyAlignment="1">
      <alignment vertical="center"/>
    </xf>
    <xf numFmtId="4" fontId="9" fillId="7" borderId="95" xfId="21" applyNumberFormat="1" applyFont="1" applyFill="1" applyBorder="1"/>
    <xf numFmtId="4" fontId="9" fillId="7" borderId="97" xfId="21" applyNumberFormat="1" applyFont="1" applyFill="1" applyBorder="1"/>
    <xf numFmtId="4" fontId="9" fillId="7" borderId="113" xfId="21" applyNumberFormat="1" applyFont="1" applyFill="1" applyBorder="1"/>
    <xf numFmtId="4" fontId="8" fillId="0" borderId="0" xfId="22" applyNumberFormat="1" applyFont="1"/>
  </cellXfs>
  <cellStyles count="23">
    <cellStyle name="Hipervínculo_2.1.26. 2008-2010.Ppales.rdos._tipo establec._especie" xfId="4"/>
    <cellStyle name="Normal" xfId="0" builtinId="0"/>
    <cellStyle name="Normal 10" xfId="13"/>
    <cellStyle name="Normal 2" xfId="5"/>
    <cellStyle name="Normal 2 2" xfId="14"/>
    <cellStyle name="Normal 2_2.1.16. 2008-2010.Ppales.macrom._tipo acui._establec" xfId="1"/>
    <cellStyle name="Normal 3" xfId="8"/>
    <cellStyle name="Normal 3 2" xfId="22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rmal_2.1.26. 2008-2010.Ppales.rdos._tipo establec._especie" xfId="2"/>
    <cellStyle name="Normal_acu_resto tablas_28mar07" xfId="7"/>
    <cellStyle name="Normal_acu_usos_2005" xfId="6"/>
    <cellStyle name="Normal_acu2005_cantidadValor" xfId="9"/>
    <cellStyle name="Normal_Desglose" xfId="21"/>
    <cellStyle name="Normal_Lista Tablas_1" xfId="3"/>
    <cellStyle name="Normal_Prod 02-05 G-Tipo" xfId="10"/>
    <cellStyle name="Normal_PRODUCCIÓN_6 cubos 02-10 2.3.6 Prod_peces_fase_especie_CCAA_10_2010_04_Peces_fase_especie_CA" xfId="12"/>
    <cellStyle name="Porcentual 2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DIFUSI&#211;N/ESTADISTICAS%20PESQUERAS%202024_11/TABLAS%20ACTUALIZADAS/2.3.%20PRODUCCI&#211;N/2.3.8.%202023_08_Prod_consumo_fase_especie_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352" t="s">
        <v>0</v>
      </c>
      <c r="C7" s="352"/>
      <c r="D7" s="352"/>
      <c r="E7" s="352"/>
      <c r="F7" s="352"/>
      <c r="G7" s="352"/>
      <c r="H7" s="352"/>
      <c r="I7" s="352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353" t="s">
        <v>2</v>
      </c>
      <c r="D11" s="353"/>
      <c r="E11" s="353"/>
      <c r="F11" s="353"/>
      <c r="G11" s="353"/>
      <c r="H11" s="353"/>
      <c r="I11" s="353"/>
    </row>
    <row r="12" spans="2:9" ht="22.5" customHeight="1" x14ac:dyDescent="0.2">
      <c r="B12" s="2"/>
      <c r="C12" s="353"/>
      <c r="D12" s="353"/>
      <c r="E12" s="353"/>
      <c r="F12" s="353"/>
      <c r="G12" s="353"/>
      <c r="H12" s="353"/>
      <c r="I12" s="353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6" customHeight="1" thickBot="1" x14ac:dyDescent="0.3">
      <c r="B14" s="4"/>
      <c r="C14" s="5" t="s">
        <v>3</v>
      </c>
      <c r="D14" s="351" t="s">
        <v>236</v>
      </c>
      <c r="E14" s="351"/>
      <c r="F14" s="351"/>
      <c r="G14" s="351"/>
      <c r="H14" s="351"/>
      <c r="I14" s="351"/>
    </row>
    <row r="15" spans="2:9" s="6" customFormat="1" ht="36" customHeight="1" thickBot="1" x14ac:dyDescent="0.3">
      <c r="B15" s="4"/>
      <c r="C15" s="5" t="s">
        <v>5</v>
      </c>
      <c r="D15" s="351" t="s">
        <v>222</v>
      </c>
      <c r="E15" s="351"/>
      <c r="F15" s="351"/>
      <c r="G15" s="351"/>
      <c r="H15" s="351"/>
      <c r="I15" s="351"/>
    </row>
    <row r="16" spans="2:9" s="6" customFormat="1" ht="36" customHeight="1" thickBot="1" x14ac:dyDescent="0.3">
      <c r="B16" s="4"/>
      <c r="C16" s="5" t="s">
        <v>7</v>
      </c>
      <c r="D16" s="351" t="s">
        <v>217</v>
      </c>
      <c r="E16" s="351"/>
      <c r="F16" s="351"/>
      <c r="G16" s="351"/>
      <c r="H16" s="351"/>
      <c r="I16" s="351"/>
    </row>
    <row r="17" spans="2:9" s="6" customFormat="1" ht="36" customHeight="1" thickBot="1" x14ac:dyDescent="0.3">
      <c r="B17" s="4"/>
      <c r="C17" s="5" t="s">
        <v>9</v>
      </c>
      <c r="D17" s="351" t="s">
        <v>211</v>
      </c>
      <c r="E17" s="351"/>
      <c r="F17" s="351"/>
      <c r="G17" s="351"/>
      <c r="H17" s="351"/>
      <c r="I17" s="351"/>
    </row>
    <row r="18" spans="2:9" s="6" customFormat="1" ht="36" customHeight="1" thickBot="1" x14ac:dyDescent="0.3">
      <c r="B18" s="4"/>
      <c r="C18" s="7" t="s">
        <v>11</v>
      </c>
      <c r="D18" s="351" t="s">
        <v>204</v>
      </c>
      <c r="E18" s="351"/>
      <c r="F18" s="351"/>
      <c r="G18" s="351"/>
      <c r="H18" s="351"/>
      <c r="I18" s="351"/>
    </row>
    <row r="19" spans="2:9" s="6" customFormat="1" ht="36" customHeight="1" thickBot="1" x14ac:dyDescent="0.3">
      <c r="B19" s="4"/>
      <c r="C19" s="7" t="s">
        <v>13</v>
      </c>
      <c r="D19" s="351" t="s">
        <v>184</v>
      </c>
      <c r="E19" s="351"/>
      <c r="F19" s="351"/>
      <c r="G19" s="351"/>
      <c r="H19" s="351"/>
      <c r="I19" s="351"/>
    </row>
    <row r="20" spans="2:9" s="6" customFormat="1" ht="36" customHeight="1" thickBot="1" x14ac:dyDescent="0.3">
      <c r="B20" s="4"/>
      <c r="C20" s="7" t="s">
        <v>15</v>
      </c>
      <c r="D20" s="351" t="s">
        <v>157</v>
      </c>
      <c r="E20" s="351"/>
      <c r="F20" s="351"/>
      <c r="G20" s="351"/>
      <c r="H20" s="351"/>
      <c r="I20" s="351"/>
    </row>
    <row r="21" spans="2:9" s="6" customFormat="1" ht="36" customHeight="1" thickBot="1" x14ac:dyDescent="0.3">
      <c r="B21" s="4"/>
      <c r="C21" s="7" t="s">
        <v>17</v>
      </c>
      <c r="D21" s="351" t="s">
        <v>149</v>
      </c>
      <c r="E21" s="351"/>
      <c r="F21" s="351"/>
      <c r="G21" s="351"/>
      <c r="H21" s="351"/>
      <c r="I21" s="351"/>
    </row>
    <row r="22" spans="2:9" s="6" customFormat="1" ht="36" customHeight="1" thickBot="1" x14ac:dyDescent="0.3">
      <c r="B22" s="4"/>
      <c r="C22" s="7" t="s">
        <v>19</v>
      </c>
      <c r="D22" s="351" t="s">
        <v>4</v>
      </c>
      <c r="E22" s="351"/>
      <c r="F22" s="351"/>
      <c r="G22" s="351"/>
      <c r="H22" s="351"/>
      <c r="I22" s="351"/>
    </row>
    <row r="23" spans="2:9" s="6" customFormat="1" ht="36" customHeight="1" thickBot="1" x14ac:dyDescent="0.3">
      <c r="B23" s="4"/>
      <c r="C23" s="7" t="s">
        <v>21</v>
      </c>
      <c r="D23" s="351" t="s">
        <v>6</v>
      </c>
      <c r="E23" s="351"/>
      <c r="F23" s="351"/>
      <c r="G23" s="351"/>
      <c r="H23" s="351"/>
      <c r="I23" s="351"/>
    </row>
    <row r="24" spans="2:9" s="6" customFormat="1" ht="36" customHeight="1" thickBot="1" x14ac:dyDescent="0.3">
      <c r="B24" s="4"/>
      <c r="C24" s="7" t="s">
        <v>23</v>
      </c>
      <c r="D24" s="351" t="s">
        <v>8</v>
      </c>
      <c r="E24" s="351"/>
      <c r="F24" s="351"/>
      <c r="G24" s="351"/>
      <c r="H24" s="351"/>
      <c r="I24" s="351"/>
    </row>
    <row r="25" spans="2:9" s="6" customFormat="1" ht="36" customHeight="1" thickBot="1" x14ac:dyDescent="0.3">
      <c r="B25" s="4"/>
      <c r="C25" s="7" t="s">
        <v>25</v>
      </c>
      <c r="D25" s="351" t="s">
        <v>10</v>
      </c>
      <c r="E25" s="351"/>
      <c r="F25" s="351"/>
      <c r="G25" s="351"/>
      <c r="H25" s="351"/>
      <c r="I25" s="351"/>
    </row>
    <row r="26" spans="2:9" s="6" customFormat="1" ht="36" customHeight="1" thickBot="1" x14ac:dyDescent="0.3">
      <c r="B26" s="4"/>
      <c r="C26" s="7" t="s">
        <v>27</v>
      </c>
      <c r="D26" s="351" t="s">
        <v>12</v>
      </c>
      <c r="E26" s="351"/>
      <c r="F26" s="351"/>
      <c r="G26" s="351"/>
      <c r="H26" s="351"/>
      <c r="I26" s="351"/>
    </row>
    <row r="27" spans="2:9" s="6" customFormat="1" ht="36" customHeight="1" thickBot="1" x14ac:dyDescent="0.3">
      <c r="B27" s="4"/>
      <c r="C27" s="7" t="s">
        <v>29</v>
      </c>
      <c r="D27" s="354" t="s">
        <v>14</v>
      </c>
      <c r="E27" s="354"/>
      <c r="F27" s="354"/>
      <c r="G27" s="354"/>
      <c r="H27" s="354"/>
      <c r="I27" s="354"/>
    </row>
    <row r="28" spans="2:9" s="6" customFormat="1" ht="36" customHeight="1" thickBot="1" x14ac:dyDescent="0.3">
      <c r="B28" s="4"/>
      <c r="C28" s="7" t="s">
        <v>148</v>
      </c>
      <c r="D28" s="354" t="s">
        <v>16</v>
      </c>
      <c r="E28" s="354"/>
      <c r="F28" s="354"/>
      <c r="G28" s="354"/>
      <c r="H28" s="354"/>
      <c r="I28" s="354"/>
    </row>
    <row r="29" spans="2:9" s="6" customFormat="1" ht="36" customHeight="1" thickBot="1" x14ac:dyDescent="0.3">
      <c r="B29" s="4"/>
      <c r="C29" s="7" t="s">
        <v>156</v>
      </c>
      <c r="D29" s="354" t="s">
        <v>18</v>
      </c>
      <c r="E29" s="354"/>
      <c r="F29" s="354"/>
      <c r="G29" s="354"/>
      <c r="H29" s="354"/>
      <c r="I29" s="354"/>
    </row>
    <row r="30" spans="2:9" s="6" customFormat="1" ht="36" customHeight="1" thickBot="1" x14ac:dyDescent="0.3">
      <c r="B30" s="4"/>
      <c r="C30" s="7" t="s">
        <v>183</v>
      </c>
      <c r="D30" s="354" t="s">
        <v>20</v>
      </c>
      <c r="E30" s="354"/>
      <c r="F30" s="354"/>
      <c r="G30" s="354"/>
      <c r="H30" s="354"/>
      <c r="I30" s="354"/>
    </row>
    <row r="31" spans="2:9" s="6" customFormat="1" ht="36" customHeight="1" thickBot="1" x14ac:dyDescent="0.3">
      <c r="B31" s="4"/>
      <c r="C31" s="7" t="s">
        <v>203</v>
      </c>
      <c r="D31" s="354" t="s">
        <v>22</v>
      </c>
      <c r="E31" s="354"/>
      <c r="F31" s="354"/>
      <c r="G31" s="354"/>
      <c r="H31" s="354"/>
      <c r="I31" s="354"/>
    </row>
    <row r="32" spans="2:9" s="6" customFormat="1" ht="36" customHeight="1" thickBot="1" x14ac:dyDescent="0.3">
      <c r="B32" s="4"/>
      <c r="C32" s="7" t="s">
        <v>210</v>
      </c>
      <c r="D32" s="354" t="s">
        <v>24</v>
      </c>
      <c r="E32" s="354"/>
      <c r="F32" s="354"/>
      <c r="G32" s="354"/>
      <c r="H32" s="354"/>
      <c r="I32" s="354"/>
    </row>
    <row r="33" spans="2:9" s="6" customFormat="1" ht="36" customHeight="1" thickBot="1" x14ac:dyDescent="0.3">
      <c r="B33" s="4"/>
      <c r="C33" s="7" t="s">
        <v>216</v>
      </c>
      <c r="D33" s="354" t="s">
        <v>26</v>
      </c>
      <c r="E33" s="354"/>
      <c r="F33" s="354"/>
      <c r="G33" s="354"/>
      <c r="H33" s="354"/>
      <c r="I33" s="354"/>
    </row>
    <row r="34" spans="2:9" s="6" customFormat="1" ht="36" customHeight="1" thickBot="1" x14ac:dyDescent="0.3">
      <c r="B34" s="4"/>
      <c r="C34" s="7" t="s">
        <v>221</v>
      </c>
      <c r="D34" s="354" t="s">
        <v>28</v>
      </c>
      <c r="E34" s="354"/>
      <c r="F34" s="354"/>
      <c r="G34" s="354"/>
      <c r="H34" s="354"/>
      <c r="I34" s="354"/>
    </row>
    <row r="35" spans="2:9" s="6" customFormat="1" ht="36" customHeight="1" thickBot="1" x14ac:dyDescent="0.3">
      <c r="B35" s="4"/>
      <c r="C35" s="7" t="s">
        <v>235</v>
      </c>
      <c r="D35" s="354" t="s">
        <v>30</v>
      </c>
      <c r="E35" s="354"/>
      <c r="F35" s="354"/>
      <c r="G35" s="354"/>
      <c r="H35" s="354"/>
      <c r="I35" s="354"/>
    </row>
  </sheetData>
  <mergeCells count="24"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31:I31"/>
    <mergeCell ref="D25:I25"/>
    <mergeCell ref="D21:I21"/>
    <mergeCell ref="B7:I7"/>
    <mergeCell ref="C11:I12"/>
    <mergeCell ref="D22:I22"/>
    <mergeCell ref="D23:I23"/>
    <mergeCell ref="D24:I24"/>
    <mergeCell ref="D20:I20"/>
    <mergeCell ref="D19:I19"/>
    <mergeCell ref="D18:I18"/>
    <mergeCell ref="D17:I17"/>
    <mergeCell ref="D16:I16"/>
    <mergeCell ref="D15:I15"/>
    <mergeCell ref="D14:I1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Producción. Valor y Cantidad utilizada para consumo humano, por fase y especie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I35" location="'2002'!A1" display="Año 2002. Producción. Valor y Cantidad Utilizada para Consumo Humano,por Fase y Especie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Producción. Valor y Cantidad Utilizada para Consumo Humano,por Fase y Especie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4'!A1" display="Año 2004. Producción. Valor y Cantidad Utilizada para Consumo Humano,por Fase y Especie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Producción. Valor y Cantidad Utilizada para Consumo Humano,por Fase y Especie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6'!A1" display="Año 2006. Producción. Valor y Cantidad Utilizada para Consumo Humano,por Fase y Especie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Producción. Valor y Cantidad Utilizada para Consumo Humano,por Fase y Especie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8'!A1" display="Año 2008. Producción. Valor y Cantidad Utilizada para Consumo Humano,por Fase y Especie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Producción. Valor y Cantidad Utilizada para Consumo Humano,por Fase y Especie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10'!A1" display="Año 2010. Producción. Valor y Cantidad utilizada para consumo humano, por fase y especie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Producción. Valor y Cantidad utilizada para consumo humano, por fase y especie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Producción. Valor y Cantidad utilizada para consumo humano, por fase y especie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Producción. Valor y Cantidad utilizada para consumo humano, por fase y especie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Producción. Valor y Cantidad utilizada para consumo humano, por fase y especie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Producción. Valor y Cantidad utilizada para consumo humano, por fase y especie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Producción. Valor y Cantidad utilizada para consumo humano, por fase y especie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Producción. Valor y Cantidad utilizada para consumo humano, por fase y especie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Producción. Valor y Cantidad utilizada para consumo humano, por fase y especie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Producción. Valor y Cantidad utilizada para consumo humano, por fase y especie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Producción. Valor y Cantidad utilizada para consumo humano, por fase y especie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Producción. Valor y Cantidad utilizada para consumo humano, por fase y especie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Producción. Valor y Cantidad utilizada para consumo humano, por fase y especie"/>
  </hyperlinks>
  <pageMargins left="0.35433070866141736" right="0.55118110236220474" top="0.35433070866141736" bottom="0.74803149606299213" header="0.31496062992125984" footer="0.31496062992125984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="84" zoomScaleNormal="84" zoomScaleSheetLayoutView="40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56" t="s">
        <v>31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7" t="s">
        <v>43</v>
      </c>
      <c r="D5" s="18">
        <f t="shared" ref="D5:D46" si="0">E5+F5</f>
        <v>217878</v>
      </c>
      <c r="E5" s="19"/>
      <c r="F5" s="20">
        <v>217878</v>
      </c>
      <c r="G5" s="21"/>
      <c r="H5" s="19">
        <v>5485</v>
      </c>
      <c r="I5" s="17"/>
    </row>
    <row r="6" spans="1:9" ht="12.75" customHeight="1" x14ac:dyDescent="0.2">
      <c r="A6" s="8"/>
      <c r="B6" s="355"/>
      <c r="C6" s="22" t="s">
        <v>44</v>
      </c>
      <c r="D6" s="23">
        <f t="shared" si="0"/>
        <v>41249.74</v>
      </c>
      <c r="E6" s="24"/>
      <c r="F6" s="25">
        <v>41249.74</v>
      </c>
      <c r="G6" s="26"/>
      <c r="H6" s="24">
        <v>10219.14</v>
      </c>
      <c r="I6" s="22"/>
    </row>
    <row r="7" spans="1:9" ht="12.75" customHeight="1" x14ac:dyDescent="0.2">
      <c r="A7" s="8"/>
      <c r="B7" s="355"/>
      <c r="C7" s="22" t="s">
        <v>45</v>
      </c>
      <c r="D7" s="23">
        <f t="shared" si="0"/>
        <v>34336.949999999997</v>
      </c>
      <c r="E7" s="24"/>
      <c r="F7" s="25">
        <v>34336.949999999997</v>
      </c>
      <c r="G7" s="26"/>
      <c r="H7" s="24">
        <v>7785.5</v>
      </c>
      <c r="I7" s="22"/>
    </row>
    <row r="8" spans="1:9" ht="12.75" customHeight="1" x14ac:dyDescent="0.2">
      <c r="A8" s="8"/>
      <c r="B8" s="355"/>
      <c r="C8" s="22" t="s">
        <v>46</v>
      </c>
      <c r="D8" s="23">
        <f t="shared" si="0"/>
        <v>27750</v>
      </c>
      <c r="E8" s="24"/>
      <c r="F8" s="25">
        <v>27750</v>
      </c>
      <c r="G8" s="26"/>
      <c r="H8" s="24">
        <v>3800</v>
      </c>
      <c r="I8" s="22"/>
    </row>
    <row r="9" spans="1:9" ht="12.75" customHeight="1" x14ac:dyDescent="0.2">
      <c r="A9" s="8"/>
      <c r="B9" s="355"/>
      <c r="C9" s="22" t="s">
        <v>47</v>
      </c>
      <c r="D9" s="23">
        <f t="shared" si="0"/>
        <v>42981298.700000003</v>
      </c>
      <c r="E9" s="24"/>
      <c r="F9" s="25">
        <v>42981298.700000003</v>
      </c>
      <c r="G9" s="26"/>
      <c r="H9" s="24">
        <v>14779609.869999999</v>
      </c>
      <c r="I9" s="22"/>
    </row>
    <row r="10" spans="1:9" ht="12.75" customHeight="1" x14ac:dyDescent="0.2">
      <c r="A10" s="8"/>
      <c r="B10" s="355"/>
      <c r="C10" s="22" t="s">
        <v>48</v>
      </c>
      <c r="D10" s="23">
        <f t="shared" si="0"/>
        <v>2800</v>
      </c>
      <c r="E10" s="24"/>
      <c r="F10" s="25">
        <v>2800</v>
      </c>
      <c r="G10" s="26"/>
      <c r="H10" s="24">
        <v>280</v>
      </c>
      <c r="I10" s="22"/>
    </row>
    <row r="11" spans="1:9" ht="12.75" customHeight="1" x14ac:dyDescent="0.2">
      <c r="A11" s="8"/>
      <c r="B11" s="355"/>
      <c r="C11" s="22" t="s">
        <v>49</v>
      </c>
      <c r="D11" s="23">
        <f t="shared" si="0"/>
        <v>68038.61</v>
      </c>
      <c r="E11" s="24">
        <v>405.61</v>
      </c>
      <c r="F11" s="25">
        <v>67633</v>
      </c>
      <c r="G11" s="26"/>
      <c r="H11" s="24">
        <v>5137.68</v>
      </c>
      <c r="I11" s="22">
        <v>0.5</v>
      </c>
    </row>
    <row r="12" spans="1:9" ht="12.75" customHeight="1" x14ac:dyDescent="0.2">
      <c r="A12" s="8"/>
      <c r="B12" s="355"/>
      <c r="C12" s="22" t="s">
        <v>50</v>
      </c>
      <c r="D12" s="23">
        <f t="shared" si="0"/>
        <v>3413189</v>
      </c>
      <c r="E12" s="24"/>
      <c r="F12" s="25">
        <v>3413189</v>
      </c>
      <c r="G12" s="26"/>
      <c r="H12" s="24">
        <v>372000</v>
      </c>
      <c r="I12" s="22"/>
    </row>
    <row r="13" spans="1:9" ht="12.75" customHeight="1" x14ac:dyDescent="0.2">
      <c r="A13" s="8"/>
      <c r="B13" s="355"/>
      <c r="C13" s="22" t="s">
        <v>51</v>
      </c>
      <c r="D13" s="23">
        <f t="shared" si="0"/>
        <v>4157.57</v>
      </c>
      <c r="E13" s="24"/>
      <c r="F13" s="25">
        <v>4157.57</v>
      </c>
      <c r="G13" s="26"/>
      <c r="H13" s="24">
        <v>1345</v>
      </c>
      <c r="I13" s="22"/>
    </row>
    <row r="14" spans="1:9" ht="12.75" customHeight="1" x14ac:dyDescent="0.2">
      <c r="A14" s="8"/>
      <c r="B14" s="355"/>
      <c r="C14" s="22" t="s">
        <v>52</v>
      </c>
      <c r="D14" s="23">
        <f t="shared" si="0"/>
        <v>358631.89</v>
      </c>
      <c r="E14" s="24"/>
      <c r="F14" s="25">
        <v>358631.89</v>
      </c>
      <c r="G14" s="26"/>
      <c r="H14" s="24">
        <v>89654.13</v>
      </c>
      <c r="I14" s="22"/>
    </row>
    <row r="15" spans="1:9" ht="12.75" customHeight="1" x14ac:dyDescent="0.2">
      <c r="A15" s="8"/>
      <c r="B15" s="355"/>
      <c r="C15" s="22" t="s">
        <v>53</v>
      </c>
      <c r="D15" s="23">
        <f t="shared" si="0"/>
        <v>596.20000000000005</v>
      </c>
      <c r="E15" s="24"/>
      <c r="F15" s="25">
        <v>596.20000000000005</v>
      </c>
      <c r="G15" s="26"/>
      <c r="H15" s="24">
        <v>346.5</v>
      </c>
      <c r="I15" s="22"/>
    </row>
    <row r="16" spans="1:9" ht="12.75" customHeight="1" x14ac:dyDescent="0.2">
      <c r="A16" s="8"/>
      <c r="B16" s="355"/>
      <c r="C16" s="22" t="s">
        <v>54</v>
      </c>
      <c r="D16" s="23">
        <f t="shared" si="0"/>
        <v>113234540.18000001</v>
      </c>
      <c r="E16" s="24"/>
      <c r="F16" s="25">
        <v>113234540.18000001</v>
      </c>
      <c r="G16" s="26"/>
      <c r="H16" s="24">
        <v>18600352.550000001</v>
      </c>
      <c r="I16" s="22"/>
    </row>
    <row r="17" spans="1:9" ht="12.75" customHeight="1" x14ac:dyDescent="0.2">
      <c r="A17" s="8"/>
      <c r="B17" s="355"/>
      <c r="C17" s="22" t="s">
        <v>55</v>
      </c>
      <c r="D17" s="23">
        <f t="shared" si="0"/>
        <v>500</v>
      </c>
      <c r="E17" s="24"/>
      <c r="F17" s="25">
        <v>500</v>
      </c>
      <c r="G17" s="26"/>
      <c r="H17" s="24">
        <v>50</v>
      </c>
      <c r="I17" s="22"/>
    </row>
    <row r="18" spans="1:9" ht="12.75" customHeight="1" x14ac:dyDescent="0.2">
      <c r="A18" s="8"/>
      <c r="B18" s="355"/>
      <c r="C18" s="22" t="s">
        <v>56</v>
      </c>
      <c r="D18" s="23">
        <f t="shared" si="0"/>
        <v>6075794.3300000001</v>
      </c>
      <c r="E18" s="24"/>
      <c r="F18" s="25">
        <v>6075794.3300000001</v>
      </c>
      <c r="G18" s="26"/>
      <c r="H18" s="24">
        <v>1300964.5</v>
      </c>
      <c r="I18" s="22"/>
    </row>
    <row r="19" spans="1:9" ht="12.75" customHeight="1" x14ac:dyDescent="0.2">
      <c r="A19" s="8"/>
      <c r="B19" s="355"/>
      <c r="C19" s="22" t="s">
        <v>57</v>
      </c>
      <c r="D19" s="23">
        <f t="shared" si="0"/>
        <v>1044448.23</v>
      </c>
      <c r="E19" s="24"/>
      <c r="F19" s="25">
        <v>1044448.23</v>
      </c>
      <c r="G19" s="26"/>
      <c r="H19" s="24">
        <v>171000</v>
      </c>
      <c r="I19" s="22"/>
    </row>
    <row r="20" spans="1:9" ht="12.75" customHeight="1" x14ac:dyDescent="0.2">
      <c r="A20" s="8"/>
      <c r="B20" s="355"/>
      <c r="C20" s="22" t="s">
        <v>58</v>
      </c>
      <c r="D20" s="23">
        <f t="shared" si="0"/>
        <v>415</v>
      </c>
      <c r="E20" s="24"/>
      <c r="F20" s="25">
        <v>415</v>
      </c>
      <c r="G20" s="26"/>
      <c r="H20" s="24">
        <v>105</v>
      </c>
      <c r="I20" s="22"/>
    </row>
    <row r="21" spans="1:9" ht="12.75" customHeight="1" x14ac:dyDescent="0.2">
      <c r="A21" s="8"/>
      <c r="B21" s="355"/>
      <c r="C21" s="22" t="s">
        <v>59</v>
      </c>
      <c r="D21" s="23">
        <f t="shared" si="0"/>
        <v>73221418.890000001</v>
      </c>
      <c r="E21" s="24"/>
      <c r="F21" s="25">
        <v>73221418.890000001</v>
      </c>
      <c r="G21" s="26"/>
      <c r="H21" s="24">
        <v>14024229.4</v>
      </c>
      <c r="I21" s="22"/>
    </row>
    <row r="22" spans="1:9" ht="12.75" customHeight="1" x14ac:dyDescent="0.2">
      <c r="A22" s="8"/>
      <c r="B22" s="355"/>
      <c r="C22" s="22" t="s">
        <v>60</v>
      </c>
      <c r="D22" s="23">
        <f t="shared" si="0"/>
        <v>51191</v>
      </c>
      <c r="E22" s="24"/>
      <c r="F22" s="25">
        <v>51191</v>
      </c>
      <c r="G22" s="26"/>
      <c r="H22" s="24">
        <v>12184</v>
      </c>
      <c r="I22" s="22"/>
    </row>
    <row r="23" spans="1:9" ht="12.75" customHeight="1" x14ac:dyDescent="0.2">
      <c r="A23" s="8"/>
      <c r="B23" s="355"/>
      <c r="C23" s="22" t="s">
        <v>61</v>
      </c>
      <c r="D23" s="23">
        <f t="shared" si="0"/>
        <v>71210042</v>
      </c>
      <c r="E23" s="24"/>
      <c r="F23" s="25">
        <v>71210042</v>
      </c>
      <c r="G23" s="26"/>
      <c r="H23" s="24">
        <v>4690737</v>
      </c>
      <c r="I23" s="22"/>
    </row>
    <row r="24" spans="1:9" ht="12.75" customHeight="1" x14ac:dyDescent="0.2">
      <c r="A24" s="8"/>
      <c r="B24" s="355"/>
      <c r="C24" s="22" t="s">
        <v>62</v>
      </c>
      <c r="D24" s="23">
        <f t="shared" si="0"/>
        <v>5667623.6600000001</v>
      </c>
      <c r="E24" s="24"/>
      <c r="F24" s="25">
        <v>5667623.6600000001</v>
      </c>
      <c r="G24" s="26"/>
      <c r="H24" s="24">
        <v>581793.30000000005</v>
      </c>
      <c r="I24" s="22"/>
    </row>
    <row r="25" spans="1:9" ht="12.75" customHeight="1" x14ac:dyDescent="0.2">
      <c r="A25" s="8"/>
      <c r="B25" s="355"/>
      <c r="C25" s="22" t="s">
        <v>63</v>
      </c>
      <c r="D25" s="23">
        <f t="shared" si="0"/>
        <v>89324</v>
      </c>
      <c r="E25" s="24"/>
      <c r="F25" s="25">
        <v>89324</v>
      </c>
      <c r="G25" s="26"/>
      <c r="H25" s="24">
        <v>9486</v>
      </c>
      <c r="I25" s="22"/>
    </row>
    <row r="26" spans="1:9" ht="12.75" customHeight="1" x14ac:dyDescent="0.2">
      <c r="A26" s="8"/>
      <c r="B26" s="355"/>
      <c r="C26" s="22" t="s">
        <v>64</v>
      </c>
      <c r="D26" s="23">
        <f t="shared" si="0"/>
        <v>48663175.299999997</v>
      </c>
      <c r="E26" s="24"/>
      <c r="F26" s="25">
        <v>48663175.299999997</v>
      </c>
      <c r="G26" s="26"/>
      <c r="H26" s="24">
        <v>7463983</v>
      </c>
      <c r="I26" s="22"/>
    </row>
    <row r="27" spans="1:9" ht="12.75" customHeight="1" x14ac:dyDescent="0.2">
      <c r="A27" s="8"/>
      <c r="B27" s="355"/>
      <c r="C27" s="22" t="s">
        <v>65</v>
      </c>
      <c r="D27" s="23">
        <f t="shared" si="0"/>
        <v>8674.98</v>
      </c>
      <c r="E27" s="24"/>
      <c r="F27" s="25">
        <v>8674.98</v>
      </c>
      <c r="G27" s="26"/>
      <c r="H27" s="24">
        <v>434</v>
      </c>
      <c r="I27" s="22"/>
    </row>
    <row r="28" spans="1:9" ht="12.75" customHeight="1" x14ac:dyDescent="0.2">
      <c r="A28" s="8"/>
      <c r="B28" s="355"/>
      <c r="C28" s="22" t="s">
        <v>66</v>
      </c>
      <c r="D28" s="23">
        <f t="shared" si="0"/>
        <v>120231</v>
      </c>
      <c r="E28" s="24"/>
      <c r="F28" s="25">
        <v>120231</v>
      </c>
      <c r="G28" s="26"/>
      <c r="H28" s="24">
        <v>5950</v>
      </c>
      <c r="I28" s="22"/>
    </row>
    <row r="29" spans="1:9" ht="12.75" customHeight="1" x14ac:dyDescent="0.2">
      <c r="A29" s="8"/>
      <c r="B29" s="355"/>
      <c r="C29" s="22" t="s">
        <v>67</v>
      </c>
      <c r="D29" s="23">
        <f t="shared" si="0"/>
        <v>17481.25</v>
      </c>
      <c r="E29" s="24"/>
      <c r="F29" s="25">
        <v>17481.25</v>
      </c>
      <c r="G29" s="26"/>
      <c r="H29" s="24">
        <v>1016.3</v>
      </c>
      <c r="I29" s="22"/>
    </row>
    <row r="30" spans="1:9" ht="12.75" customHeight="1" x14ac:dyDescent="0.2">
      <c r="A30" s="8"/>
      <c r="B30" s="355"/>
      <c r="C30" s="22" t="s">
        <v>68</v>
      </c>
      <c r="D30" s="23">
        <f t="shared" si="0"/>
        <v>59129.51</v>
      </c>
      <c r="E30" s="24"/>
      <c r="F30" s="25">
        <v>59129.51</v>
      </c>
      <c r="G30" s="26"/>
      <c r="H30" s="24">
        <v>6961.4</v>
      </c>
      <c r="I30" s="22"/>
    </row>
    <row r="31" spans="1:9" ht="12.75" customHeight="1" x14ac:dyDescent="0.2">
      <c r="A31" s="8"/>
      <c r="B31" s="355"/>
      <c r="C31" s="22" t="s">
        <v>69</v>
      </c>
      <c r="D31" s="23">
        <f t="shared" si="0"/>
        <v>1505</v>
      </c>
      <c r="E31" s="24"/>
      <c r="F31" s="25">
        <v>1505</v>
      </c>
      <c r="G31" s="26"/>
      <c r="H31" s="24">
        <v>150.5</v>
      </c>
      <c r="I31" s="22"/>
    </row>
    <row r="32" spans="1:9" ht="12.75" customHeight="1" x14ac:dyDescent="0.2">
      <c r="A32" s="8"/>
      <c r="B32" s="355"/>
      <c r="C32" s="22" t="s">
        <v>70</v>
      </c>
      <c r="D32" s="23">
        <f t="shared" si="0"/>
        <v>3188.8</v>
      </c>
      <c r="E32" s="24"/>
      <c r="F32" s="25">
        <v>3188.8</v>
      </c>
      <c r="G32" s="26"/>
      <c r="H32" s="24">
        <v>754.8</v>
      </c>
      <c r="I32" s="22"/>
    </row>
    <row r="33" spans="1:9" ht="12.75" customHeight="1" x14ac:dyDescent="0.2">
      <c r="A33" s="8"/>
      <c r="B33" s="355"/>
      <c r="C33" s="22" t="s">
        <v>71</v>
      </c>
      <c r="D33" s="23">
        <f t="shared" si="0"/>
        <v>2131345.12</v>
      </c>
      <c r="E33" s="24"/>
      <c r="F33" s="25">
        <v>2131345.12</v>
      </c>
      <c r="G33" s="26"/>
      <c r="H33" s="24">
        <v>438187.08</v>
      </c>
      <c r="I33" s="22"/>
    </row>
    <row r="34" spans="1:9" ht="12.75" customHeight="1" x14ac:dyDescent="0.2">
      <c r="A34" s="8"/>
      <c r="B34" s="355"/>
      <c r="C34" s="22" t="s">
        <v>72</v>
      </c>
      <c r="D34" s="23">
        <f t="shared" si="0"/>
        <v>2180506.5</v>
      </c>
      <c r="E34" s="24"/>
      <c r="F34" s="25">
        <v>2180506.5</v>
      </c>
      <c r="G34" s="26"/>
      <c r="H34" s="24">
        <v>668966.55000000005</v>
      </c>
      <c r="I34" s="22"/>
    </row>
    <row r="35" spans="1:9" ht="12.75" customHeight="1" x14ac:dyDescent="0.2">
      <c r="A35" s="8"/>
      <c r="B35" s="355"/>
      <c r="C35" s="22" t="s">
        <v>73</v>
      </c>
      <c r="D35" s="23">
        <f t="shared" si="0"/>
        <v>19012.18</v>
      </c>
      <c r="E35" s="24"/>
      <c r="F35" s="25">
        <v>19012.18</v>
      </c>
      <c r="G35" s="26"/>
      <c r="H35" s="24">
        <v>3218.2</v>
      </c>
      <c r="I35" s="22"/>
    </row>
    <row r="36" spans="1:9" ht="12.75" customHeight="1" x14ac:dyDescent="0.2">
      <c r="A36" s="8"/>
      <c r="B36" s="355"/>
      <c r="C36" s="22" t="s">
        <v>74</v>
      </c>
      <c r="D36" s="23">
        <f t="shared" si="0"/>
        <v>6300</v>
      </c>
      <c r="E36" s="24"/>
      <c r="F36" s="25">
        <v>6300</v>
      </c>
      <c r="G36" s="26"/>
      <c r="H36" s="24">
        <v>420</v>
      </c>
      <c r="I36" s="22"/>
    </row>
    <row r="37" spans="1:9" ht="12.75" customHeight="1" x14ac:dyDescent="0.2">
      <c r="A37" s="8"/>
      <c r="B37" s="355"/>
      <c r="C37" s="22" t="s">
        <v>75</v>
      </c>
      <c r="D37" s="23">
        <f t="shared" si="0"/>
        <v>72980858.120000005</v>
      </c>
      <c r="E37" s="24"/>
      <c r="F37" s="25">
        <v>72980858.120000005</v>
      </c>
      <c r="G37" s="26"/>
      <c r="H37" s="24">
        <v>128329322.98</v>
      </c>
      <c r="I37" s="22"/>
    </row>
    <row r="38" spans="1:9" ht="12.75" customHeight="1" x14ac:dyDescent="0.2">
      <c r="A38" s="8"/>
      <c r="B38" s="355"/>
      <c r="C38" s="22" t="s">
        <v>76</v>
      </c>
      <c r="D38" s="23">
        <f t="shared" si="0"/>
        <v>2309805.39</v>
      </c>
      <c r="E38" s="24"/>
      <c r="F38" s="25">
        <v>2309805.39</v>
      </c>
      <c r="G38" s="26"/>
      <c r="H38" s="24">
        <v>191073.47</v>
      </c>
      <c r="I38" s="22"/>
    </row>
    <row r="39" spans="1:9" ht="12.75" customHeight="1" x14ac:dyDescent="0.2">
      <c r="A39" s="8"/>
      <c r="B39" s="355"/>
      <c r="C39" s="27" t="s">
        <v>77</v>
      </c>
      <c r="D39" s="28">
        <f t="shared" si="0"/>
        <v>1767310.2</v>
      </c>
      <c r="E39" s="29"/>
      <c r="F39" s="30">
        <v>1767310.2</v>
      </c>
      <c r="G39" s="26"/>
      <c r="H39" s="24">
        <v>85273.54</v>
      </c>
      <c r="I39" s="22"/>
    </row>
    <row r="40" spans="1:9" ht="12.75" customHeight="1" x14ac:dyDescent="0.2">
      <c r="A40" s="8"/>
      <c r="B40" s="355"/>
      <c r="C40" s="22" t="s">
        <v>78</v>
      </c>
      <c r="D40" s="23">
        <f t="shared" si="0"/>
        <v>4479574.72</v>
      </c>
      <c r="E40" s="24"/>
      <c r="F40" s="25">
        <v>4479574.72</v>
      </c>
      <c r="G40" s="26"/>
      <c r="H40" s="24">
        <v>635449.18000000005</v>
      </c>
      <c r="I40" s="22"/>
    </row>
    <row r="41" spans="1:9" ht="12.75" customHeight="1" x14ac:dyDescent="0.2">
      <c r="A41" s="8"/>
      <c r="B41" s="355"/>
      <c r="C41" s="22" t="s">
        <v>79</v>
      </c>
      <c r="D41" s="23">
        <f t="shared" si="0"/>
        <v>3460</v>
      </c>
      <c r="E41" s="24"/>
      <c r="F41" s="25">
        <v>3460</v>
      </c>
      <c r="G41" s="26"/>
      <c r="H41" s="24">
        <v>346</v>
      </c>
      <c r="I41" s="22"/>
    </row>
    <row r="42" spans="1:9" ht="12.75" customHeight="1" x14ac:dyDescent="0.2">
      <c r="A42" s="8"/>
      <c r="B42" s="355"/>
      <c r="C42" s="22" t="s">
        <v>80</v>
      </c>
      <c r="D42" s="23">
        <f t="shared" si="0"/>
        <v>288</v>
      </c>
      <c r="E42" s="24"/>
      <c r="F42" s="25">
        <v>288</v>
      </c>
      <c r="G42" s="26"/>
      <c r="H42" s="24">
        <v>96</v>
      </c>
      <c r="I42" s="22"/>
    </row>
    <row r="43" spans="1:9" ht="12.75" customHeight="1" x14ac:dyDescent="0.2">
      <c r="A43" s="8"/>
      <c r="B43" s="355"/>
      <c r="C43" s="22" t="s">
        <v>81</v>
      </c>
      <c r="D43" s="23">
        <f t="shared" si="0"/>
        <v>335274</v>
      </c>
      <c r="E43" s="24"/>
      <c r="F43" s="25">
        <v>335274</v>
      </c>
      <c r="G43" s="26"/>
      <c r="H43" s="24">
        <v>12886</v>
      </c>
      <c r="I43" s="22"/>
    </row>
    <row r="44" spans="1:9" ht="12.75" customHeight="1" x14ac:dyDescent="0.2">
      <c r="A44" s="8"/>
      <c r="B44" s="355"/>
      <c r="C44" s="22" t="s">
        <v>82</v>
      </c>
      <c r="D44" s="23">
        <f t="shared" si="0"/>
        <v>1786162.41</v>
      </c>
      <c r="E44" s="24"/>
      <c r="F44" s="25">
        <v>1786162.41</v>
      </c>
      <c r="G44" s="26"/>
      <c r="H44" s="24">
        <v>389922.55</v>
      </c>
      <c r="I44" s="22"/>
    </row>
    <row r="45" spans="1:9" ht="12.75" customHeight="1" x14ac:dyDescent="0.2">
      <c r="A45" s="8"/>
      <c r="B45" s="355"/>
      <c r="C45" s="22" t="s">
        <v>83</v>
      </c>
      <c r="D45" s="23">
        <f t="shared" si="0"/>
        <v>1600</v>
      </c>
      <c r="E45" s="24"/>
      <c r="F45" s="25">
        <v>1600</v>
      </c>
      <c r="G45" s="26"/>
      <c r="H45" s="24">
        <v>280</v>
      </c>
      <c r="I45" s="22"/>
    </row>
    <row r="46" spans="1:9" ht="12.75" customHeight="1" x14ac:dyDescent="0.2">
      <c r="A46" s="8"/>
      <c r="B46" s="355"/>
      <c r="C46" s="22" t="s">
        <v>84</v>
      </c>
      <c r="D46" s="23">
        <f t="shared" si="0"/>
        <v>1576.3</v>
      </c>
      <c r="E46" s="24"/>
      <c r="F46" s="25">
        <v>1576.3</v>
      </c>
      <c r="G46" s="26"/>
      <c r="H46" s="24">
        <v>238.9</v>
      </c>
      <c r="I46" s="22"/>
    </row>
    <row r="47" spans="1:9" ht="12.75" customHeight="1" x14ac:dyDescent="0.2">
      <c r="A47" s="8"/>
      <c r="B47" s="383"/>
      <c r="C47" s="31" t="s">
        <v>85</v>
      </c>
      <c r="D47" s="32">
        <f t="shared" ref="D47:I47" si="1">SUM(D5:D46)</f>
        <v>454621682.73000014</v>
      </c>
      <c r="E47" s="32">
        <f t="shared" si="1"/>
        <v>405.61</v>
      </c>
      <c r="F47" s="33">
        <f t="shared" si="1"/>
        <v>454621277.12000012</v>
      </c>
      <c r="G47" s="34">
        <f t="shared" si="1"/>
        <v>0</v>
      </c>
      <c r="H47" s="35">
        <f t="shared" si="1"/>
        <v>192901495.02000001</v>
      </c>
      <c r="I47" s="36">
        <f t="shared" si="1"/>
        <v>0.5</v>
      </c>
    </row>
    <row r="48" spans="1:9" ht="12.75" customHeight="1" x14ac:dyDescent="0.2">
      <c r="A48" s="8"/>
      <c r="B48" s="382" t="s">
        <v>86</v>
      </c>
      <c r="C48" s="37" t="s">
        <v>43</v>
      </c>
      <c r="D48" s="38">
        <f t="shared" ref="D48:D56" si="2">E48+F48</f>
        <v>815808.47</v>
      </c>
      <c r="E48" s="39">
        <v>815808.47</v>
      </c>
      <c r="F48" s="40"/>
      <c r="G48" s="41">
        <v>965</v>
      </c>
      <c r="H48" s="39"/>
      <c r="I48" s="37"/>
    </row>
    <row r="49" spans="1:9" ht="12.75" customHeight="1" x14ac:dyDescent="0.2">
      <c r="A49" s="8"/>
      <c r="B49" s="355"/>
      <c r="C49" s="42" t="s">
        <v>44</v>
      </c>
      <c r="D49" s="43">
        <f t="shared" si="2"/>
        <v>382347.24</v>
      </c>
      <c r="E49" s="44">
        <v>382347.24</v>
      </c>
      <c r="F49" s="45"/>
      <c r="G49" s="46">
        <v>1607</v>
      </c>
      <c r="H49" s="44"/>
      <c r="I49" s="42"/>
    </row>
    <row r="50" spans="1:9" ht="12.75" customHeight="1" x14ac:dyDescent="0.2">
      <c r="A50" s="8"/>
      <c r="B50" s="355"/>
      <c r="C50" s="42" t="s">
        <v>47</v>
      </c>
      <c r="D50" s="43">
        <f t="shared" si="2"/>
        <v>3596271.18</v>
      </c>
      <c r="E50" s="43">
        <v>482980</v>
      </c>
      <c r="F50" s="45">
        <v>3113291.18</v>
      </c>
      <c r="G50" s="46">
        <v>28596</v>
      </c>
      <c r="H50" s="44">
        <v>1374827.53</v>
      </c>
      <c r="I50" s="42">
        <v>12</v>
      </c>
    </row>
    <row r="51" spans="1:9" ht="13.5" customHeight="1" x14ac:dyDescent="0.2">
      <c r="B51" s="355"/>
      <c r="C51" s="42" t="s">
        <v>59</v>
      </c>
      <c r="D51" s="43">
        <f t="shared" si="2"/>
        <v>12116000</v>
      </c>
      <c r="E51" s="44"/>
      <c r="F51" s="45">
        <v>12116000</v>
      </c>
      <c r="G51" s="46"/>
      <c r="H51" s="44">
        <v>1981000</v>
      </c>
      <c r="I51" s="42"/>
    </row>
    <row r="52" spans="1:9" ht="13.5" customHeight="1" x14ac:dyDescent="0.2">
      <c r="B52" s="355"/>
      <c r="C52" s="42" t="s">
        <v>87</v>
      </c>
      <c r="D52" s="43">
        <f t="shared" si="2"/>
        <v>823176</v>
      </c>
      <c r="E52" s="44"/>
      <c r="F52" s="45">
        <v>823176</v>
      </c>
      <c r="G52" s="46"/>
      <c r="H52" s="44">
        <v>182928</v>
      </c>
      <c r="I52" s="42"/>
    </row>
    <row r="53" spans="1:9" ht="12.75" customHeight="1" x14ac:dyDescent="0.2">
      <c r="A53" s="8"/>
      <c r="B53" s="355"/>
      <c r="C53" s="42" t="s">
        <v>75</v>
      </c>
      <c r="D53" s="43">
        <f t="shared" si="2"/>
        <v>42193953.25</v>
      </c>
      <c r="E53" s="44"/>
      <c r="F53" s="45">
        <v>42193953.25</v>
      </c>
      <c r="G53" s="46"/>
      <c r="H53" s="44">
        <v>96978059.390000001</v>
      </c>
      <c r="I53" s="42"/>
    </row>
    <row r="54" spans="1:9" ht="12.75" customHeight="1" x14ac:dyDescent="0.2">
      <c r="A54" s="8"/>
      <c r="B54" s="355"/>
      <c r="C54" s="42" t="s">
        <v>82</v>
      </c>
      <c r="D54" s="43">
        <f t="shared" si="2"/>
        <v>183213.3</v>
      </c>
      <c r="E54" s="44"/>
      <c r="F54" s="45">
        <v>183213.3</v>
      </c>
      <c r="G54" s="46"/>
      <c r="H54" s="44">
        <v>35790</v>
      </c>
      <c r="I54" s="42"/>
    </row>
    <row r="55" spans="1:9" ht="12.75" customHeight="1" x14ac:dyDescent="0.2">
      <c r="A55" s="8"/>
      <c r="B55" s="355"/>
      <c r="C55" s="47" t="s">
        <v>76</v>
      </c>
      <c r="D55" s="43">
        <f t="shared" si="2"/>
        <v>47820</v>
      </c>
      <c r="E55" s="48"/>
      <c r="F55" s="49">
        <v>47820</v>
      </c>
      <c r="G55" s="50"/>
      <c r="H55" s="50">
        <v>4100</v>
      </c>
      <c r="I55" s="51"/>
    </row>
    <row r="56" spans="1:9" ht="12.75" customHeight="1" x14ac:dyDescent="0.2">
      <c r="A56" s="8"/>
      <c r="B56" s="355"/>
      <c r="C56" s="22" t="s">
        <v>78</v>
      </c>
      <c r="D56" s="52">
        <f t="shared" si="2"/>
        <v>215620.2</v>
      </c>
      <c r="E56" s="53"/>
      <c r="F56" s="54">
        <v>215620.2</v>
      </c>
      <c r="G56" s="53"/>
      <c r="H56" s="53">
        <v>31281.7</v>
      </c>
      <c r="I56" s="55"/>
    </row>
    <row r="57" spans="1:9" ht="12.75" customHeight="1" x14ac:dyDescent="0.2">
      <c r="A57" s="8"/>
      <c r="B57" s="355"/>
      <c r="C57" s="55" t="s">
        <v>88</v>
      </c>
      <c r="D57" s="56"/>
      <c r="E57" s="53"/>
      <c r="F57" s="57">
        <v>141</v>
      </c>
      <c r="G57" s="53"/>
      <c r="H57" s="53">
        <v>15</v>
      </c>
      <c r="I57" s="58"/>
    </row>
    <row r="58" spans="1:9" ht="12.75" customHeight="1" x14ac:dyDescent="0.2">
      <c r="A58" s="8"/>
      <c r="B58" s="355"/>
      <c r="C58" s="22" t="s">
        <v>89</v>
      </c>
      <c r="D58" s="23"/>
      <c r="E58" s="26"/>
      <c r="F58" s="54">
        <v>423</v>
      </c>
      <c r="G58" s="26"/>
      <c r="H58" s="26">
        <v>45</v>
      </c>
      <c r="I58" s="59"/>
    </row>
    <row r="59" spans="1:9" ht="12.75" customHeight="1" x14ac:dyDescent="0.2">
      <c r="A59" s="8"/>
      <c r="B59" s="355"/>
      <c r="C59" s="47" t="s">
        <v>90</v>
      </c>
      <c r="D59" s="60"/>
      <c r="E59" s="61"/>
      <c r="F59" s="62">
        <v>130</v>
      </c>
      <c r="G59" s="61"/>
      <c r="H59" s="61">
        <v>13</v>
      </c>
      <c r="I59" s="63"/>
    </row>
    <row r="60" spans="1:9" ht="13.5" customHeight="1" x14ac:dyDescent="0.2">
      <c r="B60" s="377"/>
      <c r="C60" s="64" t="s">
        <v>85</v>
      </c>
      <c r="D60" s="65">
        <f t="shared" ref="D60:I60" si="3">SUM(D48:D59)</f>
        <v>60374209.640000001</v>
      </c>
      <c r="E60" s="65">
        <f t="shared" si="3"/>
        <v>1681135.71</v>
      </c>
      <c r="F60" s="65">
        <f t="shared" si="3"/>
        <v>58693767.93</v>
      </c>
      <c r="G60" s="65">
        <f t="shared" si="3"/>
        <v>31168</v>
      </c>
      <c r="H60" s="65">
        <f t="shared" si="3"/>
        <v>100588059.62</v>
      </c>
      <c r="I60" s="66">
        <f t="shared" si="3"/>
        <v>12</v>
      </c>
    </row>
    <row r="61" spans="1:9" s="71" customFormat="1" ht="18.75" customHeight="1" thickBot="1" x14ac:dyDescent="0.25">
      <c r="A61" s="67"/>
      <c r="B61" s="372" t="s">
        <v>91</v>
      </c>
      <c r="C61" s="373"/>
      <c r="D61" s="68">
        <f t="shared" ref="D61:I61" si="4">D47+D60</f>
        <v>514995892.37000012</v>
      </c>
      <c r="E61" s="68">
        <f t="shared" si="4"/>
        <v>1681541.32</v>
      </c>
      <c r="F61" s="68">
        <f t="shared" si="4"/>
        <v>513315045.05000013</v>
      </c>
      <c r="G61" s="69">
        <f t="shared" si="4"/>
        <v>31168</v>
      </c>
      <c r="H61" s="68">
        <f t="shared" si="4"/>
        <v>293489554.63999999</v>
      </c>
      <c r="I61" s="70">
        <f t="shared" si="4"/>
        <v>12.5</v>
      </c>
    </row>
    <row r="62" spans="1:9" ht="20.25" customHeight="1" thickTop="1" thickBot="1" x14ac:dyDescent="0.25">
      <c r="B62" s="374" t="s">
        <v>92</v>
      </c>
      <c r="C62" s="375"/>
      <c r="D62" s="72">
        <f>SUM(E62:F62)</f>
        <v>581243660.75</v>
      </c>
      <c r="E62" s="73">
        <v>65541020.850000001</v>
      </c>
      <c r="F62" s="74">
        <v>515702639.89999998</v>
      </c>
      <c r="G62" s="75">
        <v>31168</v>
      </c>
      <c r="H62" s="76">
        <v>293579073.29000002</v>
      </c>
      <c r="I62" s="77">
        <v>114.99</v>
      </c>
    </row>
    <row r="63" spans="1:9" s="71" customFormat="1" ht="13.5" thickTop="1" x14ac:dyDescent="0.2">
      <c r="B63" s="78"/>
      <c r="C63" s="79"/>
      <c r="D63" s="80"/>
      <c r="E63" s="80"/>
      <c r="F63" s="80"/>
      <c r="G63" s="80"/>
      <c r="H63" s="80"/>
      <c r="I63" s="80"/>
    </row>
    <row r="64" spans="1:9" s="71" customFormat="1" x14ac:dyDescent="0.2">
      <c r="B64" s="81" t="s">
        <v>93</v>
      </c>
      <c r="C64" s="79"/>
      <c r="D64" s="80"/>
      <c r="E64" s="80"/>
      <c r="F64" s="80"/>
      <c r="G64" s="80"/>
      <c r="H64" s="80"/>
      <c r="I64" s="80"/>
    </row>
    <row r="65" spans="2:2" x14ac:dyDescent="0.2">
      <c r="B65" s="82" t="s">
        <v>94</v>
      </c>
    </row>
    <row r="66" spans="2:2" x14ac:dyDescent="0.2">
      <c r="B66" s="82" t="s">
        <v>95</v>
      </c>
    </row>
    <row r="67" spans="2:2" x14ac:dyDescent="0.2">
      <c r="B67" s="82" t="s">
        <v>96</v>
      </c>
    </row>
    <row r="68" spans="2:2" x14ac:dyDescent="0.2">
      <c r="B68" s="82" t="s">
        <v>97</v>
      </c>
    </row>
    <row r="69" spans="2:2" x14ac:dyDescent="0.2">
      <c r="B69" s="82" t="s">
        <v>98</v>
      </c>
    </row>
    <row r="70" spans="2:2" x14ac:dyDescent="0.2">
      <c r="B70" s="82" t="s">
        <v>99</v>
      </c>
    </row>
  </sheetData>
  <mergeCells count="9">
    <mergeCell ref="B48:B60"/>
    <mergeCell ref="B61:C61"/>
    <mergeCell ref="B62:C62"/>
    <mergeCell ref="B1:I1"/>
    <mergeCell ref="B3:B4"/>
    <mergeCell ref="C3:C4"/>
    <mergeCell ref="D3:F3"/>
    <mergeCell ref="G3:I3"/>
    <mergeCell ref="B5:B47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verticalDpi="90" r:id="rId1"/>
  <ignoredErrors>
    <ignoredError sqref="D47" formula="1"/>
    <ignoredError sqref="D6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="84" zoomScaleNormal="84" zoomScaleSheetLayoutView="40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0.85546875" style="100" customWidth="1"/>
    <col min="4" max="9" width="16.140625" style="85" customWidth="1"/>
    <col min="10" max="12" width="27.140625" style="84" bestFit="1" customWidth="1"/>
    <col min="13" max="13" width="17.7109375" style="84" bestFit="1" customWidth="1"/>
    <col min="14" max="14" width="14" style="84" bestFit="1" customWidth="1"/>
    <col min="15" max="15" width="17.42578125" style="84" bestFit="1" customWidth="1"/>
    <col min="16" max="16" width="14.28515625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7109375" style="84" bestFit="1" customWidth="1"/>
    <col min="22" max="22" width="14.5703125" style="84" bestFit="1" customWidth="1"/>
    <col min="23" max="23" width="17.42578125" style="84" bestFit="1" customWidth="1"/>
    <col min="24" max="24" width="14.28515625" style="84" bestFit="1" customWidth="1"/>
    <col min="25" max="25" width="17.42578125" style="84" bestFit="1" customWidth="1"/>
    <col min="26" max="26" width="14.28515625" style="84" bestFit="1" customWidth="1"/>
    <col min="27" max="27" width="15.42578125" style="84" bestFit="1" customWidth="1"/>
    <col min="28" max="28" width="12.42578125" style="84" bestFit="1" customWidth="1"/>
    <col min="29" max="29" width="15.140625" style="84" bestFit="1" customWidth="1"/>
    <col min="30" max="30" width="12.140625" style="84" bestFit="1" customWidth="1"/>
    <col min="31" max="31" width="14.42578125" style="84" bestFit="1" customWidth="1"/>
    <col min="32" max="256" width="11.42578125" style="84"/>
    <col min="257" max="257" width="2.28515625" style="84" customWidth="1"/>
    <col min="258" max="258" width="29.140625" style="84" customWidth="1"/>
    <col min="259" max="259" width="30.85546875" style="84" customWidth="1"/>
    <col min="260" max="265" width="16.140625" style="84" customWidth="1"/>
    <col min="266" max="268" width="27.140625" style="84" bestFit="1" customWidth="1"/>
    <col min="269" max="269" width="17.7109375" style="84" bestFit="1" customWidth="1"/>
    <col min="270" max="270" width="14" style="84" bestFit="1" customWidth="1"/>
    <col min="271" max="271" width="17.42578125" style="84" bestFit="1" customWidth="1"/>
    <col min="272" max="272" width="14.28515625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7109375" style="84" bestFit="1" customWidth="1"/>
    <col min="278" max="278" width="14.5703125" style="84" bestFit="1" customWidth="1"/>
    <col min="279" max="279" width="17.42578125" style="84" bestFit="1" customWidth="1"/>
    <col min="280" max="280" width="14.28515625" style="84" bestFit="1" customWidth="1"/>
    <col min="281" max="281" width="17.42578125" style="84" bestFit="1" customWidth="1"/>
    <col min="282" max="282" width="14.28515625" style="84" bestFit="1" customWidth="1"/>
    <col min="283" max="283" width="15.42578125" style="84" bestFit="1" customWidth="1"/>
    <col min="284" max="284" width="12.42578125" style="84" bestFit="1" customWidth="1"/>
    <col min="285" max="285" width="15.140625" style="84" bestFit="1" customWidth="1"/>
    <col min="286" max="286" width="12.140625" style="84" bestFit="1" customWidth="1"/>
    <col min="287" max="287" width="14.42578125" style="84" bestFit="1" customWidth="1"/>
    <col min="288" max="512" width="11.42578125" style="84"/>
    <col min="513" max="513" width="2.28515625" style="84" customWidth="1"/>
    <col min="514" max="514" width="29.140625" style="84" customWidth="1"/>
    <col min="515" max="515" width="30.85546875" style="84" customWidth="1"/>
    <col min="516" max="521" width="16.140625" style="84" customWidth="1"/>
    <col min="522" max="524" width="27.140625" style="84" bestFit="1" customWidth="1"/>
    <col min="525" max="525" width="17.7109375" style="84" bestFit="1" customWidth="1"/>
    <col min="526" max="526" width="14" style="84" bestFit="1" customWidth="1"/>
    <col min="527" max="527" width="17.42578125" style="84" bestFit="1" customWidth="1"/>
    <col min="528" max="528" width="14.28515625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7109375" style="84" bestFit="1" customWidth="1"/>
    <col min="534" max="534" width="14.5703125" style="84" bestFit="1" customWidth="1"/>
    <col min="535" max="535" width="17.42578125" style="84" bestFit="1" customWidth="1"/>
    <col min="536" max="536" width="14.28515625" style="84" bestFit="1" customWidth="1"/>
    <col min="537" max="537" width="17.42578125" style="84" bestFit="1" customWidth="1"/>
    <col min="538" max="538" width="14.28515625" style="84" bestFit="1" customWidth="1"/>
    <col min="539" max="539" width="15.42578125" style="84" bestFit="1" customWidth="1"/>
    <col min="540" max="540" width="12.42578125" style="84" bestFit="1" customWidth="1"/>
    <col min="541" max="541" width="15.140625" style="84" bestFit="1" customWidth="1"/>
    <col min="542" max="542" width="12.140625" style="84" bestFit="1" customWidth="1"/>
    <col min="543" max="543" width="14.42578125" style="84" bestFit="1" customWidth="1"/>
    <col min="544" max="768" width="11.42578125" style="84"/>
    <col min="769" max="769" width="2.28515625" style="84" customWidth="1"/>
    <col min="770" max="770" width="29.140625" style="84" customWidth="1"/>
    <col min="771" max="771" width="30.85546875" style="84" customWidth="1"/>
    <col min="772" max="777" width="16.140625" style="84" customWidth="1"/>
    <col min="778" max="780" width="27.140625" style="84" bestFit="1" customWidth="1"/>
    <col min="781" max="781" width="17.7109375" style="84" bestFit="1" customWidth="1"/>
    <col min="782" max="782" width="14" style="84" bestFit="1" customWidth="1"/>
    <col min="783" max="783" width="17.42578125" style="84" bestFit="1" customWidth="1"/>
    <col min="784" max="784" width="14.28515625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7109375" style="84" bestFit="1" customWidth="1"/>
    <col min="790" max="790" width="14.5703125" style="84" bestFit="1" customWidth="1"/>
    <col min="791" max="791" width="17.42578125" style="84" bestFit="1" customWidth="1"/>
    <col min="792" max="792" width="14.28515625" style="84" bestFit="1" customWidth="1"/>
    <col min="793" max="793" width="17.42578125" style="84" bestFit="1" customWidth="1"/>
    <col min="794" max="794" width="14.28515625" style="84" bestFit="1" customWidth="1"/>
    <col min="795" max="795" width="15.42578125" style="84" bestFit="1" customWidth="1"/>
    <col min="796" max="796" width="12.42578125" style="84" bestFit="1" customWidth="1"/>
    <col min="797" max="797" width="15.140625" style="84" bestFit="1" customWidth="1"/>
    <col min="798" max="798" width="12.140625" style="84" bestFit="1" customWidth="1"/>
    <col min="799" max="799" width="14.42578125" style="84" bestFit="1" customWidth="1"/>
    <col min="800" max="1024" width="11.42578125" style="84"/>
    <col min="1025" max="1025" width="2.28515625" style="84" customWidth="1"/>
    <col min="1026" max="1026" width="29.140625" style="84" customWidth="1"/>
    <col min="1027" max="1027" width="30.85546875" style="84" customWidth="1"/>
    <col min="1028" max="1033" width="16.140625" style="84" customWidth="1"/>
    <col min="1034" max="1036" width="27.140625" style="84" bestFit="1" customWidth="1"/>
    <col min="1037" max="1037" width="17.7109375" style="84" bestFit="1" customWidth="1"/>
    <col min="1038" max="1038" width="14" style="84" bestFit="1" customWidth="1"/>
    <col min="1039" max="1039" width="17.42578125" style="84" bestFit="1" customWidth="1"/>
    <col min="1040" max="1040" width="14.28515625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7109375" style="84" bestFit="1" customWidth="1"/>
    <col min="1046" max="1046" width="14.5703125" style="84" bestFit="1" customWidth="1"/>
    <col min="1047" max="1047" width="17.42578125" style="84" bestFit="1" customWidth="1"/>
    <col min="1048" max="1048" width="14.28515625" style="84" bestFit="1" customWidth="1"/>
    <col min="1049" max="1049" width="17.42578125" style="84" bestFit="1" customWidth="1"/>
    <col min="1050" max="1050" width="14.28515625" style="84" bestFit="1" customWidth="1"/>
    <col min="1051" max="1051" width="15.42578125" style="84" bestFit="1" customWidth="1"/>
    <col min="1052" max="1052" width="12.42578125" style="84" bestFit="1" customWidth="1"/>
    <col min="1053" max="1053" width="15.140625" style="84" bestFit="1" customWidth="1"/>
    <col min="1054" max="1054" width="12.140625" style="84" bestFit="1" customWidth="1"/>
    <col min="1055" max="1055" width="14.42578125" style="84" bestFit="1" customWidth="1"/>
    <col min="1056" max="1280" width="11.42578125" style="84"/>
    <col min="1281" max="1281" width="2.28515625" style="84" customWidth="1"/>
    <col min="1282" max="1282" width="29.140625" style="84" customWidth="1"/>
    <col min="1283" max="1283" width="30.85546875" style="84" customWidth="1"/>
    <col min="1284" max="1289" width="16.140625" style="84" customWidth="1"/>
    <col min="1290" max="1292" width="27.140625" style="84" bestFit="1" customWidth="1"/>
    <col min="1293" max="1293" width="17.7109375" style="84" bestFit="1" customWidth="1"/>
    <col min="1294" max="1294" width="14" style="84" bestFit="1" customWidth="1"/>
    <col min="1295" max="1295" width="17.42578125" style="84" bestFit="1" customWidth="1"/>
    <col min="1296" max="1296" width="14.28515625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7109375" style="84" bestFit="1" customWidth="1"/>
    <col min="1302" max="1302" width="14.5703125" style="84" bestFit="1" customWidth="1"/>
    <col min="1303" max="1303" width="17.42578125" style="84" bestFit="1" customWidth="1"/>
    <col min="1304" max="1304" width="14.28515625" style="84" bestFit="1" customWidth="1"/>
    <col min="1305" max="1305" width="17.42578125" style="84" bestFit="1" customWidth="1"/>
    <col min="1306" max="1306" width="14.28515625" style="84" bestFit="1" customWidth="1"/>
    <col min="1307" max="1307" width="15.42578125" style="84" bestFit="1" customWidth="1"/>
    <col min="1308" max="1308" width="12.42578125" style="84" bestFit="1" customWidth="1"/>
    <col min="1309" max="1309" width="15.140625" style="84" bestFit="1" customWidth="1"/>
    <col min="1310" max="1310" width="12.140625" style="84" bestFit="1" customWidth="1"/>
    <col min="1311" max="1311" width="14.42578125" style="84" bestFit="1" customWidth="1"/>
    <col min="1312" max="1536" width="11.42578125" style="84"/>
    <col min="1537" max="1537" width="2.28515625" style="84" customWidth="1"/>
    <col min="1538" max="1538" width="29.140625" style="84" customWidth="1"/>
    <col min="1539" max="1539" width="30.85546875" style="84" customWidth="1"/>
    <col min="1540" max="1545" width="16.140625" style="84" customWidth="1"/>
    <col min="1546" max="1548" width="27.140625" style="84" bestFit="1" customWidth="1"/>
    <col min="1549" max="1549" width="17.7109375" style="84" bestFit="1" customWidth="1"/>
    <col min="1550" max="1550" width="14" style="84" bestFit="1" customWidth="1"/>
    <col min="1551" max="1551" width="17.42578125" style="84" bestFit="1" customWidth="1"/>
    <col min="1552" max="1552" width="14.28515625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7109375" style="84" bestFit="1" customWidth="1"/>
    <col min="1558" max="1558" width="14.5703125" style="84" bestFit="1" customWidth="1"/>
    <col min="1559" max="1559" width="17.42578125" style="84" bestFit="1" customWidth="1"/>
    <col min="1560" max="1560" width="14.28515625" style="84" bestFit="1" customWidth="1"/>
    <col min="1561" max="1561" width="17.42578125" style="84" bestFit="1" customWidth="1"/>
    <col min="1562" max="1562" width="14.28515625" style="84" bestFit="1" customWidth="1"/>
    <col min="1563" max="1563" width="15.42578125" style="84" bestFit="1" customWidth="1"/>
    <col min="1564" max="1564" width="12.42578125" style="84" bestFit="1" customWidth="1"/>
    <col min="1565" max="1565" width="15.140625" style="84" bestFit="1" customWidth="1"/>
    <col min="1566" max="1566" width="12.140625" style="84" bestFit="1" customWidth="1"/>
    <col min="1567" max="1567" width="14.42578125" style="84" bestFit="1" customWidth="1"/>
    <col min="1568" max="1792" width="11.42578125" style="84"/>
    <col min="1793" max="1793" width="2.28515625" style="84" customWidth="1"/>
    <col min="1794" max="1794" width="29.140625" style="84" customWidth="1"/>
    <col min="1795" max="1795" width="30.85546875" style="84" customWidth="1"/>
    <col min="1796" max="1801" width="16.140625" style="84" customWidth="1"/>
    <col min="1802" max="1804" width="27.140625" style="84" bestFit="1" customWidth="1"/>
    <col min="1805" max="1805" width="17.7109375" style="84" bestFit="1" customWidth="1"/>
    <col min="1806" max="1806" width="14" style="84" bestFit="1" customWidth="1"/>
    <col min="1807" max="1807" width="17.42578125" style="84" bestFit="1" customWidth="1"/>
    <col min="1808" max="1808" width="14.28515625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7109375" style="84" bestFit="1" customWidth="1"/>
    <col min="1814" max="1814" width="14.5703125" style="84" bestFit="1" customWidth="1"/>
    <col min="1815" max="1815" width="17.42578125" style="84" bestFit="1" customWidth="1"/>
    <col min="1816" max="1816" width="14.28515625" style="84" bestFit="1" customWidth="1"/>
    <col min="1817" max="1817" width="17.42578125" style="84" bestFit="1" customWidth="1"/>
    <col min="1818" max="1818" width="14.28515625" style="84" bestFit="1" customWidth="1"/>
    <col min="1819" max="1819" width="15.42578125" style="84" bestFit="1" customWidth="1"/>
    <col min="1820" max="1820" width="12.42578125" style="84" bestFit="1" customWidth="1"/>
    <col min="1821" max="1821" width="15.140625" style="84" bestFit="1" customWidth="1"/>
    <col min="1822" max="1822" width="12.140625" style="84" bestFit="1" customWidth="1"/>
    <col min="1823" max="1823" width="14.42578125" style="84" bestFit="1" customWidth="1"/>
    <col min="1824" max="2048" width="11.42578125" style="84"/>
    <col min="2049" max="2049" width="2.28515625" style="84" customWidth="1"/>
    <col min="2050" max="2050" width="29.140625" style="84" customWidth="1"/>
    <col min="2051" max="2051" width="30.85546875" style="84" customWidth="1"/>
    <col min="2052" max="2057" width="16.140625" style="84" customWidth="1"/>
    <col min="2058" max="2060" width="27.140625" style="84" bestFit="1" customWidth="1"/>
    <col min="2061" max="2061" width="17.7109375" style="84" bestFit="1" customWidth="1"/>
    <col min="2062" max="2062" width="14" style="84" bestFit="1" customWidth="1"/>
    <col min="2063" max="2063" width="17.42578125" style="84" bestFit="1" customWidth="1"/>
    <col min="2064" max="2064" width="14.28515625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7109375" style="84" bestFit="1" customWidth="1"/>
    <col min="2070" max="2070" width="14.5703125" style="84" bestFit="1" customWidth="1"/>
    <col min="2071" max="2071" width="17.42578125" style="84" bestFit="1" customWidth="1"/>
    <col min="2072" max="2072" width="14.28515625" style="84" bestFit="1" customWidth="1"/>
    <col min="2073" max="2073" width="17.42578125" style="84" bestFit="1" customWidth="1"/>
    <col min="2074" max="2074" width="14.28515625" style="84" bestFit="1" customWidth="1"/>
    <col min="2075" max="2075" width="15.42578125" style="84" bestFit="1" customWidth="1"/>
    <col min="2076" max="2076" width="12.42578125" style="84" bestFit="1" customWidth="1"/>
    <col min="2077" max="2077" width="15.140625" style="84" bestFit="1" customWidth="1"/>
    <col min="2078" max="2078" width="12.140625" style="84" bestFit="1" customWidth="1"/>
    <col min="2079" max="2079" width="14.42578125" style="84" bestFit="1" customWidth="1"/>
    <col min="2080" max="2304" width="11.42578125" style="84"/>
    <col min="2305" max="2305" width="2.28515625" style="84" customWidth="1"/>
    <col min="2306" max="2306" width="29.140625" style="84" customWidth="1"/>
    <col min="2307" max="2307" width="30.85546875" style="84" customWidth="1"/>
    <col min="2308" max="2313" width="16.140625" style="84" customWidth="1"/>
    <col min="2314" max="2316" width="27.140625" style="84" bestFit="1" customWidth="1"/>
    <col min="2317" max="2317" width="17.7109375" style="84" bestFit="1" customWidth="1"/>
    <col min="2318" max="2318" width="14" style="84" bestFit="1" customWidth="1"/>
    <col min="2319" max="2319" width="17.42578125" style="84" bestFit="1" customWidth="1"/>
    <col min="2320" max="2320" width="14.28515625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7109375" style="84" bestFit="1" customWidth="1"/>
    <col min="2326" max="2326" width="14.5703125" style="84" bestFit="1" customWidth="1"/>
    <col min="2327" max="2327" width="17.42578125" style="84" bestFit="1" customWidth="1"/>
    <col min="2328" max="2328" width="14.28515625" style="84" bestFit="1" customWidth="1"/>
    <col min="2329" max="2329" width="17.42578125" style="84" bestFit="1" customWidth="1"/>
    <col min="2330" max="2330" width="14.28515625" style="84" bestFit="1" customWidth="1"/>
    <col min="2331" max="2331" width="15.42578125" style="84" bestFit="1" customWidth="1"/>
    <col min="2332" max="2332" width="12.42578125" style="84" bestFit="1" customWidth="1"/>
    <col min="2333" max="2333" width="15.140625" style="84" bestFit="1" customWidth="1"/>
    <col min="2334" max="2334" width="12.140625" style="84" bestFit="1" customWidth="1"/>
    <col min="2335" max="2335" width="14.42578125" style="84" bestFit="1" customWidth="1"/>
    <col min="2336" max="2560" width="11.42578125" style="84"/>
    <col min="2561" max="2561" width="2.28515625" style="84" customWidth="1"/>
    <col min="2562" max="2562" width="29.140625" style="84" customWidth="1"/>
    <col min="2563" max="2563" width="30.85546875" style="84" customWidth="1"/>
    <col min="2564" max="2569" width="16.140625" style="84" customWidth="1"/>
    <col min="2570" max="2572" width="27.140625" style="84" bestFit="1" customWidth="1"/>
    <col min="2573" max="2573" width="17.7109375" style="84" bestFit="1" customWidth="1"/>
    <col min="2574" max="2574" width="14" style="84" bestFit="1" customWidth="1"/>
    <col min="2575" max="2575" width="17.42578125" style="84" bestFit="1" customWidth="1"/>
    <col min="2576" max="2576" width="14.28515625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7109375" style="84" bestFit="1" customWidth="1"/>
    <col min="2582" max="2582" width="14.5703125" style="84" bestFit="1" customWidth="1"/>
    <col min="2583" max="2583" width="17.42578125" style="84" bestFit="1" customWidth="1"/>
    <col min="2584" max="2584" width="14.28515625" style="84" bestFit="1" customWidth="1"/>
    <col min="2585" max="2585" width="17.42578125" style="84" bestFit="1" customWidth="1"/>
    <col min="2586" max="2586" width="14.28515625" style="84" bestFit="1" customWidth="1"/>
    <col min="2587" max="2587" width="15.42578125" style="84" bestFit="1" customWidth="1"/>
    <col min="2588" max="2588" width="12.42578125" style="84" bestFit="1" customWidth="1"/>
    <col min="2589" max="2589" width="15.140625" style="84" bestFit="1" customWidth="1"/>
    <col min="2590" max="2590" width="12.140625" style="84" bestFit="1" customWidth="1"/>
    <col min="2591" max="2591" width="14.42578125" style="84" bestFit="1" customWidth="1"/>
    <col min="2592" max="2816" width="11.42578125" style="84"/>
    <col min="2817" max="2817" width="2.28515625" style="84" customWidth="1"/>
    <col min="2818" max="2818" width="29.140625" style="84" customWidth="1"/>
    <col min="2819" max="2819" width="30.85546875" style="84" customWidth="1"/>
    <col min="2820" max="2825" width="16.140625" style="84" customWidth="1"/>
    <col min="2826" max="2828" width="27.140625" style="84" bestFit="1" customWidth="1"/>
    <col min="2829" max="2829" width="17.7109375" style="84" bestFit="1" customWidth="1"/>
    <col min="2830" max="2830" width="14" style="84" bestFit="1" customWidth="1"/>
    <col min="2831" max="2831" width="17.42578125" style="84" bestFit="1" customWidth="1"/>
    <col min="2832" max="2832" width="14.28515625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7109375" style="84" bestFit="1" customWidth="1"/>
    <col min="2838" max="2838" width="14.5703125" style="84" bestFit="1" customWidth="1"/>
    <col min="2839" max="2839" width="17.42578125" style="84" bestFit="1" customWidth="1"/>
    <col min="2840" max="2840" width="14.28515625" style="84" bestFit="1" customWidth="1"/>
    <col min="2841" max="2841" width="17.42578125" style="84" bestFit="1" customWidth="1"/>
    <col min="2842" max="2842" width="14.28515625" style="84" bestFit="1" customWidth="1"/>
    <col min="2843" max="2843" width="15.42578125" style="84" bestFit="1" customWidth="1"/>
    <col min="2844" max="2844" width="12.42578125" style="84" bestFit="1" customWidth="1"/>
    <col min="2845" max="2845" width="15.140625" style="84" bestFit="1" customWidth="1"/>
    <col min="2846" max="2846" width="12.140625" style="84" bestFit="1" customWidth="1"/>
    <col min="2847" max="2847" width="14.42578125" style="84" bestFit="1" customWidth="1"/>
    <col min="2848" max="3072" width="11.42578125" style="84"/>
    <col min="3073" max="3073" width="2.28515625" style="84" customWidth="1"/>
    <col min="3074" max="3074" width="29.140625" style="84" customWidth="1"/>
    <col min="3075" max="3075" width="30.85546875" style="84" customWidth="1"/>
    <col min="3076" max="3081" width="16.140625" style="84" customWidth="1"/>
    <col min="3082" max="3084" width="27.140625" style="84" bestFit="1" customWidth="1"/>
    <col min="3085" max="3085" width="17.7109375" style="84" bestFit="1" customWidth="1"/>
    <col min="3086" max="3086" width="14" style="84" bestFit="1" customWidth="1"/>
    <col min="3087" max="3087" width="17.42578125" style="84" bestFit="1" customWidth="1"/>
    <col min="3088" max="3088" width="14.28515625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7109375" style="84" bestFit="1" customWidth="1"/>
    <col min="3094" max="3094" width="14.5703125" style="84" bestFit="1" customWidth="1"/>
    <col min="3095" max="3095" width="17.42578125" style="84" bestFit="1" customWidth="1"/>
    <col min="3096" max="3096" width="14.28515625" style="84" bestFit="1" customWidth="1"/>
    <col min="3097" max="3097" width="17.42578125" style="84" bestFit="1" customWidth="1"/>
    <col min="3098" max="3098" width="14.28515625" style="84" bestFit="1" customWidth="1"/>
    <col min="3099" max="3099" width="15.42578125" style="84" bestFit="1" customWidth="1"/>
    <col min="3100" max="3100" width="12.42578125" style="84" bestFit="1" customWidth="1"/>
    <col min="3101" max="3101" width="15.140625" style="84" bestFit="1" customWidth="1"/>
    <col min="3102" max="3102" width="12.140625" style="84" bestFit="1" customWidth="1"/>
    <col min="3103" max="3103" width="14.42578125" style="84" bestFit="1" customWidth="1"/>
    <col min="3104" max="3328" width="11.42578125" style="84"/>
    <col min="3329" max="3329" width="2.28515625" style="84" customWidth="1"/>
    <col min="3330" max="3330" width="29.140625" style="84" customWidth="1"/>
    <col min="3331" max="3331" width="30.85546875" style="84" customWidth="1"/>
    <col min="3332" max="3337" width="16.140625" style="84" customWidth="1"/>
    <col min="3338" max="3340" width="27.140625" style="84" bestFit="1" customWidth="1"/>
    <col min="3341" max="3341" width="17.7109375" style="84" bestFit="1" customWidth="1"/>
    <col min="3342" max="3342" width="14" style="84" bestFit="1" customWidth="1"/>
    <col min="3343" max="3343" width="17.42578125" style="84" bestFit="1" customWidth="1"/>
    <col min="3344" max="3344" width="14.28515625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7109375" style="84" bestFit="1" customWidth="1"/>
    <col min="3350" max="3350" width="14.5703125" style="84" bestFit="1" customWidth="1"/>
    <col min="3351" max="3351" width="17.42578125" style="84" bestFit="1" customWidth="1"/>
    <col min="3352" max="3352" width="14.28515625" style="84" bestFit="1" customWidth="1"/>
    <col min="3353" max="3353" width="17.42578125" style="84" bestFit="1" customWidth="1"/>
    <col min="3354" max="3354" width="14.28515625" style="84" bestFit="1" customWidth="1"/>
    <col min="3355" max="3355" width="15.42578125" style="84" bestFit="1" customWidth="1"/>
    <col min="3356" max="3356" width="12.42578125" style="84" bestFit="1" customWidth="1"/>
    <col min="3357" max="3357" width="15.140625" style="84" bestFit="1" customWidth="1"/>
    <col min="3358" max="3358" width="12.140625" style="84" bestFit="1" customWidth="1"/>
    <col min="3359" max="3359" width="14.42578125" style="84" bestFit="1" customWidth="1"/>
    <col min="3360" max="3584" width="11.42578125" style="84"/>
    <col min="3585" max="3585" width="2.28515625" style="84" customWidth="1"/>
    <col min="3586" max="3586" width="29.140625" style="84" customWidth="1"/>
    <col min="3587" max="3587" width="30.85546875" style="84" customWidth="1"/>
    <col min="3588" max="3593" width="16.140625" style="84" customWidth="1"/>
    <col min="3594" max="3596" width="27.140625" style="84" bestFit="1" customWidth="1"/>
    <col min="3597" max="3597" width="17.7109375" style="84" bestFit="1" customWidth="1"/>
    <col min="3598" max="3598" width="14" style="84" bestFit="1" customWidth="1"/>
    <col min="3599" max="3599" width="17.42578125" style="84" bestFit="1" customWidth="1"/>
    <col min="3600" max="3600" width="14.28515625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7109375" style="84" bestFit="1" customWidth="1"/>
    <col min="3606" max="3606" width="14.5703125" style="84" bestFit="1" customWidth="1"/>
    <col min="3607" max="3607" width="17.42578125" style="84" bestFit="1" customWidth="1"/>
    <col min="3608" max="3608" width="14.28515625" style="84" bestFit="1" customWidth="1"/>
    <col min="3609" max="3609" width="17.42578125" style="84" bestFit="1" customWidth="1"/>
    <col min="3610" max="3610" width="14.28515625" style="84" bestFit="1" customWidth="1"/>
    <col min="3611" max="3611" width="15.42578125" style="84" bestFit="1" customWidth="1"/>
    <col min="3612" max="3612" width="12.42578125" style="84" bestFit="1" customWidth="1"/>
    <col min="3613" max="3613" width="15.140625" style="84" bestFit="1" customWidth="1"/>
    <col min="3614" max="3614" width="12.140625" style="84" bestFit="1" customWidth="1"/>
    <col min="3615" max="3615" width="14.42578125" style="84" bestFit="1" customWidth="1"/>
    <col min="3616" max="3840" width="11.42578125" style="84"/>
    <col min="3841" max="3841" width="2.28515625" style="84" customWidth="1"/>
    <col min="3842" max="3842" width="29.140625" style="84" customWidth="1"/>
    <col min="3843" max="3843" width="30.85546875" style="84" customWidth="1"/>
    <col min="3844" max="3849" width="16.140625" style="84" customWidth="1"/>
    <col min="3850" max="3852" width="27.140625" style="84" bestFit="1" customWidth="1"/>
    <col min="3853" max="3853" width="17.7109375" style="84" bestFit="1" customWidth="1"/>
    <col min="3854" max="3854" width="14" style="84" bestFit="1" customWidth="1"/>
    <col min="3855" max="3855" width="17.42578125" style="84" bestFit="1" customWidth="1"/>
    <col min="3856" max="3856" width="14.28515625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7109375" style="84" bestFit="1" customWidth="1"/>
    <col min="3862" max="3862" width="14.5703125" style="84" bestFit="1" customWidth="1"/>
    <col min="3863" max="3863" width="17.42578125" style="84" bestFit="1" customWidth="1"/>
    <col min="3864" max="3864" width="14.28515625" style="84" bestFit="1" customWidth="1"/>
    <col min="3865" max="3865" width="17.42578125" style="84" bestFit="1" customWidth="1"/>
    <col min="3866" max="3866" width="14.28515625" style="84" bestFit="1" customWidth="1"/>
    <col min="3867" max="3867" width="15.42578125" style="84" bestFit="1" customWidth="1"/>
    <col min="3868" max="3868" width="12.42578125" style="84" bestFit="1" customWidth="1"/>
    <col min="3869" max="3869" width="15.140625" style="84" bestFit="1" customWidth="1"/>
    <col min="3870" max="3870" width="12.140625" style="84" bestFit="1" customWidth="1"/>
    <col min="3871" max="3871" width="14.42578125" style="84" bestFit="1" customWidth="1"/>
    <col min="3872" max="4096" width="11.42578125" style="84"/>
    <col min="4097" max="4097" width="2.28515625" style="84" customWidth="1"/>
    <col min="4098" max="4098" width="29.140625" style="84" customWidth="1"/>
    <col min="4099" max="4099" width="30.85546875" style="84" customWidth="1"/>
    <col min="4100" max="4105" width="16.140625" style="84" customWidth="1"/>
    <col min="4106" max="4108" width="27.140625" style="84" bestFit="1" customWidth="1"/>
    <col min="4109" max="4109" width="17.7109375" style="84" bestFit="1" customWidth="1"/>
    <col min="4110" max="4110" width="14" style="84" bestFit="1" customWidth="1"/>
    <col min="4111" max="4111" width="17.42578125" style="84" bestFit="1" customWidth="1"/>
    <col min="4112" max="4112" width="14.28515625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7109375" style="84" bestFit="1" customWidth="1"/>
    <col min="4118" max="4118" width="14.5703125" style="84" bestFit="1" customWidth="1"/>
    <col min="4119" max="4119" width="17.42578125" style="84" bestFit="1" customWidth="1"/>
    <col min="4120" max="4120" width="14.28515625" style="84" bestFit="1" customWidth="1"/>
    <col min="4121" max="4121" width="17.42578125" style="84" bestFit="1" customWidth="1"/>
    <col min="4122" max="4122" width="14.28515625" style="84" bestFit="1" customWidth="1"/>
    <col min="4123" max="4123" width="15.42578125" style="84" bestFit="1" customWidth="1"/>
    <col min="4124" max="4124" width="12.42578125" style="84" bestFit="1" customWidth="1"/>
    <col min="4125" max="4125" width="15.140625" style="84" bestFit="1" customWidth="1"/>
    <col min="4126" max="4126" width="12.140625" style="84" bestFit="1" customWidth="1"/>
    <col min="4127" max="4127" width="14.42578125" style="84" bestFit="1" customWidth="1"/>
    <col min="4128" max="4352" width="11.42578125" style="84"/>
    <col min="4353" max="4353" width="2.28515625" style="84" customWidth="1"/>
    <col min="4354" max="4354" width="29.140625" style="84" customWidth="1"/>
    <col min="4355" max="4355" width="30.85546875" style="84" customWidth="1"/>
    <col min="4356" max="4361" width="16.140625" style="84" customWidth="1"/>
    <col min="4362" max="4364" width="27.140625" style="84" bestFit="1" customWidth="1"/>
    <col min="4365" max="4365" width="17.7109375" style="84" bestFit="1" customWidth="1"/>
    <col min="4366" max="4366" width="14" style="84" bestFit="1" customWidth="1"/>
    <col min="4367" max="4367" width="17.42578125" style="84" bestFit="1" customWidth="1"/>
    <col min="4368" max="4368" width="14.28515625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7109375" style="84" bestFit="1" customWidth="1"/>
    <col min="4374" max="4374" width="14.5703125" style="84" bestFit="1" customWidth="1"/>
    <col min="4375" max="4375" width="17.42578125" style="84" bestFit="1" customWidth="1"/>
    <col min="4376" max="4376" width="14.28515625" style="84" bestFit="1" customWidth="1"/>
    <col min="4377" max="4377" width="17.42578125" style="84" bestFit="1" customWidth="1"/>
    <col min="4378" max="4378" width="14.28515625" style="84" bestFit="1" customWidth="1"/>
    <col min="4379" max="4379" width="15.42578125" style="84" bestFit="1" customWidth="1"/>
    <col min="4380" max="4380" width="12.42578125" style="84" bestFit="1" customWidth="1"/>
    <col min="4381" max="4381" width="15.140625" style="84" bestFit="1" customWidth="1"/>
    <col min="4382" max="4382" width="12.140625" style="84" bestFit="1" customWidth="1"/>
    <col min="4383" max="4383" width="14.42578125" style="84" bestFit="1" customWidth="1"/>
    <col min="4384" max="4608" width="11.42578125" style="84"/>
    <col min="4609" max="4609" width="2.28515625" style="84" customWidth="1"/>
    <col min="4610" max="4610" width="29.140625" style="84" customWidth="1"/>
    <col min="4611" max="4611" width="30.85546875" style="84" customWidth="1"/>
    <col min="4612" max="4617" width="16.140625" style="84" customWidth="1"/>
    <col min="4618" max="4620" width="27.140625" style="84" bestFit="1" customWidth="1"/>
    <col min="4621" max="4621" width="17.7109375" style="84" bestFit="1" customWidth="1"/>
    <col min="4622" max="4622" width="14" style="84" bestFit="1" customWidth="1"/>
    <col min="4623" max="4623" width="17.42578125" style="84" bestFit="1" customWidth="1"/>
    <col min="4624" max="4624" width="14.28515625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7109375" style="84" bestFit="1" customWidth="1"/>
    <col min="4630" max="4630" width="14.5703125" style="84" bestFit="1" customWidth="1"/>
    <col min="4631" max="4631" width="17.42578125" style="84" bestFit="1" customWidth="1"/>
    <col min="4632" max="4632" width="14.28515625" style="84" bestFit="1" customWidth="1"/>
    <col min="4633" max="4633" width="17.42578125" style="84" bestFit="1" customWidth="1"/>
    <col min="4634" max="4634" width="14.28515625" style="84" bestFit="1" customWidth="1"/>
    <col min="4635" max="4635" width="15.42578125" style="84" bestFit="1" customWidth="1"/>
    <col min="4636" max="4636" width="12.42578125" style="84" bestFit="1" customWidth="1"/>
    <col min="4637" max="4637" width="15.140625" style="84" bestFit="1" customWidth="1"/>
    <col min="4638" max="4638" width="12.140625" style="84" bestFit="1" customWidth="1"/>
    <col min="4639" max="4639" width="14.42578125" style="84" bestFit="1" customWidth="1"/>
    <col min="4640" max="4864" width="11.42578125" style="84"/>
    <col min="4865" max="4865" width="2.28515625" style="84" customWidth="1"/>
    <col min="4866" max="4866" width="29.140625" style="84" customWidth="1"/>
    <col min="4867" max="4867" width="30.85546875" style="84" customWidth="1"/>
    <col min="4868" max="4873" width="16.140625" style="84" customWidth="1"/>
    <col min="4874" max="4876" width="27.140625" style="84" bestFit="1" customWidth="1"/>
    <col min="4877" max="4877" width="17.7109375" style="84" bestFit="1" customWidth="1"/>
    <col min="4878" max="4878" width="14" style="84" bestFit="1" customWidth="1"/>
    <col min="4879" max="4879" width="17.42578125" style="84" bestFit="1" customWidth="1"/>
    <col min="4880" max="4880" width="14.28515625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7109375" style="84" bestFit="1" customWidth="1"/>
    <col min="4886" max="4886" width="14.5703125" style="84" bestFit="1" customWidth="1"/>
    <col min="4887" max="4887" width="17.42578125" style="84" bestFit="1" customWidth="1"/>
    <col min="4888" max="4888" width="14.28515625" style="84" bestFit="1" customWidth="1"/>
    <col min="4889" max="4889" width="17.42578125" style="84" bestFit="1" customWidth="1"/>
    <col min="4890" max="4890" width="14.28515625" style="84" bestFit="1" customWidth="1"/>
    <col min="4891" max="4891" width="15.42578125" style="84" bestFit="1" customWidth="1"/>
    <col min="4892" max="4892" width="12.42578125" style="84" bestFit="1" customWidth="1"/>
    <col min="4893" max="4893" width="15.140625" style="84" bestFit="1" customWidth="1"/>
    <col min="4894" max="4894" width="12.140625" style="84" bestFit="1" customWidth="1"/>
    <col min="4895" max="4895" width="14.42578125" style="84" bestFit="1" customWidth="1"/>
    <col min="4896" max="5120" width="11.42578125" style="84"/>
    <col min="5121" max="5121" width="2.28515625" style="84" customWidth="1"/>
    <col min="5122" max="5122" width="29.140625" style="84" customWidth="1"/>
    <col min="5123" max="5123" width="30.85546875" style="84" customWidth="1"/>
    <col min="5124" max="5129" width="16.140625" style="84" customWidth="1"/>
    <col min="5130" max="5132" width="27.140625" style="84" bestFit="1" customWidth="1"/>
    <col min="5133" max="5133" width="17.7109375" style="84" bestFit="1" customWidth="1"/>
    <col min="5134" max="5134" width="14" style="84" bestFit="1" customWidth="1"/>
    <col min="5135" max="5135" width="17.42578125" style="84" bestFit="1" customWidth="1"/>
    <col min="5136" max="5136" width="14.28515625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7109375" style="84" bestFit="1" customWidth="1"/>
    <col min="5142" max="5142" width="14.5703125" style="84" bestFit="1" customWidth="1"/>
    <col min="5143" max="5143" width="17.42578125" style="84" bestFit="1" customWidth="1"/>
    <col min="5144" max="5144" width="14.28515625" style="84" bestFit="1" customWidth="1"/>
    <col min="5145" max="5145" width="17.42578125" style="84" bestFit="1" customWidth="1"/>
    <col min="5146" max="5146" width="14.28515625" style="84" bestFit="1" customWidth="1"/>
    <col min="5147" max="5147" width="15.42578125" style="84" bestFit="1" customWidth="1"/>
    <col min="5148" max="5148" width="12.42578125" style="84" bestFit="1" customWidth="1"/>
    <col min="5149" max="5149" width="15.140625" style="84" bestFit="1" customWidth="1"/>
    <col min="5150" max="5150" width="12.140625" style="84" bestFit="1" customWidth="1"/>
    <col min="5151" max="5151" width="14.42578125" style="84" bestFit="1" customWidth="1"/>
    <col min="5152" max="5376" width="11.42578125" style="84"/>
    <col min="5377" max="5377" width="2.28515625" style="84" customWidth="1"/>
    <col min="5378" max="5378" width="29.140625" style="84" customWidth="1"/>
    <col min="5379" max="5379" width="30.85546875" style="84" customWidth="1"/>
    <col min="5380" max="5385" width="16.140625" style="84" customWidth="1"/>
    <col min="5386" max="5388" width="27.140625" style="84" bestFit="1" customWidth="1"/>
    <col min="5389" max="5389" width="17.7109375" style="84" bestFit="1" customWidth="1"/>
    <col min="5390" max="5390" width="14" style="84" bestFit="1" customWidth="1"/>
    <col min="5391" max="5391" width="17.42578125" style="84" bestFit="1" customWidth="1"/>
    <col min="5392" max="5392" width="14.28515625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7109375" style="84" bestFit="1" customWidth="1"/>
    <col min="5398" max="5398" width="14.5703125" style="84" bestFit="1" customWidth="1"/>
    <col min="5399" max="5399" width="17.42578125" style="84" bestFit="1" customWidth="1"/>
    <col min="5400" max="5400" width="14.28515625" style="84" bestFit="1" customWidth="1"/>
    <col min="5401" max="5401" width="17.42578125" style="84" bestFit="1" customWidth="1"/>
    <col min="5402" max="5402" width="14.28515625" style="84" bestFit="1" customWidth="1"/>
    <col min="5403" max="5403" width="15.42578125" style="84" bestFit="1" customWidth="1"/>
    <col min="5404" max="5404" width="12.42578125" style="84" bestFit="1" customWidth="1"/>
    <col min="5405" max="5405" width="15.140625" style="84" bestFit="1" customWidth="1"/>
    <col min="5406" max="5406" width="12.140625" style="84" bestFit="1" customWidth="1"/>
    <col min="5407" max="5407" width="14.42578125" style="84" bestFit="1" customWidth="1"/>
    <col min="5408" max="5632" width="11.42578125" style="84"/>
    <col min="5633" max="5633" width="2.28515625" style="84" customWidth="1"/>
    <col min="5634" max="5634" width="29.140625" style="84" customWidth="1"/>
    <col min="5635" max="5635" width="30.85546875" style="84" customWidth="1"/>
    <col min="5636" max="5641" width="16.140625" style="84" customWidth="1"/>
    <col min="5642" max="5644" width="27.140625" style="84" bestFit="1" customWidth="1"/>
    <col min="5645" max="5645" width="17.7109375" style="84" bestFit="1" customWidth="1"/>
    <col min="5646" max="5646" width="14" style="84" bestFit="1" customWidth="1"/>
    <col min="5647" max="5647" width="17.42578125" style="84" bestFit="1" customWidth="1"/>
    <col min="5648" max="5648" width="14.28515625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7109375" style="84" bestFit="1" customWidth="1"/>
    <col min="5654" max="5654" width="14.5703125" style="84" bestFit="1" customWidth="1"/>
    <col min="5655" max="5655" width="17.42578125" style="84" bestFit="1" customWidth="1"/>
    <col min="5656" max="5656" width="14.28515625" style="84" bestFit="1" customWidth="1"/>
    <col min="5657" max="5657" width="17.42578125" style="84" bestFit="1" customWidth="1"/>
    <col min="5658" max="5658" width="14.28515625" style="84" bestFit="1" customWidth="1"/>
    <col min="5659" max="5659" width="15.42578125" style="84" bestFit="1" customWidth="1"/>
    <col min="5660" max="5660" width="12.42578125" style="84" bestFit="1" customWidth="1"/>
    <col min="5661" max="5661" width="15.140625" style="84" bestFit="1" customWidth="1"/>
    <col min="5662" max="5662" width="12.140625" style="84" bestFit="1" customWidth="1"/>
    <col min="5663" max="5663" width="14.42578125" style="84" bestFit="1" customWidth="1"/>
    <col min="5664" max="5888" width="11.42578125" style="84"/>
    <col min="5889" max="5889" width="2.28515625" style="84" customWidth="1"/>
    <col min="5890" max="5890" width="29.140625" style="84" customWidth="1"/>
    <col min="5891" max="5891" width="30.85546875" style="84" customWidth="1"/>
    <col min="5892" max="5897" width="16.140625" style="84" customWidth="1"/>
    <col min="5898" max="5900" width="27.140625" style="84" bestFit="1" customWidth="1"/>
    <col min="5901" max="5901" width="17.7109375" style="84" bestFit="1" customWidth="1"/>
    <col min="5902" max="5902" width="14" style="84" bestFit="1" customWidth="1"/>
    <col min="5903" max="5903" width="17.42578125" style="84" bestFit="1" customWidth="1"/>
    <col min="5904" max="5904" width="14.28515625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7109375" style="84" bestFit="1" customWidth="1"/>
    <col min="5910" max="5910" width="14.5703125" style="84" bestFit="1" customWidth="1"/>
    <col min="5911" max="5911" width="17.42578125" style="84" bestFit="1" customWidth="1"/>
    <col min="5912" max="5912" width="14.28515625" style="84" bestFit="1" customWidth="1"/>
    <col min="5913" max="5913" width="17.42578125" style="84" bestFit="1" customWidth="1"/>
    <col min="5914" max="5914" width="14.28515625" style="84" bestFit="1" customWidth="1"/>
    <col min="5915" max="5915" width="15.42578125" style="84" bestFit="1" customWidth="1"/>
    <col min="5916" max="5916" width="12.42578125" style="84" bestFit="1" customWidth="1"/>
    <col min="5917" max="5917" width="15.140625" style="84" bestFit="1" customWidth="1"/>
    <col min="5918" max="5918" width="12.140625" style="84" bestFit="1" customWidth="1"/>
    <col min="5919" max="5919" width="14.42578125" style="84" bestFit="1" customWidth="1"/>
    <col min="5920" max="6144" width="11.42578125" style="84"/>
    <col min="6145" max="6145" width="2.28515625" style="84" customWidth="1"/>
    <col min="6146" max="6146" width="29.140625" style="84" customWidth="1"/>
    <col min="6147" max="6147" width="30.85546875" style="84" customWidth="1"/>
    <col min="6148" max="6153" width="16.140625" style="84" customWidth="1"/>
    <col min="6154" max="6156" width="27.140625" style="84" bestFit="1" customWidth="1"/>
    <col min="6157" max="6157" width="17.7109375" style="84" bestFit="1" customWidth="1"/>
    <col min="6158" max="6158" width="14" style="84" bestFit="1" customWidth="1"/>
    <col min="6159" max="6159" width="17.42578125" style="84" bestFit="1" customWidth="1"/>
    <col min="6160" max="6160" width="14.28515625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7109375" style="84" bestFit="1" customWidth="1"/>
    <col min="6166" max="6166" width="14.5703125" style="84" bestFit="1" customWidth="1"/>
    <col min="6167" max="6167" width="17.42578125" style="84" bestFit="1" customWidth="1"/>
    <col min="6168" max="6168" width="14.28515625" style="84" bestFit="1" customWidth="1"/>
    <col min="6169" max="6169" width="17.42578125" style="84" bestFit="1" customWidth="1"/>
    <col min="6170" max="6170" width="14.28515625" style="84" bestFit="1" customWidth="1"/>
    <col min="6171" max="6171" width="15.42578125" style="84" bestFit="1" customWidth="1"/>
    <col min="6172" max="6172" width="12.42578125" style="84" bestFit="1" customWidth="1"/>
    <col min="6173" max="6173" width="15.140625" style="84" bestFit="1" customWidth="1"/>
    <col min="6174" max="6174" width="12.140625" style="84" bestFit="1" customWidth="1"/>
    <col min="6175" max="6175" width="14.42578125" style="84" bestFit="1" customWidth="1"/>
    <col min="6176" max="6400" width="11.42578125" style="84"/>
    <col min="6401" max="6401" width="2.28515625" style="84" customWidth="1"/>
    <col min="6402" max="6402" width="29.140625" style="84" customWidth="1"/>
    <col min="6403" max="6403" width="30.85546875" style="84" customWidth="1"/>
    <col min="6404" max="6409" width="16.140625" style="84" customWidth="1"/>
    <col min="6410" max="6412" width="27.140625" style="84" bestFit="1" customWidth="1"/>
    <col min="6413" max="6413" width="17.7109375" style="84" bestFit="1" customWidth="1"/>
    <col min="6414" max="6414" width="14" style="84" bestFit="1" customWidth="1"/>
    <col min="6415" max="6415" width="17.42578125" style="84" bestFit="1" customWidth="1"/>
    <col min="6416" max="6416" width="14.28515625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7109375" style="84" bestFit="1" customWidth="1"/>
    <col min="6422" max="6422" width="14.5703125" style="84" bestFit="1" customWidth="1"/>
    <col min="6423" max="6423" width="17.42578125" style="84" bestFit="1" customWidth="1"/>
    <col min="6424" max="6424" width="14.28515625" style="84" bestFit="1" customWidth="1"/>
    <col min="6425" max="6425" width="17.42578125" style="84" bestFit="1" customWidth="1"/>
    <col min="6426" max="6426" width="14.28515625" style="84" bestFit="1" customWidth="1"/>
    <col min="6427" max="6427" width="15.42578125" style="84" bestFit="1" customWidth="1"/>
    <col min="6428" max="6428" width="12.42578125" style="84" bestFit="1" customWidth="1"/>
    <col min="6429" max="6429" width="15.140625" style="84" bestFit="1" customWidth="1"/>
    <col min="6430" max="6430" width="12.140625" style="84" bestFit="1" customWidth="1"/>
    <col min="6431" max="6431" width="14.42578125" style="84" bestFit="1" customWidth="1"/>
    <col min="6432" max="6656" width="11.42578125" style="84"/>
    <col min="6657" max="6657" width="2.28515625" style="84" customWidth="1"/>
    <col min="6658" max="6658" width="29.140625" style="84" customWidth="1"/>
    <col min="6659" max="6659" width="30.85546875" style="84" customWidth="1"/>
    <col min="6660" max="6665" width="16.140625" style="84" customWidth="1"/>
    <col min="6666" max="6668" width="27.140625" style="84" bestFit="1" customWidth="1"/>
    <col min="6669" max="6669" width="17.7109375" style="84" bestFit="1" customWidth="1"/>
    <col min="6670" max="6670" width="14" style="84" bestFit="1" customWidth="1"/>
    <col min="6671" max="6671" width="17.42578125" style="84" bestFit="1" customWidth="1"/>
    <col min="6672" max="6672" width="14.28515625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7109375" style="84" bestFit="1" customWidth="1"/>
    <col min="6678" max="6678" width="14.5703125" style="84" bestFit="1" customWidth="1"/>
    <col min="6679" max="6679" width="17.42578125" style="84" bestFit="1" customWidth="1"/>
    <col min="6680" max="6680" width="14.28515625" style="84" bestFit="1" customWidth="1"/>
    <col min="6681" max="6681" width="17.42578125" style="84" bestFit="1" customWidth="1"/>
    <col min="6682" max="6682" width="14.28515625" style="84" bestFit="1" customWidth="1"/>
    <col min="6683" max="6683" width="15.42578125" style="84" bestFit="1" customWidth="1"/>
    <col min="6684" max="6684" width="12.42578125" style="84" bestFit="1" customWidth="1"/>
    <col min="6685" max="6685" width="15.140625" style="84" bestFit="1" customWidth="1"/>
    <col min="6686" max="6686" width="12.140625" style="84" bestFit="1" customWidth="1"/>
    <col min="6687" max="6687" width="14.42578125" style="84" bestFit="1" customWidth="1"/>
    <col min="6688" max="6912" width="11.42578125" style="84"/>
    <col min="6913" max="6913" width="2.28515625" style="84" customWidth="1"/>
    <col min="6914" max="6914" width="29.140625" style="84" customWidth="1"/>
    <col min="6915" max="6915" width="30.85546875" style="84" customWidth="1"/>
    <col min="6916" max="6921" width="16.140625" style="84" customWidth="1"/>
    <col min="6922" max="6924" width="27.140625" style="84" bestFit="1" customWidth="1"/>
    <col min="6925" max="6925" width="17.7109375" style="84" bestFit="1" customWidth="1"/>
    <col min="6926" max="6926" width="14" style="84" bestFit="1" customWidth="1"/>
    <col min="6927" max="6927" width="17.42578125" style="84" bestFit="1" customWidth="1"/>
    <col min="6928" max="6928" width="14.28515625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7109375" style="84" bestFit="1" customWidth="1"/>
    <col min="6934" max="6934" width="14.5703125" style="84" bestFit="1" customWidth="1"/>
    <col min="6935" max="6935" width="17.42578125" style="84" bestFit="1" customWidth="1"/>
    <col min="6936" max="6936" width="14.28515625" style="84" bestFit="1" customWidth="1"/>
    <col min="6937" max="6937" width="17.42578125" style="84" bestFit="1" customWidth="1"/>
    <col min="6938" max="6938" width="14.28515625" style="84" bestFit="1" customWidth="1"/>
    <col min="6939" max="6939" width="15.42578125" style="84" bestFit="1" customWidth="1"/>
    <col min="6940" max="6940" width="12.42578125" style="84" bestFit="1" customWidth="1"/>
    <col min="6941" max="6941" width="15.140625" style="84" bestFit="1" customWidth="1"/>
    <col min="6942" max="6942" width="12.140625" style="84" bestFit="1" customWidth="1"/>
    <col min="6943" max="6943" width="14.42578125" style="84" bestFit="1" customWidth="1"/>
    <col min="6944" max="7168" width="11.42578125" style="84"/>
    <col min="7169" max="7169" width="2.28515625" style="84" customWidth="1"/>
    <col min="7170" max="7170" width="29.140625" style="84" customWidth="1"/>
    <col min="7171" max="7171" width="30.85546875" style="84" customWidth="1"/>
    <col min="7172" max="7177" width="16.140625" style="84" customWidth="1"/>
    <col min="7178" max="7180" width="27.140625" style="84" bestFit="1" customWidth="1"/>
    <col min="7181" max="7181" width="17.7109375" style="84" bestFit="1" customWidth="1"/>
    <col min="7182" max="7182" width="14" style="84" bestFit="1" customWidth="1"/>
    <col min="7183" max="7183" width="17.42578125" style="84" bestFit="1" customWidth="1"/>
    <col min="7184" max="7184" width="14.28515625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7109375" style="84" bestFit="1" customWidth="1"/>
    <col min="7190" max="7190" width="14.5703125" style="84" bestFit="1" customWidth="1"/>
    <col min="7191" max="7191" width="17.42578125" style="84" bestFit="1" customWidth="1"/>
    <col min="7192" max="7192" width="14.28515625" style="84" bestFit="1" customWidth="1"/>
    <col min="7193" max="7193" width="17.42578125" style="84" bestFit="1" customWidth="1"/>
    <col min="7194" max="7194" width="14.28515625" style="84" bestFit="1" customWidth="1"/>
    <col min="7195" max="7195" width="15.42578125" style="84" bestFit="1" customWidth="1"/>
    <col min="7196" max="7196" width="12.42578125" style="84" bestFit="1" customWidth="1"/>
    <col min="7197" max="7197" width="15.140625" style="84" bestFit="1" customWidth="1"/>
    <col min="7198" max="7198" width="12.140625" style="84" bestFit="1" customWidth="1"/>
    <col min="7199" max="7199" width="14.42578125" style="84" bestFit="1" customWidth="1"/>
    <col min="7200" max="7424" width="11.42578125" style="84"/>
    <col min="7425" max="7425" width="2.28515625" style="84" customWidth="1"/>
    <col min="7426" max="7426" width="29.140625" style="84" customWidth="1"/>
    <col min="7427" max="7427" width="30.85546875" style="84" customWidth="1"/>
    <col min="7428" max="7433" width="16.140625" style="84" customWidth="1"/>
    <col min="7434" max="7436" width="27.140625" style="84" bestFit="1" customWidth="1"/>
    <col min="7437" max="7437" width="17.7109375" style="84" bestFit="1" customWidth="1"/>
    <col min="7438" max="7438" width="14" style="84" bestFit="1" customWidth="1"/>
    <col min="7439" max="7439" width="17.42578125" style="84" bestFit="1" customWidth="1"/>
    <col min="7440" max="7440" width="14.28515625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7109375" style="84" bestFit="1" customWidth="1"/>
    <col min="7446" max="7446" width="14.5703125" style="84" bestFit="1" customWidth="1"/>
    <col min="7447" max="7447" width="17.42578125" style="84" bestFit="1" customWidth="1"/>
    <col min="7448" max="7448" width="14.28515625" style="84" bestFit="1" customWidth="1"/>
    <col min="7449" max="7449" width="17.42578125" style="84" bestFit="1" customWidth="1"/>
    <col min="7450" max="7450" width="14.28515625" style="84" bestFit="1" customWidth="1"/>
    <col min="7451" max="7451" width="15.42578125" style="84" bestFit="1" customWidth="1"/>
    <col min="7452" max="7452" width="12.42578125" style="84" bestFit="1" customWidth="1"/>
    <col min="7453" max="7453" width="15.140625" style="84" bestFit="1" customWidth="1"/>
    <col min="7454" max="7454" width="12.140625" style="84" bestFit="1" customWidth="1"/>
    <col min="7455" max="7455" width="14.42578125" style="84" bestFit="1" customWidth="1"/>
    <col min="7456" max="7680" width="11.42578125" style="84"/>
    <col min="7681" max="7681" width="2.28515625" style="84" customWidth="1"/>
    <col min="7682" max="7682" width="29.140625" style="84" customWidth="1"/>
    <col min="7683" max="7683" width="30.85546875" style="84" customWidth="1"/>
    <col min="7684" max="7689" width="16.140625" style="84" customWidth="1"/>
    <col min="7690" max="7692" width="27.140625" style="84" bestFit="1" customWidth="1"/>
    <col min="7693" max="7693" width="17.7109375" style="84" bestFit="1" customWidth="1"/>
    <col min="7694" max="7694" width="14" style="84" bestFit="1" customWidth="1"/>
    <col min="7695" max="7695" width="17.42578125" style="84" bestFit="1" customWidth="1"/>
    <col min="7696" max="7696" width="14.28515625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7109375" style="84" bestFit="1" customWidth="1"/>
    <col min="7702" max="7702" width="14.5703125" style="84" bestFit="1" customWidth="1"/>
    <col min="7703" max="7703" width="17.42578125" style="84" bestFit="1" customWidth="1"/>
    <col min="7704" max="7704" width="14.28515625" style="84" bestFit="1" customWidth="1"/>
    <col min="7705" max="7705" width="17.42578125" style="84" bestFit="1" customWidth="1"/>
    <col min="7706" max="7706" width="14.28515625" style="84" bestFit="1" customWidth="1"/>
    <col min="7707" max="7707" width="15.42578125" style="84" bestFit="1" customWidth="1"/>
    <col min="7708" max="7708" width="12.42578125" style="84" bestFit="1" customWidth="1"/>
    <col min="7709" max="7709" width="15.140625" style="84" bestFit="1" customWidth="1"/>
    <col min="7710" max="7710" width="12.140625" style="84" bestFit="1" customWidth="1"/>
    <col min="7711" max="7711" width="14.42578125" style="84" bestFit="1" customWidth="1"/>
    <col min="7712" max="7936" width="11.42578125" style="84"/>
    <col min="7937" max="7937" width="2.28515625" style="84" customWidth="1"/>
    <col min="7938" max="7938" width="29.140625" style="84" customWidth="1"/>
    <col min="7939" max="7939" width="30.85546875" style="84" customWidth="1"/>
    <col min="7940" max="7945" width="16.140625" style="84" customWidth="1"/>
    <col min="7946" max="7948" width="27.140625" style="84" bestFit="1" customWidth="1"/>
    <col min="7949" max="7949" width="17.7109375" style="84" bestFit="1" customWidth="1"/>
    <col min="7950" max="7950" width="14" style="84" bestFit="1" customWidth="1"/>
    <col min="7951" max="7951" width="17.42578125" style="84" bestFit="1" customWidth="1"/>
    <col min="7952" max="7952" width="14.28515625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7109375" style="84" bestFit="1" customWidth="1"/>
    <col min="7958" max="7958" width="14.5703125" style="84" bestFit="1" customWidth="1"/>
    <col min="7959" max="7959" width="17.42578125" style="84" bestFit="1" customWidth="1"/>
    <col min="7960" max="7960" width="14.28515625" style="84" bestFit="1" customWidth="1"/>
    <col min="7961" max="7961" width="17.42578125" style="84" bestFit="1" customWidth="1"/>
    <col min="7962" max="7962" width="14.28515625" style="84" bestFit="1" customWidth="1"/>
    <col min="7963" max="7963" width="15.42578125" style="84" bestFit="1" customWidth="1"/>
    <col min="7964" max="7964" width="12.42578125" style="84" bestFit="1" customWidth="1"/>
    <col min="7965" max="7965" width="15.140625" style="84" bestFit="1" customWidth="1"/>
    <col min="7966" max="7966" width="12.140625" style="84" bestFit="1" customWidth="1"/>
    <col min="7967" max="7967" width="14.42578125" style="84" bestFit="1" customWidth="1"/>
    <col min="7968" max="8192" width="11.42578125" style="84"/>
    <col min="8193" max="8193" width="2.28515625" style="84" customWidth="1"/>
    <col min="8194" max="8194" width="29.140625" style="84" customWidth="1"/>
    <col min="8195" max="8195" width="30.85546875" style="84" customWidth="1"/>
    <col min="8196" max="8201" width="16.140625" style="84" customWidth="1"/>
    <col min="8202" max="8204" width="27.140625" style="84" bestFit="1" customWidth="1"/>
    <col min="8205" max="8205" width="17.7109375" style="84" bestFit="1" customWidth="1"/>
    <col min="8206" max="8206" width="14" style="84" bestFit="1" customWidth="1"/>
    <col min="8207" max="8207" width="17.42578125" style="84" bestFit="1" customWidth="1"/>
    <col min="8208" max="8208" width="14.28515625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7109375" style="84" bestFit="1" customWidth="1"/>
    <col min="8214" max="8214" width="14.5703125" style="84" bestFit="1" customWidth="1"/>
    <col min="8215" max="8215" width="17.42578125" style="84" bestFit="1" customWidth="1"/>
    <col min="8216" max="8216" width="14.28515625" style="84" bestFit="1" customWidth="1"/>
    <col min="8217" max="8217" width="17.42578125" style="84" bestFit="1" customWidth="1"/>
    <col min="8218" max="8218" width="14.28515625" style="84" bestFit="1" customWidth="1"/>
    <col min="8219" max="8219" width="15.42578125" style="84" bestFit="1" customWidth="1"/>
    <col min="8220" max="8220" width="12.42578125" style="84" bestFit="1" customWidth="1"/>
    <col min="8221" max="8221" width="15.140625" style="84" bestFit="1" customWidth="1"/>
    <col min="8222" max="8222" width="12.140625" style="84" bestFit="1" customWidth="1"/>
    <col min="8223" max="8223" width="14.42578125" style="84" bestFit="1" customWidth="1"/>
    <col min="8224" max="8448" width="11.42578125" style="84"/>
    <col min="8449" max="8449" width="2.28515625" style="84" customWidth="1"/>
    <col min="8450" max="8450" width="29.140625" style="84" customWidth="1"/>
    <col min="8451" max="8451" width="30.85546875" style="84" customWidth="1"/>
    <col min="8452" max="8457" width="16.140625" style="84" customWidth="1"/>
    <col min="8458" max="8460" width="27.140625" style="84" bestFit="1" customWidth="1"/>
    <col min="8461" max="8461" width="17.7109375" style="84" bestFit="1" customWidth="1"/>
    <col min="8462" max="8462" width="14" style="84" bestFit="1" customWidth="1"/>
    <col min="8463" max="8463" width="17.42578125" style="84" bestFit="1" customWidth="1"/>
    <col min="8464" max="8464" width="14.28515625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7109375" style="84" bestFit="1" customWidth="1"/>
    <col min="8470" max="8470" width="14.5703125" style="84" bestFit="1" customWidth="1"/>
    <col min="8471" max="8471" width="17.42578125" style="84" bestFit="1" customWidth="1"/>
    <col min="8472" max="8472" width="14.28515625" style="84" bestFit="1" customWidth="1"/>
    <col min="8473" max="8473" width="17.42578125" style="84" bestFit="1" customWidth="1"/>
    <col min="8474" max="8474" width="14.28515625" style="84" bestFit="1" customWidth="1"/>
    <col min="8475" max="8475" width="15.42578125" style="84" bestFit="1" customWidth="1"/>
    <col min="8476" max="8476" width="12.42578125" style="84" bestFit="1" customWidth="1"/>
    <col min="8477" max="8477" width="15.140625" style="84" bestFit="1" customWidth="1"/>
    <col min="8478" max="8478" width="12.140625" style="84" bestFit="1" customWidth="1"/>
    <col min="8479" max="8479" width="14.42578125" style="84" bestFit="1" customWidth="1"/>
    <col min="8480" max="8704" width="11.42578125" style="84"/>
    <col min="8705" max="8705" width="2.28515625" style="84" customWidth="1"/>
    <col min="8706" max="8706" width="29.140625" style="84" customWidth="1"/>
    <col min="8707" max="8707" width="30.85546875" style="84" customWidth="1"/>
    <col min="8708" max="8713" width="16.140625" style="84" customWidth="1"/>
    <col min="8714" max="8716" width="27.140625" style="84" bestFit="1" customWidth="1"/>
    <col min="8717" max="8717" width="17.7109375" style="84" bestFit="1" customWidth="1"/>
    <col min="8718" max="8718" width="14" style="84" bestFit="1" customWidth="1"/>
    <col min="8719" max="8719" width="17.42578125" style="84" bestFit="1" customWidth="1"/>
    <col min="8720" max="8720" width="14.28515625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7109375" style="84" bestFit="1" customWidth="1"/>
    <col min="8726" max="8726" width="14.5703125" style="84" bestFit="1" customWidth="1"/>
    <col min="8727" max="8727" width="17.42578125" style="84" bestFit="1" customWidth="1"/>
    <col min="8728" max="8728" width="14.28515625" style="84" bestFit="1" customWidth="1"/>
    <col min="8729" max="8729" width="17.42578125" style="84" bestFit="1" customWidth="1"/>
    <col min="8730" max="8730" width="14.28515625" style="84" bestFit="1" customWidth="1"/>
    <col min="8731" max="8731" width="15.42578125" style="84" bestFit="1" customWidth="1"/>
    <col min="8732" max="8732" width="12.42578125" style="84" bestFit="1" customWidth="1"/>
    <col min="8733" max="8733" width="15.140625" style="84" bestFit="1" customWidth="1"/>
    <col min="8734" max="8734" width="12.140625" style="84" bestFit="1" customWidth="1"/>
    <col min="8735" max="8735" width="14.42578125" style="84" bestFit="1" customWidth="1"/>
    <col min="8736" max="8960" width="11.42578125" style="84"/>
    <col min="8961" max="8961" width="2.28515625" style="84" customWidth="1"/>
    <col min="8962" max="8962" width="29.140625" style="84" customWidth="1"/>
    <col min="8963" max="8963" width="30.85546875" style="84" customWidth="1"/>
    <col min="8964" max="8969" width="16.140625" style="84" customWidth="1"/>
    <col min="8970" max="8972" width="27.140625" style="84" bestFit="1" customWidth="1"/>
    <col min="8973" max="8973" width="17.7109375" style="84" bestFit="1" customWidth="1"/>
    <col min="8974" max="8974" width="14" style="84" bestFit="1" customWidth="1"/>
    <col min="8975" max="8975" width="17.42578125" style="84" bestFit="1" customWidth="1"/>
    <col min="8976" max="8976" width="14.28515625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7109375" style="84" bestFit="1" customWidth="1"/>
    <col min="8982" max="8982" width="14.5703125" style="84" bestFit="1" customWidth="1"/>
    <col min="8983" max="8983" width="17.42578125" style="84" bestFit="1" customWidth="1"/>
    <col min="8984" max="8984" width="14.28515625" style="84" bestFit="1" customWidth="1"/>
    <col min="8985" max="8985" width="17.42578125" style="84" bestFit="1" customWidth="1"/>
    <col min="8986" max="8986" width="14.28515625" style="84" bestFit="1" customWidth="1"/>
    <col min="8987" max="8987" width="15.42578125" style="84" bestFit="1" customWidth="1"/>
    <col min="8988" max="8988" width="12.42578125" style="84" bestFit="1" customWidth="1"/>
    <col min="8989" max="8989" width="15.140625" style="84" bestFit="1" customWidth="1"/>
    <col min="8990" max="8990" width="12.140625" style="84" bestFit="1" customWidth="1"/>
    <col min="8991" max="8991" width="14.42578125" style="84" bestFit="1" customWidth="1"/>
    <col min="8992" max="9216" width="11.42578125" style="84"/>
    <col min="9217" max="9217" width="2.28515625" style="84" customWidth="1"/>
    <col min="9218" max="9218" width="29.140625" style="84" customWidth="1"/>
    <col min="9219" max="9219" width="30.85546875" style="84" customWidth="1"/>
    <col min="9220" max="9225" width="16.140625" style="84" customWidth="1"/>
    <col min="9226" max="9228" width="27.140625" style="84" bestFit="1" customWidth="1"/>
    <col min="9229" max="9229" width="17.7109375" style="84" bestFit="1" customWidth="1"/>
    <col min="9230" max="9230" width="14" style="84" bestFit="1" customWidth="1"/>
    <col min="9231" max="9231" width="17.42578125" style="84" bestFit="1" customWidth="1"/>
    <col min="9232" max="9232" width="14.28515625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7109375" style="84" bestFit="1" customWidth="1"/>
    <col min="9238" max="9238" width="14.5703125" style="84" bestFit="1" customWidth="1"/>
    <col min="9239" max="9239" width="17.42578125" style="84" bestFit="1" customWidth="1"/>
    <col min="9240" max="9240" width="14.28515625" style="84" bestFit="1" customWidth="1"/>
    <col min="9241" max="9241" width="17.42578125" style="84" bestFit="1" customWidth="1"/>
    <col min="9242" max="9242" width="14.28515625" style="84" bestFit="1" customWidth="1"/>
    <col min="9243" max="9243" width="15.42578125" style="84" bestFit="1" customWidth="1"/>
    <col min="9244" max="9244" width="12.42578125" style="84" bestFit="1" customWidth="1"/>
    <col min="9245" max="9245" width="15.140625" style="84" bestFit="1" customWidth="1"/>
    <col min="9246" max="9246" width="12.140625" style="84" bestFit="1" customWidth="1"/>
    <col min="9247" max="9247" width="14.42578125" style="84" bestFit="1" customWidth="1"/>
    <col min="9248" max="9472" width="11.42578125" style="84"/>
    <col min="9473" max="9473" width="2.28515625" style="84" customWidth="1"/>
    <col min="9474" max="9474" width="29.140625" style="84" customWidth="1"/>
    <col min="9475" max="9475" width="30.85546875" style="84" customWidth="1"/>
    <col min="9476" max="9481" width="16.140625" style="84" customWidth="1"/>
    <col min="9482" max="9484" width="27.140625" style="84" bestFit="1" customWidth="1"/>
    <col min="9485" max="9485" width="17.7109375" style="84" bestFit="1" customWidth="1"/>
    <col min="9486" max="9486" width="14" style="84" bestFit="1" customWidth="1"/>
    <col min="9487" max="9487" width="17.42578125" style="84" bestFit="1" customWidth="1"/>
    <col min="9488" max="9488" width="14.28515625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7109375" style="84" bestFit="1" customWidth="1"/>
    <col min="9494" max="9494" width="14.5703125" style="84" bestFit="1" customWidth="1"/>
    <col min="9495" max="9495" width="17.42578125" style="84" bestFit="1" customWidth="1"/>
    <col min="9496" max="9496" width="14.28515625" style="84" bestFit="1" customWidth="1"/>
    <col min="9497" max="9497" width="17.42578125" style="84" bestFit="1" customWidth="1"/>
    <col min="9498" max="9498" width="14.28515625" style="84" bestFit="1" customWidth="1"/>
    <col min="9499" max="9499" width="15.42578125" style="84" bestFit="1" customWidth="1"/>
    <col min="9500" max="9500" width="12.42578125" style="84" bestFit="1" customWidth="1"/>
    <col min="9501" max="9501" width="15.140625" style="84" bestFit="1" customWidth="1"/>
    <col min="9502" max="9502" width="12.140625" style="84" bestFit="1" customWidth="1"/>
    <col min="9503" max="9503" width="14.42578125" style="84" bestFit="1" customWidth="1"/>
    <col min="9504" max="9728" width="11.42578125" style="84"/>
    <col min="9729" max="9729" width="2.28515625" style="84" customWidth="1"/>
    <col min="9730" max="9730" width="29.140625" style="84" customWidth="1"/>
    <col min="9731" max="9731" width="30.85546875" style="84" customWidth="1"/>
    <col min="9732" max="9737" width="16.140625" style="84" customWidth="1"/>
    <col min="9738" max="9740" width="27.140625" style="84" bestFit="1" customWidth="1"/>
    <col min="9741" max="9741" width="17.7109375" style="84" bestFit="1" customWidth="1"/>
    <col min="9742" max="9742" width="14" style="84" bestFit="1" customWidth="1"/>
    <col min="9743" max="9743" width="17.42578125" style="84" bestFit="1" customWidth="1"/>
    <col min="9744" max="9744" width="14.28515625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7109375" style="84" bestFit="1" customWidth="1"/>
    <col min="9750" max="9750" width="14.5703125" style="84" bestFit="1" customWidth="1"/>
    <col min="9751" max="9751" width="17.42578125" style="84" bestFit="1" customWidth="1"/>
    <col min="9752" max="9752" width="14.28515625" style="84" bestFit="1" customWidth="1"/>
    <col min="9753" max="9753" width="17.42578125" style="84" bestFit="1" customWidth="1"/>
    <col min="9754" max="9754" width="14.28515625" style="84" bestFit="1" customWidth="1"/>
    <col min="9755" max="9755" width="15.42578125" style="84" bestFit="1" customWidth="1"/>
    <col min="9756" max="9756" width="12.42578125" style="84" bestFit="1" customWidth="1"/>
    <col min="9757" max="9757" width="15.140625" style="84" bestFit="1" customWidth="1"/>
    <col min="9758" max="9758" width="12.140625" style="84" bestFit="1" customWidth="1"/>
    <col min="9759" max="9759" width="14.42578125" style="84" bestFit="1" customWidth="1"/>
    <col min="9760" max="9984" width="11.42578125" style="84"/>
    <col min="9985" max="9985" width="2.28515625" style="84" customWidth="1"/>
    <col min="9986" max="9986" width="29.140625" style="84" customWidth="1"/>
    <col min="9987" max="9987" width="30.85546875" style="84" customWidth="1"/>
    <col min="9988" max="9993" width="16.140625" style="84" customWidth="1"/>
    <col min="9994" max="9996" width="27.140625" style="84" bestFit="1" customWidth="1"/>
    <col min="9997" max="9997" width="17.7109375" style="84" bestFit="1" customWidth="1"/>
    <col min="9998" max="9998" width="14" style="84" bestFit="1" customWidth="1"/>
    <col min="9999" max="9999" width="17.42578125" style="84" bestFit="1" customWidth="1"/>
    <col min="10000" max="10000" width="14.28515625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7109375" style="84" bestFit="1" customWidth="1"/>
    <col min="10006" max="10006" width="14.5703125" style="84" bestFit="1" customWidth="1"/>
    <col min="10007" max="10007" width="17.42578125" style="84" bestFit="1" customWidth="1"/>
    <col min="10008" max="10008" width="14.28515625" style="84" bestFit="1" customWidth="1"/>
    <col min="10009" max="10009" width="17.42578125" style="84" bestFit="1" customWidth="1"/>
    <col min="10010" max="10010" width="14.28515625" style="84" bestFit="1" customWidth="1"/>
    <col min="10011" max="10011" width="15.42578125" style="84" bestFit="1" customWidth="1"/>
    <col min="10012" max="10012" width="12.42578125" style="84" bestFit="1" customWidth="1"/>
    <col min="10013" max="10013" width="15.140625" style="84" bestFit="1" customWidth="1"/>
    <col min="10014" max="10014" width="12.140625" style="84" bestFit="1" customWidth="1"/>
    <col min="10015" max="10015" width="14.42578125" style="84" bestFit="1" customWidth="1"/>
    <col min="10016" max="10240" width="11.42578125" style="84"/>
    <col min="10241" max="10241" width="2.28515625" style="84" customWidth="1"/>
    <col min="10242" max="10242" width="29.140625" style="84" customWidth="1"/>
    <col min="10243" max="10243" width="30.85546875" style="84" customWidth="1"/>
    <col min="10244" max="10249" width="16.140625" style="84" customWidth="1"/>
    <col min="10250" max="10252" width="27.140625" style="84" bestFit="1" customWidth="1"/>
    <col min="10253" max="10253" width="17.7109375" style="84" bestFit="1" customWidth="1"/>
    <col min="10254" max="10254" width="14" style="84" bestFit="1" customWidth="1"/>
    <col min="10255" max="10255" width="17.42578125" style="84" bestFit="1" customWidth="1"/>
    <col min="10256" max="10256" width="14.28515625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7109375" style="84" bestFit="1" customWidth="1"/>
    <col min="10262" max="10262" width="14.5703125" style="84" bestFit="1" customWidth="1"/>
    <col min="10263" max="10263" width="17.42578125" style="84" bestFit="1" customWidth="1"/>
    <col min="10264" max="10264" width="14.28515625" style="84" bestFit="1" customWidth="1"/>
    <col min="10265" max="10265" width="17.42578125" style="84" bestFit="1" customWidth="1"/>
    <col min="10266" max="10266" width="14.28515625" style="84" bestFit="1" customWidth="1"/>
    <col min="10267" max="10267" width="15.42578125" style="84" bestFit="1" customWidth="1"/>
    <col min="10268" max="10268" width="12.42578125" style="84" bestFit="1" customWidth="1"/>
    <col min="10269" max="10269" width="15.140625" style="84" bestFit="1" customWidth="1"/>
    <col min="10270" max="10270" width="12.140625" style="84" bestFit="1" customWidth="1"/>
    <col min="10271" max="10271" width="14.42578125" style="84" bestFit="1" customWidth="1"/>
    <col min="10272" max="10496" width="11.42578125" style="84"/>
    <col min="10497" max="10497" width="2.28515625" style="84" customWidth="1"/>
    <col min="10498" max="10498" width="29.140625" style="84" customWidth="1"/>
    <col min="10499" max="10499" width="30.85546875" style="84" customWidth="1"/>
    <col min="10500" max="10505" width="16.140625" style="84" customWidth="1"/>
    <col min="10506" max="10508" width="27.140625" style="84" bestFit="1" customWidth="1"/>
    <col min="10509" max="10509" width="17.7109375" style="84" bestFit="1" customWidth="1"/>
    <col min="10510" max="10510" width="14" style="84" bestFit="1" customWidth="1"/>
    <col min="10511" max="10511" width="17.42578125" style="84" bestFit="1" customWidth="1"/>
    <col min="10512" max="10512" width="14.28515625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7109375" style="84" bestFit="1" customWidth="1"/>
    <col min="10518" max="10518" width="14.5703125" style="84" bestFit="1" customWidth="1"/>
    <col min="10519" max="10519" width="17.42578125" style="84" bestFit="1" customWidth="1"/>
    <col min="10520" max="10520" width="14.28515625" style="84" bestFit="1" customWidth="1"/>
    <col min="10521" max="10521" width="17.42578125" style="84" bestFit="1" customWidth="1"/>
    <col min="10522" max="10522" width="14.28515625" style="84" bestFit="1" customWidth="1"/>
    <col min="10523" max="10523" width="15.42578125" style="84" bestFit="1" customWidth="1"/>
    <col min="10524" max="10524" width="12.42578125" style="84" bestFit="1" customWidth="1"/>
    <col min="10525" max="10525" width="15.140625" style="84" bestFit="1" customWidth="1"/>
    <col min="10526" max="10526" width="12.140625" style="84" bestFit="1" customWidth="1"/>
    <col min="10527" max="10527" width="14.42578125" style="84" bestFit="1" customWidth="1"/>
    <col min="10528" max="10752" width="11.42578125" style="84"/>
    <col min="10753" max="10753" width="2.28515625" style="84" customWidth="1"/>
    <col min="10754" max="10754" width="29.140625" style="84" customWidth="1"/>
    <col min="10755" max="10755" width="30.85546875" style="84" customWidth="1"/>
    <col min="10756" max="10761" width="16.140625" style="84" customWidth="1"/>
    <col min="10762" max="10764" width="27.140625" style="84" bestFit="1" customWidth="1"/>
    <col min="10765" max="10765" width="17.7109375" style="84" bestFit="1" customWidth="1"/>
    <col min="10766" max="10766" width="14" style="84" bestFit="1" customWidth="1"/>
    <col min="10767" max="10767" width="17.42578125" style="84" bestFit="1" customWidth="1"/>
    <col min="10768" max="10768" width="14.28515625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7109375" style="84" bestFit="1" customWidth="1"/>
    <col min="10774" max="10774" width="14.5703125" style="84" bestFit="1" customWidth="1"/>
    <col min="10775" max="10775" width="17.42578125" style="84" bestFit="1" customWidth="1"/>
    <col min="10776" max="10776" width="14.28515625" style="84" bestFit="1" customWidth="1"/>
    <col min="10777" max="10777" width="17.42578125" style="84" bestFit="1" customWidth="1"/>
    <col min="10778" max="10778" width="14.28515625" style="84" bestFit="1" customWidth="1"/>
    <col min="10779" max="10779" width="15.42578125" style="84" bestFit="1" customWidth="1"/>
    <col min="10780" max="10780" width="12.42578125" style="84" bestFit="1" customWidth="1"/>
    <col min="10781" max="10781" width="15.140625" style="84" bestFit="1" customWidth="1"/>
    <col min="10782" max="10782" width="12.140625" style="84" bestFit="1" customWidth="1"/>
    <col min="10783" max="10783" width="14.42578125" style="84" bestFit="1" customWidth="1"/>
    <col min="10784" max="11008" width="11.42578125" style="84"/>
    <col min="11009" max="11009" width="2.28515625" style="84" customWidth="1"/>
    <col min="11010" max="11010" width="29.140625" style="84" customWidth="1"/>
    <col min="11011" max="11011" width="30.85546875" style="84" customWidth="1"/>
    <col min="11012" max="11017" width="16.140625" style="84" customWidth="1"/>
    <col min="11018" max="11020" width="27.140625" style="84" bestFit="1" customWidth="1"/>
    <col min="11021" max="11021" width="17.7109375" style="84" bestFit="1" customWidth="1"/>
    <col min="11022" max="11022" width="14" style="84" bestFit="1" customWidth="1"/>
    <col min="11023" max="11023" width="17.42578125" style="84" bestFit="1" customWidth="1"/>
    <col min="11024" max="11024" width="14.28515625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7109375" style="84" bestFit="1" customWidth="1"/>
    <col min="11030" max="11030" width="14.5703125" style="84" bestFit="1" customWidth="1"/>
    <col min="11031" max="11031" width="17.42578125" style="84" bestFit="1" customWidth="1"/>
    <col min="11032" max="11032" width="14.28515625" style="84" bestFit="1" customWidth="1"/>
    <col min="11033" max="11033" width="17.42578125" style="84" bestFit="1" customWidth="1"/>
    <col min="11034" max="11034" width="14.28515625" style="84" bestFit="1" customWidth="1"/>
    <col min="11035" max="11035" width="15.42578125" style="84" bestFit="1" customWidth="1"/>
    <col min="11036" max="11036" width="12.42578125" style="84" bestFit="1" customWidth="1"/>
    <col min="11037" max="11037" width="15.140625" style="84" bestFit="1" customWidth="1"/>
    <col min="11038" max="11038" width="12.140625" style="84" bestFit="1" customWidth="1"/>
    <col min="11039" max="11039" width="14.42578125" style="84" bestFit="1" customWidth="1"/>
    <col min="11040" max="11264" width="11.42578125" style="84"/>
    <col min="11265" max="11265" width="2.28515625" style="84" customWidth="1"/>
    <col min="11266" max="11266" width="29.140625" style="84" customWidth="1"/>
    <col min="11267" max="11267" width="30.85546875" style="84" customWidth="1"/>
    <col min="11268" max="11273" width="16.140625" style="84" customWidth="1"/>
    <col min="11274" max="11276" width="27.140625" style="84" bestFit="1" customWidth="1"/>
    <col min="11277" max="11277" width="17.7109375" style="84" bestFit="1" customWidth="1"/>
    <col min="11278" max="11278" width="14" style="84" bestFit="1" customWidth="1"/>
    <col min="11279" max="11279" width="17.42578125" style="84" bestFit="1" customWidth="1"/>
    <col min="11280" max="11280" width="14.28515625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7109375" style="84" bestFit="1" customWidth="1"/>
    <col min="11286" max="11286" width="14.5703125" style="84" bestFit="1" customWidth="1"/>
    <col min="11287" max="11287" width="17.42578125" style="84" bestFit="1" customWidth="1"/>
    <col min="11288" max="11288" width="14.28515625" style="84" bestFit="1" customWidth="1"/>
    <col min="11289" max="11289" width="17.42578125" style="84" bestFit="1" customWidth="1"/>
    <col min="11290" max="11290" width="14.28515625" style="84" bestFit="1" customWidth="1"/>
    <col min="11291" max="11291" width="15.42578125" style="84" bestFit="1" customWidth="1"/>
    <col min="11292" max="11292" width="12.42578125" style="84" bestFit="1" customWidth="1"/>
    <col min="11293" max="11293" width="15.140625" style="84" bestFit="1" customWidth="1"/>
    <col min="11294" max="11294" width="12.140625" style="84" bestFit="1" customWidth="1"/>
    <col min="11295" max="11295" width="14.42578125" style="84" bestFit="1" customWidth="1"/>
    <col min="11296" max="11520" width="11.42578125" style="84"/>
    <col min="11521" max="11521" width="2.28515625" style="84" customWidth="1"/>
    <col min="11522" max="11522" width="29.140625" style="84" customWidth="1"/>
    <col min="11523" max="11523" width="30.85546875" style="84" customWidth="1"/>
    <col min="11524" max="11529" width="16.140625" style="84" customWidth="1"/>
    <col min="11530" max="11532" width="27.140625" style="84" bestFit="1" customWidth="1"/>
    <col min="11533" max="11533" width="17.7109375" style="84" bestFit="1" customWidth="1"/>
    <col min="11534" max="11534" width="14" style="84" bestFit="1" customWidth="1"/>
    <col min="11535" max="11535" width="17.42578125" style="84" bestFit="1" customWidth="1"/>
    <col min="11536" max="11536" width="14.28515625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7109375" style="84" bestFit="1" customWidth="1"/>
    <col min="11542" max="11542" width="14.5703125" style="84" bestFit="1" customWidth="1"/>
    <col min="11543" max="11543" width="17.42578125" style="84" bestFit="1" customWidth="1"/>
    <col min="11544" max="11544" width="14.28515625" style="84" bestFit="1" customWidth="1"/>
    <col min="11545" max="11545" width="17.42578125" style="84" bestFit="1" customWidth="1"/>
    <col min="11546" max="11546" width="14.28515625" style="84" bestFit="1" customWidth="1"/>
    <col min="11547" max="11547" width="15.42578125" style="84" bestFit="1" customWidth="1"/>
    <col min="11548" max="11548" width="12.42578125" style="84" bestFit="1" customWidth="1"/>
    <col min="11549" max="11549" width="15.140625" style="84" bestFit="1" customWidth="1"/>
    <col min="11550" max="11550" width="12.140625" style="84" bestFit="1" customWidth="1"/>
    <col min="11551" max="11551" width="14.42578125" style="84" bestFit="1" customWidth="1"/>
    <col min="11552" max="11776" width="11.42578125" style="84"/>
    <col min="11777" max="11777" width="2.28515625" style="84" customWidth="1"/>
    <col min="11778" max="11778" width="29.140625" style="84" customWidth="1"/>
    <col min="11779" max="11779" width="30.85546875" style="84" customWidth="1"/>
    <col min="11780" max="11785" width="16.140625" style="84" customWidth="1"/>
    <col min="11786" max="11788" width="27.140625" style="84" bestFit="1" customWidth="1"/>
    <col min="11789" max="11789" width="17.7109375" style="84" bestFit="1" customWidth="1"/>
    <col min="11790" max="11790" width="14" style="84" bestFit="1" customWidth="1"/>
    <col min="11791" max="11791" width="17.42578125" style="84" bestFit="1" customWidth="1"/>
    <col min="11792" max="11792" width="14.28515625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7109375" style="84" bestFit="1" customWidth="1"/>
    <col min="11798" max="11798" width="14.5703125" style="84" bestFit="1" customWidth="1"/>
    <col min="11799" max="11799" width="17.42578125" style="84" bestFit="1" customWidth="1"/>
    <col min="11800" max="11800" width="14.28515625" style="84" bestFit="1" customWidth="1"/>
    <col min="11801" max="11801" width="17.42578125" style="84" bestFit="1" customWidth="1"/>
    <col min="11802" max="11802" width="14.28515625" style="84" bestFit="1" customWidth="1"/>
    <col min="11803" max="11803" width="15.42578125" style="84" bestFit="1" customWidth="1"/>
    <col min="11804" max="11804" width="12.42578125" style="84" bestFit="1" customWidth="1"/>
    <col min="11805" max="11805" width="15.140625" style="84" bestFit="1" customWidth="1"/>
    <col min="11806" max="11806" width="12.140625" style="84" bestFit="1" customWidth="1"/>
    <col min="11807" max="11807" width="14.42578125" style="84" bestFit="1" customWidth="1"/>
    <col min="11808" max="12032" width="11.42578125" style="84"/>
    <col min="12033" max="12033" width="2.28515625" style="84" customWidth="1"/>
    <col min="12034" max="12034" width="29.140625" style="84" customWidth="1"/>
    <col min="12035" max="12035" width="30.85546875" style="84" customWidth="1"/>
    <col min="12036" max="12041" width="16.140625" style="84" customWidth="1"/>
    <col min="12042" max="12044" width="27.140625" style="84" bestFit="1" customWidth="1"/>
    <col min="12045" max="12045" width="17.7109375" style="84" bestFit="1" customWidth="1"/>
    <col min="12046" max="12046" width="14" style="84" bestFit="1" customWidth="1"/>
    <col min="12047" max="12047" width="17.42578125" style="84" bestFit="1" customWidth="1"/>
    <col min="12048" max="12048" width="14.28515625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7109375" style="84" bestFit="1" customWidth="1"/>
    <col min="12054" max="12054" width="14.5703125" style="84" bestFit="1" customWidth="1"/>
    <col min="12055" max="12055" width="17.42578125" style="84" bestFit="1" customWidth="1"/>
    <col min="12056" max="12056" width="14.28515625" style="84" bestFit="1" customWidth="1"/>
    <col min="12057" max="12057" width="17.42578125" style="84" bestFit="1" customWidth="1"/>
    <col min="12058" max="12058" width="14.28515625" style="84" bestFit="1" customWidth="1"/>
    <col min="12059" max="12059" width="15.42578125" style="84" bestFit="1" customWidth="1"/>
    <col min="12060" max="12060" width="12.42578125" style="84" bestFit="1" customWidth="1"/>
    <col min="12061" max="12061" width="15.140625" style="84" bestFit="1" customWidth="1"/>
    <col min="12062" max="12062" width="12.140625" style="84" bestFit="1" customWidth="1"/>
    <col min="12063" max="12063" width="14.42578125" style="84" bestFit="1" customWidth="1"/>
    <col min="12064" max="12288" width="11.42578125" style="84"/>
    <col min="12289" max="12289" width="2.28515625" style="84" customWidth="1"/>
    <col min="12290" max="12290" width="29.140625" style="84" customWidth="1"/>
    <col min="12291" max="12291" width="30.85546875" style="84" customWidth="1"/>
    <col min="12292" max="12297" width="16.140625" style="84" customWidth="1"/>
    <col min="12298" max="12300" width="27.140625" style="84" bestFit="1" customWidth="1"/>
    <col min="12301" max="12301" width="17.7109375" style="84" bestFit="1" customWidth="1"/>
    <col min="12302" max="12302" width="14" style="84" bestFit="1" customWidth="1"/>
    <col min="12303" max="12303" width="17.42578125" style="84" bestFit="1" customWidth="1"/>
    <col min="12304" max="12304" width="14.28515625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7109375" style="84" bestFit="1" customWidth="1"/>
    <col min="12310" max="12310" width="14.5703125" style="84" bestFit="1" customWidth="1"/>
    <col min="12311" max="12311" width="17.42578125" style="84" bestFit="1" customWidth="1"/>
    <col min="12312" max="12312" width="14.28515625" style="84" bestFit="1" customWidth="1"/>
    <col min="12313" max="12313" width="17.42578125" style="84" bestFit="1" customWidth="1"/>
    <col min="12314" max="12314" width="14.28515625" style="84" bestFit="1" customWidth="1"/>
    <col min="12315" max="12315" width="15.42578125" style="84" bestFit="1" customWidth="1"/>
    <col min="12316" max="12316" width="12.42578125" style="84" bestFit="1" customWidth="1"/>
    <col min="12317" max="12317" width="15.140625" style="84" bestFit="1" customWidth="1"/>
    <col min="12318" max="12318" width="12.140625" style="84" bestFit="1" customWidth="1"/>
    <col min="12319" max="12319" width="14.42578125" style="84" bestFit="1" customWidth="1"/>
    <col min="12320" max="12544" width="11.42578125" style="84"/>
    <col min="12545" max="12545" width="2.28515625" style="84" customWidth="1"/>
    <col min="12546" max="12546" width="29.140625" style="84" customWidth="1"/>
    <col min="12547" max="12547" width="30.85546875" style="84" customWidth="1"/>
    <col min="12548" max="12553" width="16.140625" style="84" customWidth="1"/>
    <col min="12554" max="12556" width="27.140625" style="84" bestFit="1" customWidth="1"/>
    <col min="12557" max="12557" width="17.7109375" style="84" bestFit="1" customWidth="1"/>
    <col min="12558" max="12558" width="14" style="84" bestFit="1" customWidth="1"/>
    <col min="12559" max="12559" width="17.42578125" style="84" bestFit="1" customWidth="1"/>
    <col min="12560" max="12560" width="14.28515625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7109375" style="84" bestFit="1" customWidth="1"/>
    <col min="12566" max="12566" width="14.5703125" style="84" bestFit="1" customWidth="1"/>
    <col min="12567" max="12567" width="17.42578125" style="84" bestFit="1" customWidth="1"/>
    <col min="12568" max="12568" width="14.28515625" style="84" bestFit="1" customWidth="1"/>
    <col min="12569" max="12569" width="17.42578125" style="84" bestFit="1" customWidth="1"/>
    <col min="12570" max="12570" width="14.28515625" style="84" bestFit="1" customWidth="1"/>
    <col min="12571" max="12571" width="15.42578125" style="84" bestFit="1" customWidth="1"/>
    <col min="12572" max="12572" width="12.42578125" style="84" bestFit="1" customWidth="1"/>
    <col min="12573" max="12573" width="15.140625" style="84" bestFit="1" customWidth="1"/>
    <col min="12574" max="12574" width="12.140625" style="84" bestFit="1" customWidth="1"/>
    <col min="12575" max="12575" width="14.42578125" style="84" bestFit="1" customWidth="1"/>
    <col min="12576" max="12800" width="11.42578125" style="84"/>
    <col min="12801" max="12801" width="2.28515625" style="84" customWidth="1"/>
    <col min="12802" max="12802" width="29.140625" style="84" customWidth="1"/>
    <col min="12803" max="12803" width="30.85546875" style="84" customWidth="1"/>
    <col min="12804" max="12809" width="16.140625" style="84" customWidth="1"/>
    <col min="12810" max="12812" width="27.140625" style="84" bestFit="1" customWidth="1"/>
    <col min="12813" max="12813" width="17.7109375" style="84" bestFit="1" customWidth="1"/>
    <col min="12814" max="12814" width="14" style="84" bestFit="1" customWidth="1"/>
    <col min="12815" max="12815" width="17.42578125" style="84" bestFit="1" customWidth="1"/>
    <col min="12816" max="12816" width="14.28515625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7109375" style="84" bestFit="1" customWidth="1"/>
    <col min="12822" max="12822" width="14.5703125" style="84" bestFit="1" customWidth="1"/>
    <col min="12823" max="12823" width="17.42578125" style="84" bestFit="1" customWidth="1"/>
    <col min="12824" max="12824" width="14.28515625" style="84" bestFit="1" customWidth="1"/>
    <col min="12825" max="12825" width="17.42578125" style="84" bestFit="1" customWidth="1"/>
    <col min="12826" max="12826" width="14.28515625" style="84" bestFit="1" customWidth="1"/>
    <col min="12827" max="12827" width="15.42578125" style="84" bestFit="1" customWidth="1"/>
    <col min="12828" max="12828" width="12.42578125" style="84" bestFit="1" customWidth="1"/>
    <col min="12829" max="12829" width="15.140625" style="84" bestFit="1" customWidth="1"/>
    <col min="12830" max="12830" width="12.140625" style="84" bestFit="1" customWidth="1"/>
    <col min="12831" max="12831" width="14.42578125" style="84" bestFit="1" customWidth="1"/>
    <col min="12832" max="13056" width="11.42578125" style="84"/>
    <col min="13057" max="13057" width="2.28515625" style="84" customWidth="1"/>
    <col min="13058" max="13058" width="29.140625" style="84" customWidth="1"/>
    <col min="13059" max="13059" width="30.85546875" style="84" customWidth="1"/>
    <col min="13060" max="13065" width="16.140625" style="84" customWidth="1"/>
    <col min="13066" max="13068" width="27.140625" style="84" bestFit="1" customWidth="1"/>
    <col min="13069" max="13069" width="17.7109375" style="84" bestFit="1" customWidth="1"/>
    <col min="13070" max="13070" width="14" style="84" bestFit="1" customWidth="1"/>
    <col min="13071" max="13071" width="17.42578125" style="84" bestFit="1" customWidth="1"/>
    <col min="13072" max="13072" width="14.28515625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7109375" style="84" bestFit="1" customWidth="1"/>
    <col min="13078" max="13078" width="14.5703125" style="84" bestFit="1" customWidth="1"/>
    <col min="13079" max="13079" width="17.42578125" style="84" bestFit="1" customWidth="1"/>
    <col min="13080" max="13080" width="14.28515625" style="84" bestFit="1" customWidth="1"/>
    <col min="13081" max="13081" width="17.42578125" style="84" bestFit="1" customWidth="1"/>
    <col min="13082" max="13082" width="14.28515625" style="84" bestFit="1" customWidth="1"/>
    <col min="13083" max="13083" width="15.42578125" style="84" bestFit="1" customWidth="1"/>
    <col min="13084" max="13084" width="12.42578125" style="84" bestFit="1" customWidth="1"/>
    <col min="13085" max="13085" width="15.140625" style="84" bestFit="1" customWidth="1"/>
    <col min="13086" max="13086" width="12.140625" style="84" bestFit="1" customWidth="1"/>
    <col min="13087" max="13087" width="14.42578125" style="84" bestFit="1" customWidth="1"/>
    <col min="13088" max="13312" width="11.42578125" style="84"/>
    <col min="13313" max="13313" width="2.28515625" style="84" customWidth="1"/>
    <col min="13314" max="13314" width="29.140625" style="84" customWidth="1"/>
    <col min="13315" max="13315" width="30.85546875" style="84" customWidth="1"/>
    <col min="13316" max="13321" width="16.140625" style="84" customWidth="1"/>
    <col min="13322" max="13324" width="27.140625" style="84" bestFit="1" customWidth="1"/>
    <col min="13325" max="13325" width="17.7109375" style="84" bestFit="1" customWidth="1"/>
    <col min="13326" max="13326" width="14" style="84" bestFit="1" customWidth="1"/>
    <col min="13327" max="13327" width="17.42578125" style="84" bestFit="1" customWidth="1"/>
    <col min="13328" max="13328" width="14.28515625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7109375" style="84" bestFit="1" customWidth="1"/>
    <col min="13334" max="13334" width="14.5703125" style="84" bestFit="1" customWidth="1"/>
    <col min="13335" max="13335" width="17.42578125" style="84" bestFit="1" customWidth="1"/>
    <col min="13336" max="13336" width="14.28515625" style="84" bestFit="1" customWidth="1"/>
    <col min="13337" max="13337" width="17.42578125" style="84" bestFit="1" customWidth="1"/>
    <col min="13338" max="13338" width="14.28515625" style="84" bestFit="1" customWidth="1"/>
    <col min="13339" max="13339" width="15.42578125" style="84" bestFit="1" customWidth="1"/>
    <col min="13340" max="13340" width="12.42578125" style="84" bestFit="1" customWidth="1"/>
    <col min="13341" max="13341" width="15.140625" style="84" bestFit="1" customWidth="1"/>
    <col min="13342" max="13342" width="12.140625" style="84" bestFit="1" customWidth="1"/>
    <col min="13343" max="13343" width="14.42578125" style="84" bestFit="1" customWidth="1"/>
    <col min="13344" max="13568" width="11.42578125" style="84"/>
    <col min="13569" max="13569" width="2.28515625" style="84" customWidth="1"/>
    <col min="13570" max="13570" width="29.140625" style="84" customWidth="1"/>
    <col min="13571" max="13571" width="30.85546875" style="84" customWidth="1"/>
    <col min="13572" max="13577" width="16.140625" style="84" customWidth="1"/>
    <col min="13578" max="13580" width="27.140625" style="84" bestFit="1" customWidth="1"/>
    <col min="13581" max="13581" width="17.7109375" style="84" bestFit="1" customWidth="1"/>
    <col min="13582" max="13582" width="14" style="84" bestFit="1" customWidth="1"/>
    <col min="13583" max="13583" width="17.42578125" style="84" bestFit="1" customWidth="1"/>
    <col min="13584" max="13584" width="14.28515625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7109375" style="84" bestFit="1" customWidth="1"/>
    <col min="13590" max="13590" width="14.5703125" style="84" bestFit="1" customWidth="1"/>
    <col min="13591" max="13591" width="17.42578125" style="84" bestFit="1" customWidth="1"/>
    <col min="13592" max="13592" width="14.28515625" style="84" bestFit="1" customWidth="1"/>
    <col min="13593" max="13593" width="17.42578125" style="84" bestFit="1" customWidth="1"/>
    <col min="13594" max="13594" width="14.28515625" style="84" bestFit="1" customWidth="1"/>
    <col min="13595" max="13595" width="15.42578125" style="84" bestFit="1" customWidth="1"/>
    <col min="13596" max="13596" width="12.42578125" style="84" bestFit="1" customWidth="1"/>
    <col min="13597" max="13597" width="15.140625" style="84" bestFit="1" customWidth="1"/>
    <col min="13598" max="13598" width="12.140625" style="84" bestFit="1" customWidth="1"/>
    <col min="13599" max="13599" width="14.42578125" style="84" bestFit="1" customWidth="1"/>
    <col min="13600" max="13824" width="11.42578125" style="84"/>
    <col min="13825" max="13825" width="2.28515625" style="84" customWidth="1"/>
    <col min="13826" max="13826" width="29.140625" style="84" customWidth="1"/>
    <col min="13827" max="13827" width="30.85546875" style="84" customWidth="1"/>
    <col min="13828" max="13833" width="16.140625" style="84" customWidth="1"/>
    <col min="13834" max="13836" width="27.140625" style="84" bestFit="1" customWidth="1"/>
    <col min="13837" max="13837" width="17.7109375" style="84" bestFit="1" customWidth="1"/>
    <col min="13838" max="13838" width="14" style="84" bestFit="1" customWidth="1"/>
    <col min="13839" max="13839" width="17.42578125" style="84" bestFit="1" customWidth="1"/>
    <col min="13840" max="13840" width="14.28515625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7109375" style="84" bestFit="1" customWidth="1"/>
    <col min="13846" max="13846" width="14.5703125" style="84" bestFit="1" customWidth="1"/>
    <col min="13847" max="13847" width="17.42578125" style="84" bestFit="1" customWidth="1"/>
    <col min="13848" max="13848" width="14.28515625" style="84" bestFit="1" customWidth="1"/>
    <col min="13849" max="13849" width="17.42578125" style="84" bestFit="1" customWidth="1"/>
    <col min="13850" max="13850" width="14.28515625" style="84" bestFit="1" customWidth="1"/>
    <col min="13851" max="13851" width="15.42578125" style="84" bestFit="1" customWidth="1"/>
    <col min="13852" max="13852" width="12.42578125" style="84" bestFit="1" customWidth="1"/>
    <col min="13853" max="13853" width="15.140625" style="84" bestFit="1" customWidth="1"/>
    <col min="13854" max="13854" width="12.140625" style="84" bestFit="1" customWidth="1"/>
    <col min="13855" max="13855" width="14.42578125" style="84" bestFit="1" customWidth="1"/>
    <col min="13856" max="14080" width="11.42578125" style="84"/>
    <col min="14081" max="14081" width="2.28515625" style="84" customWidth="1"/>
    <col min="14082" max="14082" width="29.140625" style="84" customWidth="1"/>
    <col min="14083" max="14083" width="30.85546875" style="84" customWidth="1"/>
    <col min="14084" max="14089" width="16.140625" style="84" customWidth="1"/>
    <col min="14090" max="14092" width="27.140625" style="84" bestFit="1" customWidth="1"/>
    <col min="14093" max="14093" width="17.7109375" style="84" bestFit="1" customWidth="1"/>
    <col min="14094" max="14094" width="14" style="84" bestFit="1" customWidth="1"/>
    <col min="14095" max="14095" width="17.42578125" style="84" bestFit="1" customWidth="1"/>
    <col min="14096" max="14096" width="14.28515625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7109375" style="84" bestFit="1" customWidth="1"/>
    <col min="14102" max="14102" width="14.5703125" style="84" bestFit="1" customWidth="1"/>
    <col min="14103" max="14103" width="17.42578125" style="84" bestFit="1" customWidth="1"/>
    <col min="14104" max="14104" width="14.28515625" style="84" bestFit="1" customWidth="1"/>
    <col min="14105" max="14105" width="17.42578125" style="84" bestFit="1" customWidth="1"/>
    <col min="14106" max="14106" width="14.28515625" style="84" bestFit="1" customWidth="1"/>
    <col min="14107" max="14107" width="15.42578125" style="84" bestFit="1" customWidth="1"/>
    <col min="14108" max="14108" width="12.42578125" style="84" bestFit="1" customWidth="1"/>
    <col min="14109" max="14109" width="15.140625" style="84" bestFit="1" customWidth="1"/>
    <col min="14110" max="14110" width="12.140625" style="84" bestFit="1" customWidth="1"/>
    <col min="14111" max="14111" width="14.42578125" style="84" bestFit="1" customWidth="1"/>
    <col min="14112" max="14336" width="11.42578125" style="84"/>
    <col min="14337" max="14337" width="2.28515625" style="84" customWidth="1"/>
    <col min="14338" max="14338" width="29.140625" style="84" customWidth="1"/>
    <col min="14339" max="14339" width="30.85546875" style="84" customWidth="1"/>
    <col min="14340" max="14345" width="16.140625" style="84" customWidth="1"/>
    <col min="14346" max="14348" width="27.140625" style="84" bestFit="1" customWidth="1"/>
    <col min="14349" max="14349" width="17.7109375" style="84" bestFit="1" customWidth="1"/>
    <col min="14350" max="14350" width="14" style="84" bestFit="1" customWidth="1"/>
    <col min="14351" max="14351" width="17.42578125" style="84" bestFit="1" customWidth="1"/>
    <col min="14352" max="14352" width="14.28515625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7109375" style="84" bestFit="1" customWidth="1"/>
    <col min="14358" max="14358" width="14.5703125" style="84" bestFit="1" customWidth="1"/>
    <col min="14359" max="14359" width="17.42578125" style="84" bestFit="1" customWidth="1"/>
    <col min="14360" max="14360" width="14.28515625" style="84" bestFit="1" customWidth="1"/>
    <col min="14361" max="14361" width="17.42578125" style="84" bestFit="1" customWidth="1"/>
    <col min="14362" max="14362" width="14.28515625" style="84" bestFit="1" customWidth="1"/>
    <col min="14363" max="14363" width="15.42578125" style="84" bestFit="1" customWidth="1"/>
    <col min="14364" max="14364" width="12.42578125" style="84" bestFit="1" customWidth="1"/>
    <col min="14365" max="14365" width="15.140625" style="84" bestFit="1" customWidth="1"/>
    <col min="14366" max="14366" width="12.140625" style="84" bestFit="1" customWidth="1"/>
    <col min="14367" max="14367" width="14.42578125" style="84" bestFit="1" customWidth="1"/>
    <col min="14368" max="14592" width="11.42578125" style="84"/>
    <col min="14593" max="14593" width="2.28515625" style="84" customWidth="1"/>
    <col min="14594" max="14594" width="29.140625" style="84" customWidth="1"/>
    <col min="14595" max="14595" width="30.85546875" style="84" customWidth="1"/>
    <col min="14596" max="14601" width="16.140625" style="84" customWidth="1"/>
    <col min="14602" max="14604" width="27.140625" style="84" bestFit="1" customWidth="1"/>
    <col min="14605" max="14605" width="17.7109375" style="84" bestFit="1" customWidth="1"/>
    <col min="14606" max="14606" width="14" style="84" bestFit="1" customWidth="1"/>
    <col min="14607" max="14607" width="17.42578125" style="84" bestFit="1" customWidth="1"/>
    <col min="14608" max="14608" width="14.28515625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7109375" style="84" bestFit="1" customWidth="1"/>
    <col min="14614" max="14614" width="14.5703125" style="84" bestFit="1" customWidth="1"/>
    <col min="14615" max="14615" width="17.42578125" style="84" bestFit="1" customWidth="1"/>
    <col min="14616" max="14616" width="14.28515625" style="84" bestFit="1" customWidth="1"/>
    <col min="14617" max="14617" width="17.42578125" style="84" bestFit="1" customWidth="1"/>
    <col min="14618" max="14618" width="14.28515625" style="84" bestFit="1" customWidth="1"/>
    <col min="14619" max="14619" width="15.42578125" style="84" bestFit="1" customWidth="1"/>
    <col min="14620" max="14620" width="12.42578125" style="84" bestFit="1" customWidth="1"/>
    <col min="14621" max="14621" width="15.140625" style="84" bestFit="1" customWidth="1"/>
    <col min="14622" max="14622" width="12.140625" style="84" bestFit="1" customWidth="1"/>
    <col min="14623" max="14623" width="14.42578125" style="84" bestFit="1" customWidth="1"/>
    <col min="14624" max="14848" width="11.42578125" style="84"/>
    <col min="14849" max="14849" width="2.28515625" style="84" customWidth="1"/>
    <col min="14850" max="14850" width="29.140625" style="84" customWidth="1"/>
    <col min="14851" max="14851" width="30.85546875" style="84" customWidth="1"/>
    <col min="14852" max="14857" width="16.140625" style="84" customWidth="1"/>
    <col min="14858" max="14860" width="27.140625" style="84" bestFit="1" customWidth="1"/>
    <col min="14861" max="14861" width="17.7109375" style="84" bestFit="1" customWidth="1"/>
    <col min="14862" max="14862" width="14" style="84" bestFit="1" customWidth="1"/>
    <col min="14863" max="14863" width="17.42578125" style="84" bestFit="1" customWidth="1"/>
    <col min="14864" max="14864" width="14.28515625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7109375" style="84" bestFit="1" customWidth="1"/>
    <col min="14870" max="14870" width="14.5703125" style="84" bestFit="1" customWidth="1"/>
    <col min="14871" max="14871" width="17.42578125" style="84" bestFit="1" customWidth="1"/>
    <col min="14872" max="14872" width="14.28515625" style="84" bestFit="1" customWidth="1"/>
    <col min="14873" max="14873" width="17.42578125" style="84" bestFit="1" customWidth="1"/>
    <col min="14874" max="14874" width="14.28515625" style="84" bestFit="1" customWidth="1"/>
    <col min="14875" max="14875" width="15.42578125" style="84" bestFit="1" customWidth="1"/>
    <col min="14876" max="14876" width="12.42578125" style="84" bestFit="1" customWidth="1"/>
    <col min="14877" max="14877" width="15.140625" style="84" bestFit="1" customWidth="1"/>
    <col min="14878" max="14878" width="12.140625" style="84" bestFit="1" customWidth="1"/>
    <col min="14879" max="14879" width="14.42578125" style="84" bestFit="1" customWidth="1"/>
    <col min="14880" max="15104" width="11.42578125" style="84"/>
    <col min="15105" max="15105" width="2.28515625" style="84" customWidth="1"/>
    <col min="15106" max="15106" width="29.140625" style="84" customWidth="1"/>
    <col min="15107" max="15107" width="30.85546875" style="84" customWidth="1"/>
    <col min="15108" max="15113" width="16.140625" style="84" customWidth="1"/>
    <col min="15114" max="15116" width="27.140625" style="84" bestFit="1" customWidth="1"/>
    <col min="15117" max="15117" width="17.7109375" style="84" bestFit="1" customWidth="1"/>
    <col min="15118" max="15118" width="14" style="84" bestFit="1" customWidth="1"/>
    <col min="15119" max="15119" width="17.42578125" style="84" bestFit="1" customWidth="1"/>
    <col min="15120" max="15120" width="14.28515625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7109375" style="84" bestFit="1" customWidth="1"/>
    <col min="15126" max="15126" width="14.5703125" style="84" bestFit="1" customWidth="1"/>
    <col min="15127" max="15127" width="17.42578125" style="84" bestFit="1" customWidth="1"/>
    <col min="15128" max="15128" width="14.28515625" style="84" bestFit="1" customWidth="1"/>
    <col min="15129" max="15129" width="17.42578125" style="84" bestFit="1" customWidth="1"/>
    <col min="15130" max="15130" width="14.28515625" style="84" bestFit="1" customWidth="1"/>
    <col min="15131" max="15131" width="15.42578125" style="84" bestFit="1" customWidth="1"/>
    <col min="15132" max="15132" width="12.42578125" style="84" bestFit="1" customWidth="1"/>
    <col min="15133" max="15133" width="15.140625" style="84" bestFit="1" customWidth="1"/>
    <col min="15134" max="15134" width="12.140625" style="84" bestFit="1" customWidth="1"/>
    <col min="15135" max="15135" width="14.42578125" style="84" bestFit="1" customWidth="1"/>
    <col min="15136" max="15360" width="11.42578125" style="84"/>
    <col min="15361" max="15361" width="2.28515625" style="84" customWidth="1"/>
    <col min="15362" max="15362" width="29.140625" style="84" customWidth="1"/>
    <col min="15363" max="15363" width="30.85546875" style="84" customWidth="1"/>
    <col min="15364" max="15369" width="16.140625" style="84" customWidth="1"/>
    <col min="15370" max="15372" width="27.140625" style="84" bestFit="1" customWidth="1"/>
    <col min="15373" max="15373" width="17.7109375" style="84" bestFit="1" customWidth="1"/>
    <col min="15374" max="15374" width="14" style="84" bestFit="1" customWidth="1"/>
    <col min="15375" max="15375" width="17.42578125" style="84" bestFit="1" customWidth="1"/>
    <col min="15376" max="15376" width="14.28515625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7109375" style="84" bestFit="1" customWidth="1"/>
    <col min="15382" max="15382" width="14.5703125" style="84" bestFit="1" customWidth="1"/>
    <col min="15383" max="15383" width="17.42578125" style="84" bestFit="1" customWidth="1"/>
    <col min="15384" max="15384" width="14.28515625" style="84" bestFit="1" customWidth="1"/>
    <col min="15385" max="15385" width="17.42578125" style="84" bestFit="1" customWidth="1"/>
    <col min="15386" max="15386" width="14.28515625" style="84" bestFit="1" customWidth="1"/>
    <col min="15387" max="15387" width="15.42578125" style="84" bestFit="1" customWidth="1"/>
    <col min="15388" max="15388" width="12.42578125" style="84" bestFit="1" customWidth="1"/>
    <col min="15389" max="15389" width="15.140625" style="84" bestFit="1" customWidth="1"/>
    <col min="15390" max="15390" width="12.140625" style="84" bestFit="1" customWidth="1"/>
    <col min="15391" max="15391" width="14.42578125" style="84" bestFit="1" customWidth="1"/>
    <col min="15392" max="15616" width="11.42578125" style="84"/>
    <col min="15617" max="15617" width="2.28515625" style="84" customWidth="1"/>
    <col min="15618" max="15618" width="29.140625" style="84" customWidth="1"/>
    <col min="15619" max="15619" width="30.85546875" style="84" customWidth="1"/>
    <col min="15620" max="15625" width="16.140625" style="84" customWidth="1"/>
    <col min="15626" max="15628" width="27.140625" style="84" bestFit="1" customWidth="1"/>
    <col min="15629" max="15629" width="17.7109375" style="84" bestFit="1" customWidth="1"/>
    <col min="15630" max="15630" width="14" style="84" bestFit="1" customWidth="1"/>
    <col min="15631" max="15631" width="17.42578125" style="84" bestFit="1" customWidth="1"/>
    <col min="15632" max="15632" width="14.28515625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7109375" style="84" bestFit="1" customWidth="1"/>
    <col min="15638" max="15638" width="14.5703125" style="84" bestFit="1" customWidth="1"/>
    <col min="15639" max="15639" width="17.42578125" style="84" bestFit="1" customWidth="1"/>
    <col min="15640" max="15640" width="14.28515625" style="84" bestFit="1" customWidth="1"/>
    <col min="15641" max="15641" width="17.42578125" style="84" bestFit="1" customWidth="1"/>
    <col min="15642" max="15642" width="14.28515625" style="84" bestFit="1" customWidth="1"/>
    <col min="15643" max="15643" width="15.42578125" style="84" bestFit="1" customWidth="1"/>
    <col min="15644" max="15644" width="12.42578125" style="84" bestFit="1" customWidth="1"/>
    <col min="15645" max="15645" width="15.140625" style="84" bestFit="1" customWidth="1"/>
    <col min="15646" max="15646" width="12.140625" style="84" bestFit="1" customWidth="1"/>
    <col min="15647" max="15647" width="14.42578125" style="84" bestFit="1" customWidth="1"/>
    <col min="15648" max="15872" width="11.42578125" style="84"/>
    <col min="15873" max="15873" width="2.28515625" style="84" customWidth="1"/>
    <col min="15874" max="15874" width="29.140625" style="84" customWidth="1"/>
    <col min="15875" max="15875" width="30.85546875" style="84" customWidth="1"/>
    <col min="15876" max="15881" width="16.140625" style="84" customWidth="1"/>
    <col min="15882" max="15884" width="27.140625" style="84" bestFit="1" customWidth="1"/>
    <col min="15885" max="15885" width="17.7109375" style="84" bestFit="1" customWidth="1"/>
    <col min="15886" max="15886" width="14" style="84" bestFit="1" customWidth="1"/>
    <col min="15887" max="15887" width="17.42578125" style="84" bestFit="1" customWidth="1"/>
    <col min="15888" max="15888" width="14.28515625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7109375" style="84" bestFit="1" customWidth="1"/>
    <col min="15894" max="15894" width="14.5703125" style="84" bestFit="1" customWidth="1"/>
    <col min="15895" max="15895" width="17.42578125" style="84" bestFit="1" customWidth="1"/>
    <col min="15896" max="15896" width="14.28515625" style="84" bestFit="1" customWidth="1"/>
    <col min="15897" max="15897" width="17.42578125" style="84" bestFit="1" customWidth="1"/>
    <col min="15898" max="15898" width="14.28515625" style="84" bestFit="1" customWidth="1"/>
    <col min="15899" max="15899" width="15.42578125" style="84" bestFit="1" customWidth="1"/>
    <col min="15900" max="15900" width="12.42578125" style="84" bestFit="1" customWidth="1"/>
    <col min="15901" max="15901" width="15.140625" style="84" bestFit="1" customWidth="1"/>
    <col min="15902" max="15902" width="12.140625" style="84" bestFit="1" customWidth="1"/>
    <col min="15903" max="15903" width="14.42578125" style="84" bestFit="1" customWidth="1"/>
    <col min="15904" max="16128" width="11.42578125" style="84"/>
    <col min="16129" max="16129" width="2.28515625" style="84" customWidth="1"/>
    <col min="16130" max="16130" width="29.140625" style="84" customWidth="1"/>
    <col min="16131" max="16131" width="30.85546875" style="84" customWidth="1"/>
    <col min="16132" max="16137" width="16.140625" style="84" customWidth="1"/>
    <col min="16138" max="16140" width="27.140625" style="84" bestFit="1" customWidth="1"/>
    <col min="16141" max="16141" width="17.7109375" style="84" bestFit="1" customWidth="1"/>
    <col min="16142" max="16142" width="14" style="84" bestFit="1" customWidth="1"/>
    <col min="16143" max="16143" width="17.42578125" style="84" bestFit="1" customWidth="1"/>
    <col min="16144" max="16144" width="14.28515625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7109375" style="84" bestFit="1" customWidth="1"/>
    <col min="16150" max="16150" width="14.5703125" style="84" bestFit="1" customWidth="1"/>
    <col min="16151" max="16151" width="17.42578125" style="84" bestFit="1" customWidth="1"/>
    <col min="16152" max="16152" width="14.28515625" style="84" bestFit="1" customWidth="1"/>
    <col min="16153" max="16153" width="17.42578125" style="84" bestFit="1" customWidth="1"/>
    <col min="16154" max="16154" width="14.28515625" style="84" bestFit="1" customWidth="1"/>
    <col min="16155" max="16155" width="15.42578125" style="84" bestFit="1" customWidth="1"/>
    <col min="16156" max="16156" width="12.42578125" style="84" bestFit="1" customWidth="1"/>
    <col min="16157" max="16157" width="15.140625" style="84" bestFit="1" customWidth="1"/>
    <col min="16158" max="16158" width="12.140625" style="84" bestFit="1" customWidth="1"/>
    <col min="16159" max="16159" width="14.42578125" style="84" bestFit="1" customWidth="1"/>
    <col min="16160" max="16384" width="11.42578125" style="84"/>
  </cols>
  <sheetData>
    <row r="1" spans="1:9" ht="30" customHeight="1" x14ac:dyDescent="0.2">
      <c r="A1" s="84"/>
      <c r="B1" s="356" t="s">
        <v>100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86"/>
      <c r="D2" s="86"/>
      <c r="E2" s="86"/>
      <c r="F2" s="86"/>
      <c r="G2" s="86"/>
      <c r="H2" s="86"/>
      <c r="I2" s="86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7" t="s">
        <v>43</v>
      </c>
      <c r="D5" s="18">
        <f t="shared" ref="D5:D50" si="0">E5+F5</f>
        <v>276942.71999999997</v>
      </c>
      <c r="E5" s="19"/>
      <c r="F5" s="20">
        <v>276942.71999999997</v>
      </c>
      <c r="G5" s="21"/>
      <c r="H5" s="19">
        <v>10210</v>
      </c>
      <c r="I5" s="17"/>
    </row>
    <row r="6" spans="1:9" ht="12.75" customHeight="1" x14ac:dyDescent="0.2">
      <c r="A6" s="84"/>
      <c r="B6" s="355"/>
      <c r="C6" s="22" t="s">
        <v>44</v>
      </c>
      <c r="D6" s="23">
        <f t="shared" si="0"/>
        <v>78829.75</v>
      </c>
      <c r="E6" s="24"/>
      <c r="F6" s="25">
        <v>78829.75</v>
      </c>
      <c r="G6" s="26"/>
      <c r="H6" s="24">
        <v>18919.400000000001</v>
      </c>
      <c r="I6" s="22"/>
    </row>
    <row r="7" spans="1:9" ht="12.75" customHeight="1" x14ac:dyDescent="0.2">
      <c r="A7" s="84"/>
      <c r="B7" s="355"/>
      <c r="C7" s="22" t="s">
        <v>45</v>
      </c>
      <c r="D7" s="23">
        <f t="shared" si="0"/>
        <v>141.90600000000001</v>
      </c>
      <c r="E7" s="24"/>
      <c r="F7" s="25">
        <v>141.90600000000001</v>
      </c>
      <c r="G7" s="26"/>
      <c r="H7" s="24">
        <v>38</v>
      </c>
      <c r="I7" s="22"/>
    </row>
    <row r="8" spans="1:9" ht="12.75" customHeight="1" x14ac:dyDescent="0.2">
      <c r="A8" s="84"/>
      <c r="B8" s="355"/>
      <c r="C8" s="22" t="s">
        <v>46</v>
      </c>
      <c r="D8" s="23">
        <f t="shared" si="0"/>
        <v>10500</v>
      </c>
      <c r="E8" s="24"/>
      <c r="F8" s="25">
        <v>10500</v>
      </c>
      <c r="G8" s="26"/>
      <c r="H8" s="24">
        <v>1500</v>
      </c>
      <c r="I8" s="22">
        <v>0.71399999999999997</v>
      </c>
    </row>
    <row r="9" spans="1:9" ht="12.75" customHeight="1" x14ac:dyDescent="0.2">
      <c r="A9" s="84"/>
      <c r="B9" s="355"/>
      <c r="C9" s="22" t="s">
        <v>47</v>
      </c>
      <c r="D9" s="23">
        <f t="shared" si="0"/>
        <v>39440479.058000006</v>
      </c>
      <c r="E9" s="24"/>
      <c r="F9" s="25">
        <v>39440479.058000006</v>
      </c>
      <c r="G9" s="26"/>
      <c r="H9" s="24">
        <v>14455354.870000001</v>
      </c>
      <c r="I9" s="22"/>
    </row>
    <row r="10" spans="1:9" ht="12.75" customHeight="1" x14ac:dyDescent="0.2">
      <c r="A10" s="84"/>
      <c r="B10" s="355"/>
      <c r="C10" s="22" t="s">
        <v>48</v>
      </c>
      <c r="D10" s="23">
        <f t="shared" si="0"/>
        <v>3351.43</v>
      </c>
      <c r="E10" s="24"/>
      <c r="F10" s="25">
        <v>3351.43</v>
      </c>
      <c r="G10" s="26"/>
      <c r="H10" s="24">
        <v>355.14</v>
      </c>
      <c r="I10" s="22"/>
    </row>
    <row r="11" spans="1:9" ht="12.75" customHeight="1" x14ac:dyDescent="0.2">
      <c r="A11" s="84"/>
      <c r="B11" s="355"/>
      <c r="C11" s="22" t="s">
        <v>49</v>
      </c>
      <c r="D11" s="23">
        <f t="shared" si="0"/>
        <v>139384.04999999999</v>
      </c>
      <c r="E11" s="24">
        <v>405.61</v>
      </c>
      <c r="F11" s="25">
        <v>138978.44</v>
      </c>
      <c r="G11" s="26"/>
      <c r="H11" s="24">
        <v>10788.95</v>
      </c>
      <c r="I11" s="22">
        <v>0.5</v>
      </c>
    </row>
    <row r="12" spans="1:9" ht="12.75" customHeight="1" x14ac:dyDescent="0.2">
      <c r="A12" s="84"/>
      <c r="B12" s="355"/>
      <c r="C12" s="22" t="s">
        <v>50</v>
      </c>
      <c r="D12" s="23">
        <f t="shared" si="0"/>
        <v>3211090</v>
      </c>
      <c r="E12" s="24"/>
      <c r="F12" s="25">
        <v>3211090</v>
      </c>
      <c r="G12" s="26"/>
      <c r="H12" s="24">
        <v>361196</v>
      </c>
      <c r="I12" s="22"/>
    </row>
    <row r="13" spans="1:9" ht="12.75" customHeight="1" x14ac:dyDescent="0.2">
      <c r="A13" s="84"/>
      <c r="B13" s="355"/>
      <c r="C13" s="22" t="s">
        <v>51</v>
      </c>
      <c r="D13" s="23">
        <f t="shared" si="0"/>
        <v>1830</v>
      </c>
      <c r="E13" s="24"/>
      <c r="F13" s="25">
        <v>1830</v>
      </c>
      <c r="G13" s="26"/>
      <c r="H13" s="24">
        <v>420</v>
      </c>
      <c r="I13" s="22"/>
    </row>
    <row r="14" spans="1:9" ht="12.75" customHeight="1" x14ac:dyDescent="0.2">
      <c r="A14" s="84"/>
      <c r="B14" s="355"/>
      <c r="C14" s="22" t="s">
        <v>52</v>
      </c>
      <c r="D14" s="23">
        <f t="shared" si="0"/>
        <v>829580.34</v>
      </c>
      <c r="E14" s="24"/>
      <c r="F14" s="25">
        <v>829580.34</v>
      </c>
      <c r="G14" s="26"/>
      <c r="H14" s="24">
        <v>174602.58</v>
      </c>
      <c r="I14" s="22"/>
    </row>
    <row r="15" spans="1:9" ht="12.75" customHeight="1" x14ac:dyDescent="0.2">
      <c r="A15" s="84"/>
      <c r="B15" s="355"/>
      <c r="C15" s="22" t="s">
        <v>53</v>
      </c>
      <c r="D15" s="23">
        <f t="shared" si="0"/>
        <v>2632.11</v>
      </c>
      <c r="E15" s="24"/>
      <c r="F15" s="25">
        <v>2632.11</v>
      </c>
      <c r="G15" s="26"/>
      <c r="H15" s="24">
        <v>1044.5999999999999</v>
      </c>
      <c r="I15" s="22"/>
    </row>
    <row r="16" spans="1:9" ht="12.75" customHeight="1" x14ac:dyDescent="0.2">
      <c r="A16" s="84"/>
      <c r="B16" s="355"/>
      <c r="C16" s="22" t="s">
        <v>54</v>
      </c>
      <c r="D16" s="23">
        <f t="shared" si="0"/>
        <v>99652398.809999987</v>
      </c>
      <c r="E16" s="24"/>
      <c r="F16" s="25">
        <v>99652398.809999987</v>
      </c>
      <c r="G16" s="26"/>
      <c r="H16" s="24">
        <v>16713283.629999997</v>
      </c>
      <c r="I16" s="22"/>
    </row>
    <row r="17" spans="1:9" ht="12.75" customHeight="1" x14ac:dyDescent="0.2">
      <c r="A17" s="84"/>
      <c r="B17" s="355"/>
      <c r="C17" s="22" t="s">
        <v>55</v>
      </c>
      <c r="D17" s="23">
        <f t="shared" si="0"/>
        <v>1400</v>
      </c>
      <c r="E17" s="24"/>
      <c r="F17" s="25">
        <v>1400</v>
      </c>
      <c r="G17" s="26"/>
      <c r="H17" s="24">
        <v>140</v>
      </c>
      <c r="I17" s="22"/>
    </row>
    <row r="18" spans="1:9" ht="12.75" customHeight="1" x14ac:dyDescent="0.2">
      <c r="A18" s="84"/>
      <c r="B18" s="355"/>
      <c r="C18" s="22" t="s">
        <v>56</v>
      </c>
      <c r="D18" s="23">
        <f t="shared" si="0"/>
        <v>4993913.96</v>
      </c>
      <c r="E18" s="24"/>
      <c r="F18" s="25">
        <v>4993913.96</v>
      </c>
      <c r="G18" s="26"/>
      <c r="H18" s="24">
        <v>1101251.3500000001</v>
      </c>
      <c r="I18" s="22"/>
    </row>
    <row r="19" spans="1:9" ht="12.75" customHeight="1" x14ac:dyDescent="0.2">
      <c r="A19" s="84"/>
      <c r="B19" s="355"/>
      <c r="C19" s="22" t="s">
        <v>57</v>
      </c>
      <c r="D19" s="23">
        <f t="shared" si="0"/>
        <v>1527200</v>
      </c>
      <c r="E19" s="24"/>
      <c r="F19" s="25">
        <v>1527200</v>
      </c>
      <c r="G19" s="26"/>
      <c r="H19" s="24">
        <v>172000</v>
      </c>
      <c r="I19" s="22"/>
    </row>
    <row r="20" spans="1:9" ht="12.75" customHeight="1" x14ac:dyDescent="0.2">
      <c r="A20" s="84"/>
      <c r="B20" s="355"/>
      <c r="C20" s="22" t="s">
        <v>58</v>
      </c>
      <c r="D20" s="23">
        <f t="shared" si="0"/>
        <v>4662.51</v>
      </c>
      <c r="E20" s="24"/>
      <c r="F20" s="25">
        <v>4662.51</v>
      </c>
      <c r="G20" s="26"/>
      <c r="H20" s="24">
        <v>1562</v>
      </c>
      <c r="I20" s="22"/>
    </row>
    <row r="21" spans="1:9" ht="12.75" customHeight="1" x14ac:dyDescent="0.2">
      <c r="A21" s="84"/>
      <c r="B21" s="355"/>
      <c r="C21" s="22" t="s">
        <v>59</v>
      </c>
      <c r="D21" s="23">
        <f t="shared" si="0"/>
        <v>82421369.269999966</v>
      </c>
      <c r="E21" s="24"/>
      <c r="F21" s="25">
        <v>82421369.269999966</v>
      </c>
      <c r="G21" s="26"/>
      <c r="H21" s="24">
        <v>16914737.18</v>
      </c>
      <c r="I21" s="22"/>
    </row>
    <row r="22" spans="1:9" ht="12.75" customHeight="1" x14ac:dyDescent="0.2">
      <c r="A22" s="84"/>
      <c r="B22" s="355"/>
      <c r="C22" s="22" t="s">
        <v>60</v>
      </c>
      <c r="D22" s="23">
        <f t="shared" si="0"/>
        <v>51191</v>
      </c>
      <c r="E22" s="24"/>
      <c r="F22" s="25">
        <v>51191</v>
      </c>
      <c r="G22" s="26"/>
      <c r="H22" s="24">
        <v>10384</v>
      </c>
      <c r="I22" s="22"/>
    </row>
    <row r="23" spans="1:9" ht="12.75" customHeight="1" x14ac:dyDescent="0.2">
      <c r="A23" s="84"/>
      <c r="B23" s="355"/>
      <c r="C23" s="22" t="s">
        <v>61</v>
      </c>
      <c r="D23" s="23">
        <f t="shared" si="0"/>
        <v>55869882.939999998</v>
      </c>
      <c r="E23" s="24"/>
      <c r="F23" s="25">
        <v>55869882.939999998</v>
      </c>
      <c r="G23" s="26"/>
      <c r="H23" s="24">
        <v>3088355</v>
      </c>
      <c r="I23" s="22"/>
    </row>
    <row r="24" spans="1:9" ht="12.75" customHeight="1" x14ac:dyDescent="0.2">
      <c r="A24" s="84"/>
      <c r="B24" s="355"/>
      <c r="C24" s="22" t="s">
        <v>62</v>
      </c>
      <c r="D24" s="23">
        <f t="shared" si="0"/>
        <v>7022033.4900000002</v>
      </c>
      <c r="E24" s="24"/>
      <c r="F24" s="25">
        <v>7022033.4900000002</v>
      </c>
      <c r="G24" s="26"/>
      <c r="H24" s="24">
        <v>805655.2</v>
      </c>
      <c r="I24" s="22"/>
    </row>
    <row r="25" spans="1:9" ht="12.75" customHeight="1" x14ac:dyDescent="0.2">
      <c r="A25" s="84"/>
      <c r="B25" s="355"/>
      <c r="C25" s="22" t="s">
        <v>64</v>
      </c>
      <c r="D25" s="23">
        <f t="shared" si="0"/>
        <v>50036500</v>
      </c>
      <c r="E25" s="24"/>
      <c r="F25" s="25">
        <v>50036500</v>
      </c>
      <c r="G25" s="26"/>
      <c r="H25" s="24">
        <v>7766644</v>
      </c>
      <c r="I25" s="22"/>
    </row>
    <row r="26" spans="1:9" ht="12.75" customHeight="1" x14ac:dyDescent="0.2">
      <c r="A26" s="84"/>
      <c r="B26" s="355"/>
      <c r="C26" s="22" t="s">
        <v>65</v>
      </c>
      <c r="D26" s="23">
        <f t="shared" si="0"/>
        <v>19379</v>
      </c>
      <c r="E26" s="24"/>
      <c r="F26" s="25">
        <v>19379</v>
      </c>
      <c r="G26" s="26"/>
      <c r="H26" s="24">
        <v>1408</v>
      </c>
      <c r="I26" s="22"/>
    </row>
    <row r="27" spans="1:9" ht="12.75" customHeight="1" x14ac:dyDescent="0.2">
      <c r="A27" s="84"/>
      <c r="B27" s="355"/>
      <c r="C27" s="22" t="s">
        <v>66</v>
      </c>
      <c r="D27" s="23">
        <f t="shared" si="0"/>
        <v>70000</v>
      </c>
      <c r="E27" s="24"/>
      <c r="F27" s="25">
        <v>70000</v>
      </c>
      <c r="G27" s="26"/>
      <c r="H27" s="24">
        <v>3500</v>
      </c>
      <c r="I27" s="22"/>
    </row>
    <row r="28" spans="1:9" ht="12.75" customHeight="1" x14ac:dyDescent="0.2">
      <c r="A28" s="84"/>
      <c r="B28" s="355"/>
      <c r="C28" s="22" t="s">
        <v>67</v>
      </c>
      <c r="D28" s="23">
        <f t="shared" si="0"/>
        <v>4000</v>
      </c>
      <c r="E28" s="24"/>
      <c r="F28" s="25">
        <v>4000</v>
      </c>
      <c r="G28" s="26"/>
      <c r="H28" s="24">
        <v>600</v>
      </c>
      <c r="I28" s="22"/>
    </row>
    <row r="29" spans="1:9" ht="12.75" customHeight="1" x14ac:dyDescent="0.2">
      <c r="A29" s="84"/>
      <c r="B29" s="355"/>
      <c r="C29" s="22" t="s">
        <v>68</v>
      </c>
      <c r="D29" s="23">
        <f t="shared" si="0"/>
        <v>19046.310000000001</v>
      </c>
      <c r="E29" s="24"/>
      <c r="F29" s="25">
        <v>19046.310000000001</v>
      </c>
      <c r="G29" s="26"/>
      <c r="H29" s="24">
        <v>2738</v>
      </c>
      <c r="I29" s="22"/>
    </row>
    <row r="30" spans="1:9" ht="12.75" customHeight="1" x14ac:dyDescent="0.2">
      <c r="A30" s="84"/>
      <c r="B30" s="355"/>
      <c r="C30" s="22" t="s">
        <v>69</v>
      </c>
      <c r="D30" s="23">
        <f t="shared" si="0"/>
        <v>3046.25</v>
      </c>
      <c r="E30" s="24"/>
      <c r="F30" s="25">
        <v>3046.25</v>
      </c>
      <c r="G30" s="26"/>
      <c r="H30" s="24">
        <v>271.5</v>
      </c>
      <c r="I30" s="22"/>
    </row>
    <row r="31" spans="1:9" ht="12.75" customHeight="1" x14ac:dyDescent="0.2">
      <c r="A31" s="84"/>
      <c r="B31" s="355"/>
      <c r="C31" s="27" t="s">
        <v>87</v>
      </c>
      <c r="D31" s="23">
        <f t="shared" si="0"/>
        <v>500</v>
      </c>
      <c r="E31" s="24"/>
      <c r="F31" s="25">
        <v>500</v>
      </c>
      <c r="G31" s="26"/>
      <c r="H31" s="87">
        <v>100</v>
      </c>
      <c r="I31" s="22"/>
    </row>
    <row r="32" spans="1:9" ht="12.75" customHeight="1" x14ac:dyDescent="0.2">
      <c r="A32" s="84"/>
      <c r="B32" s="355"/>
      <c r="C32" s="22" t="s">
        <v>70</v>
      </c>
      <c r="D32" s="23">
        <f t="shared" si="0"/>
        <v>2900</v>
      </c>
      <c r="E32" s="24"/>
      <c r="F32" s="25">
        <v>2900</v>
      </c>
      <c r="G32" s="26"/>
      <c r="H32" s="24">
        <v>290</v>
      </c>
      <c r="I32" s="22"/>
    </row>
    <row r="33" spans="1:9" ht="12.75" customHeight="1" x14ac:dyDescent="0.2">
      <c r="A33" s="84"/>
      <c r="B33" s="355"/>
      <c r="C33" s="22" t="s">
        <v>101</v>
      </c>
      <c r="D33" s="23">
        <f t="shared" si="0"/>
        <v>3475.5</v>
      </c>
      <c r="E33" s="24"/>
      <c r="F33" s="25">
        <v>3475.5</v>
      </c>
      <c r="G33" s="26"/>
      <c r="H33" s="24">
        <v>993</v>
      </c>
      <c r="I33" s="22"/>
    </row>
    <row r="34" spans="1:9" ht="12.75" customHeight="1" x14ac:dyDescent="0.2">
      <c r="A34" s="84"/>
      <c r="B34" s="355"/>
      <c r="C34" s="22" t="s">
        <v>71</v>
      </c>
      <c r="D34" s="23">
        <f t="shared" si="0"/>
        <v>2095692.29</v>
      </c>
      <c r="E34" s="24"/>
      <c r="F34" s="25">
        <v>2095692.29</v>
      </c>
      <c r="G34" s="26"/>
      <c r="H34" s="24">
        <v>426673.32</v>
      </c>
      <c r="I34" s="22"/>
    </row>
    <row r="35" spans="1:9" ht="12.75" customHeight="1" x14ac:dyDescent="0.2">
      <c r="A35" s="84"/>
      <c r="B35" s="355"/>
      <c r="C35" s="22" t="s">
        <v>72</v>
      </c>
      <c r="D35" s="23">
        <f t="shared" si="0"/>
        <v>1854296.12</v>
      </c>
      <c r="E35" s="24"/>
      <c r="F35" s="25">
        <v>1854296.12</v>
      </c>
      <c r="G35" s="26"/>
      <c r="H35" s="24">
        <v>558043.93999999994</v>
      </c>
      <c r="I35" s="22"/>
    </row>
    <row r="36" spans="1:9" ht="12.75" customHeight="1" x14ac:dyDescent="0.2">
      <c r="A36" s="84"/>
      <c r="B36" s="355"/>
      <c r="C36" s="22" t="s">
        <v>73</v>
      </c>
      <c r="D36" s="23">
        <f t="shared" si="0"/>
        <v>21886</v>
      </c>
      <c r="E36" s="24"/>
      <c r="F36" s="25">
        <v>21886</v>
      </c>
      <c r="G36" s="26"/>
      <c r="H36" s="24">
        <v>5776</v>
      </c>
      <c r="I36" s="22"/>
    </row>
    <row r="37" spans="1:9" ht="12.75" customHeight="1" x14ac:dyDescent="0.2">
      <c r="A37" s="84"/>
      <c r="B37" s="355"/>
      <c r="C37" s="22" t="s">
        <v>74</v>
      </c>
      <c r="D37" s="23">
        <f t="shared" si="0"/>
        <v>10945</v>
      </c>
      <c r="E37" s="24"/>
      <c r="F37" s="25">
        <v>10945</v>
      </c>
      <c r="G37" s="26"/>
      <c r="H37" s="24">
        <v>570</v>
      </c>
      <c r="I37" s="22"/>
    </row>
    <row r="38" spans="1:9" ht="12.75" customHeight="1" x14ac:dyDescent="0.2">
      <c r="A38" s="84"/>
      <c r="B38" s="355"/>
      <c r="C38" s="22" t="s">
        <v>75</v>
      </c>
      <c r="D38" s="23">
        <f t="shared" si="0"/>
        <v>65194910.7151995</v>
      </c>
      <c r="E38" s="24"/>
      <c r="F38" s="25">
        <v>65194910.7151995</v>
      </c>
      <c r="G38" s="26"/>
      <c r="H38" s="24">
        <v>116137489.15780032</v>
      </c>
      <c r="I38" s="22"/>
    </row>
    <row r="39" spans="1:9" ht="12.75" customHeight="1" x14ac:dyDescent="0.2">
      <c r="A39" s="84"/>
      <c r="B39" s="355"/>
      <c r="C39" s="22" t="s">
        <v>76</v>
      </c>
      <c r="D39" s="23">
        <f t="shared" si="0"/>
        <v>653759.62999999733</v>
      </c>
      <c r="E39" s="24"/>
      <c r="F39" s="25">
        <v>653759.62999999733</v>
      </c>
      <c r="G39" s="26"/>
      <c r="H39" s="24">
        <v>69580.36</v>
      </c>
      <c r="I39" s="22"/>
    </row>
    <row r="40" spans="1:9" ht="12.75" customHeight="1" x14ac:dyDescent="0.2">
      <c r="A40" s="84"/>
      <c r="B40" s="355"/>
      <c r="C40" s="27" t="s">
        <v>77</v>
      </c>
      <c r="D40" s="28">
        <f t="shared" si="0"/>
        <v>2718092.99</v>
      </c>
      <c r="E40" s="29"/>
      <c r="F40" s="30">
        <v>2718092.99</v>
      </c>
      <c r="G40" s="26"/>
      <c r="H40" s="24">
        <v>167455.70000000001</v>
      </c>
      <c r="I40" s="22"/>
    </row>
    <row r="41" spans="1:9" ht="12.75" customHeight="1" x14ac:dyDescent="0.2">
      <c r="A41" s="84"/>
      <c r="B41" s="355"/>
      <c r="C41" s="22" t="s">
        <v>78</v>
      </c>
      <c r="D41" s="23">
        <f t="shared" si="0"/>
        <v>4123744.04</v>
      </c>
      <c r="E41" s="24"/>
      <c r="F41" s="25">
        <v>4123744.04</v>
      </c>
      <c r="G41" s="26"/>
      <c r="H41" s="24">
        <v>645746.76999999851</v>
      </c>
      <c r="I41" s="22"/>
    </row>
    <row r="42" spans="1:9" ht="12.75" customHeight="1" x14ac:dyDescent="0.2">
      <c r="A42" s="84"/>
      <c r="B42" s="355"/>
      <c r="C42" s="22" t="s">
        <v>79</v>
      </c>
      <c r="D42" s="23">
        <f t="shared" si="0"/>
        <v>6400</v>
      </c>
      <c r="E42" s="24"/>
      <c r="F42" s="25">
        <v>6400</v>
      </c>
      <c r="G42" s="26"/>
      <c r="H42" s="24">
        <v>320</v>
      </c>
      <c r="I42" s="22"/>
    </row>
    <row r="43" spans="1:9" ht="12.75" customHeight="1" x14ac:dyDescent="0.2">
      <c r="A43" s="84"/>
      <c r="B43" s="355"/>
      <c r="C43" s="22" t="s">
        <v>80</v>
      </c>
      <c r="D43" s="23">
        <f t="shared" si="0"/>
        <v>306</v>
      </c>
      <c r="E43" s="24"/>
      <c r="F43" s="25">
        <v>306</v>
      </c>
      <c r="G43" s="26"/>
      <c r="H43" s="24">
        <v>102</v>
      </c>
      <c r="I43" s="22"/>
    </row>
    <row r="44" spans="1:9" ht="12.75" customHeight="1" x14ac:dyDescent="0.2">
      <c r="A44" s="84"/>
      <c r="B44" s="355"/>
      <c r="C44" s="22" t="s">
        <v>81</v>
      </c>
      <c r="D44" s="23">
        <f t="shared" si="0"/>
        <v>289611.13</v>
      </c>
      <c r="E44" s="24"/>
      <c r="F44" s="25">
        <v>289611.13</v>
      </c>
      <c r="G44" s="26"/>
      <c r="H44" s="24">
        <v>12335</v>
      </c>
      <c r="I44" s="22"/>
    </row>
    <row r="45" spans="1:9" ht="12.75" customHeight="1" x14ac:dyDescent="0.2">
      <c r="A45" s="84"/>
      <c r="B45" s="355"/>
      <c r="C45" s="22" t="s">
        <v>102</v>
      </c>
      <c r="D45" s="23">
        <f t="shared" si="0"/>
        <v>685</v>
      </c>
      <c r="E45" s="24"/>
      <c r="F45" s="25">
        <v>685</v>
      </c>
      <c r="G45" s="26"/>
      <c r="H45" s="24">
        <v>68.5</v>
      </c>
      <c r="I45" s="22"/>
    </row>
    <row r="46" spans="1:9" ht="12.75" customHeight="1" x14ac:dyDescent="0.2">
      <c r="A46" s="84"/>
      <c r="B46" s="355"/>
      <c r="C46" s="22" t="s">
        <v>82</v>
      </c>
      <c r="D46" s="23">
        <f t="shared" si="0"/>
        <v>958959.35999999882</v>
      </c>
      <c r="E46" s="24"/>
      <c r="F46" s="25">
        <v>958959.35999999882</v>
      </c>
      <c r="G46" s="26"/>
      <c r="H46" s="24">
        <v>205323.84</v>
      </c>
      <c r="I46" s="22"/>
    </row>
    <row r="47" spans="1:9" ht="12.75" customHeight="1" x14ac:dyDescent="0.2">
      <c r="A47" s="84"/>
      <c r="B47" s="355"/>
      <c r="C47" s="22" t="s">
        <v>83</v>
      </c>
      <c r="D47" s="23">
        <f t="shared" si="0"/>
        <v>1760</v>
      </c>
      <c r="E47" s="24"/>
      <c r="F47" s="25">
        <v>1760</v>
      </c>
      <c r="G47" s="26"/>
      <c r="H47" s="24">
        <v>310</v>
      </c>
      <c r="I47" s="22"/>
    </row>
    <row r="48" spans="1:9" ht="12.75" customHeight="1" x14ac:dyDescent="0.2">
      <c r="A48" s="84"/>
      <c r="B48" s="355"/>
      <c r="C48" s="22" t="s">
        <v>84</v>
      </c>
      <c r="D48" s="23">
        <f t="shared" si="0"/>
        <v>5725</v>
      </c>
      <c r="E48" s="24"/>
      <c r="F48" s="25">
        <v>5725</v>
      </c>
      <c r="G48" s="26"/>
      <c r="H48" s="24">
        <v>886.4</v>
      </c>
      <c r="I48" s="22"/>
    </row>
    <row r="49" spans="1:9" ht="12.75" customHeight="1" x14ac:dyDescent="0.2">
      <c r="A49" s="84"/>
      <c r="B49" s="355"/>
      <c r="C49" s="22" t="s">
        <v>90</v>
      </c>
      <c r="D49" s="23">
        <f t="shared" si="0"/>
        <v>16000</v>
      </c>
      <c r="E49" s="24"/>
      <c r="F49" s="25">
        <v>16000</v>
      </c>
      <c r="G49" s="26"/>
      <c r="H49" s="24">
        <v>1600</v>
      </c>
      <c r="I49" s="22"/>
    </row>
    <row r="50" spans="1:9" ht="12.75" customHeight="1" x14ac:dyDescent="0.2">
      <c r="A50" s="84"/>
      <c r="B50" s="355"/>
      <c r="C50" s="47" t="s">
        <v>103</v>
      </c>
      <c r="D50" s="56">
        <f t="shared" si="0"/>
        <v>20049.12</v>
      </c>
      <c r="E50" s="88"/>
      <c r="F50" s="89">
        <v>20049.12</v>
      </c>
      <c r="G50" s="61"/>
      <c r="H50" s="88">
        <v>43.89</v>
      </c>
      <c r="I50" s="47"/>
    </row>
    <row r="51" spans="1:9" ht="13.5" customHeight="1" x14ac:dyDescent="0.2">
      <c r="B51" s="383"/>
      <c r="C51" s="31" t="s">
        <v>85</v>
      </c>
      <c r="D51" s="90">
        <f t="shared" ref="D51:I51" si="1">SUM(D5:D50)</f>
        <v>423670482.79919952</v>
      </c>
      <c r="E51" s="34">
        <f t="shared" si="1"/>
        <v>405.61</v>
      </c>
      <c r="F51" s="33">
        <f t="shared" si="1"/>
        <v>423670077.18919951</v>
      </c>
      <c r="G51" s="34">
        <f t="shared" si="1"/>
        <v>0</v>
      </c>
      <c r="H51" s="35">
        <f t="shared" si="1"/>
        <v>179850667.27780032</v>
      </c>
      <c r="I51" s="36">
        <f t="shared" si="1"/>
        <v>1.214</v>
      </c>
    </row>
    <row r="52" spans="1:9" ht="13.5" customHeight="1" x14ac:dyDescent="0.2">
      <c r="B52" s="382" t="s">
        <v>86</v>
      </c>
      <c r="C52" s="37" t="s">
        <v>43</v>
      </c>
      <c r="D52" s="38">
        <f t="shared" ref="D52:D59" si="2">E52+F52</f>
        <v>850000</v>
      </c>
      <c r="E52" s="39">
        <v>850000</v>
      </c>
      <c r="F52" s="40"/>
      <c r="G52" s="41">
        <v>950</v>
      </c>
      <c r="H52" s="39"/>
      <c r="I52" s="37"/>
    </row>
    <row r="53" spans="1:9" ht="12.75" customHeight="1" x14ac:dyDescent="0.2">
      <c r="A53" s="84"/>
      <c r="B53" s="355"/>
      <c r="C53" s="42" t="s">
        <v>44</v>
      </c>
      <c r="D53" s="43">
        <f t="shared" si="2"/>
        <v>529538.05000000005</v>
      </c>
      <c r="E53" s="44">
        <v>512597</v>
      </c>
      <c r="F53" s="45">
        <v>16941.05</v>
      </c>
      <c r="G53" s="46">
        <v>628</v>
      </c>
      <c r="H53" s="44">
        <v>3535</v>
      </c>
      <c r="I53" s="42"/>
    </row>
    <row r="54" spans="1:9" ht="12.75" customHeight="1" x14ac:dyDescent="0.2">
      <c r="A54" s="84"/>
      <c r="B54" s="355"/>
      <c r="C54" s="42" t="s">
        <v>47</v>
      </c>
      <c r="D54" s="43">
        <f t="shared" si="2"/>
        <v>2489139.0039999997</v>
      </c>
      <c r="E54" s="44">
        <v>305448</v>
      </c>
      <c r="F54" s="45">
        <v>2183691.0039999997</v>
      </c>
      <c r="G54" s="46">
        <v>20051</v>
      </c>
      <c r="H54" s="44">
        <v>648750.1</v>
      </c>
      <c r="I54" s="42"/>
    </row>
    <row r="55" spans="1:9" ht="12.75" customHeight="1" x14ac:dyDescent="0.2">
      <c r="A55" s="84"/>
      <c r="B55" s="355"/>
      <c r="C55" s="42" t="s">
        <v>54</v>
      </c>
      <c r="D55" s="43">
        <f t="shared" si="2"/>
        <v>66531.899999999994</v>
      </c>
      <c r="E55" s="44"/>
      <c r="F55" s="45">
        <v>66531.899999999994</v>
      </c>
      <c r="G55" s="46"/>
      <c r="H55" s="44">
        <v>9018.3700000000008</v>
      </c>
      <c r="I55" s="42"/>
    </row>
    <row r="56" spans="1:9" ht="12.75" customHeight="1" x14ac:dyDescent="0.2">
      <c r="A56" s="84"/>
      <c r="B56" s="355"/>
      <c r="C56" s="42" t="s">
        <v>59</v>
      </c>
      <c r="D56" s="43">
        <f t="shared" si="2"/>
        <v>4147.5600000000004</v>
      </c>
      <c r="E56" s="44"/>
      <c r="F56" s="45">
        <v>4147.5600000000004</v>
      </c>
      <c r="G56" s="46"/>
      <c r="H56" s="44">
        <v>703.08</v>
      </c>
      <c r="I56" s="42"/>
    </row>
    <row r="57" spans="1:9" ht="12.75" customHeight="1" x14ac:dyDescent="0.2">
      <c r="A57" s="84"/>
      <c r="B57" s="355"/>
      <c r="C57" s="42" t="s">
        <v>87</v>
      </c>
      <c r="D57" s="43">
        <f t="shared" si="2"/>
        <v>401520</v>
      </c>
      <c r="E57" s="44"/>
      <c r="F57" s="45">
        <v>401520</v>
      </c>
      <c r="G57" s="46"/>
      <c r="H57" s="44">
        <v>152400</v>
      </c>
      <c r="I57" s="42"/>
    </row>
    <row r="58" spans="1:9" ht="12.75" customHeight="1" x14ac:dyDescent="0.2">
      <c r="A58" s="84"/>
      <c r="B58" s="355"/>
      <c r="C58" s="42" t="s">
        <v>75</v>
      </c>
      <c r="D58" s="43">
        <f t="shared" si="2"/>
        <v>45298971.434800945</v>
      </c>
      <c r="E58" s="44"/>
      <c r="F58" s="45">
        <v>45298971.434800945</v>
      </c>
      <c r="G58" s="46"/>
      <c r="H58" s="44">
        <v>104311057.03220068</v>
      </c>
      <c r="I58" s="42"/>
    </row>
    <row r="59" spans="1:9" ht="12.75" customHeight="1" x14ac:dyDescent="0.2">
      <c r="A59" s="84"/>
      <c r="B59" s="355"/>
      <c r="C59" s="42" t="s">
        <v>82</v>
      </c>
      <c r="D59" s="43">
        <f t="shared" si="2"/>
        <v>2900</v>
      </c>
      <c r="E59" s="44"/>
      <c r="F59" s="45">
        <v>2900</v>
      </c>
      <c r="G59" s="46"/>
      <c r="H59" s="44">
        <v>370</v>
      </c>
      <c r="I59" s="42"/>
    </row>
    <row r="60" spans="1:9" ht="13.5" customHeight="1" x14ac:dyDescent="0.2">
      <c r="B60" s="377"/>
      <c r="C60" s="64" t="s">
        <v>85</v>
      </c>
      <c r="D60" s="65">
        <f t="shared" ref="D60:I60" si="3">SUM(D52:D59)</f>
        <v>49642747.948800944</v>
      </c>
      <c r="E60" s="91">
        <f t="shared" si="3"/>
        <v>1668045</v>
      </c>
      <c r="F60" s="92">
        <f t="shared" si="3"/>
        <v>47974702.948800944</v>
      </c>
      <c r="G60" s="93">
        <f t="shared" si="3"/>
        <v>21629</v>
      </c>
      <c r="H60" s="93">
        <f t="shared" si="3"/>
        <v>105125833.58220068</v>
      </c>
      <c r="I60" s="94">
        <f t="shared" si="3"/>
        <v>0</v>
      </c>
    </row>
    <row r="61" spans="1:9" s="97" customFormat="1" ht="18.75" customHeight="1" thickBot="1" x14ac:dyDescent="0.25">
      <c r="A61" s="95"/>
      <c r="B61" s="372" t="s">
        <v>91</v>
      </c>
      <c r="C61" s="373"/>
      <c r="D61" s="68">
        <f t="shared" ref="D61:I61" si="4">D51+D60</f>
        <v>473313230.74800044</v>
      </c>
      <c r="E61" s="68">
        <f t="shared" si="4"/>
        <v>1668450.61</v>
      </c>
      <c r="F61" s="68">
        <f t="shared" si="4"/>
        <v>471644780.13800043</v>
      </c>
      <c r="G61" s="69">
        <f t="shared" si="4"/>
        <v>21629</v>
      </c>
      <c r="H61" s="68">
        <f t="shared" si="4"/>
        <v>284976500.86000097</v>
      </c>
      <c r="I61" s="96">
        <f t="shared" si="4"/>
        <v>1.214</v>
      </c>
    </row>
    <row r="62" spans="1:9" ht="20.25" customHeight="1" thickTop="1" thickBot="1" x14ac:dyDescent="0.25">
      <c r="B62" s="374" t="s">
        <v>92</v>
      </c>
      <c r="C62" s="375"/>
      <c r="D62" s="72">
        <v>543921922.5600003</v>
      </c>
      <c r="E62" s="73">
        <v>70297833.859999985</v>
      </c>
      <c r="F62" s="74">
        <v>473624088.70000035</v>
      </c>
      <c r="G62" s="75">
        <v>21629</v>
      </c>
      <c r="H62" s="76">
        <v>285138840.92000157</v>
      </c>
      <c r="I62" s="77">
        <v>80.545000000000002</v>
      </c>
    </row>
    <row r="63" spans="1:9" s="97" customFormat="1" ht="13.5" thickTop="1" x14ac:dyDescent="0.2">
      <c r="B63" s="78"/>
      <c r="C63" s="79"/>
      <c r="D63" s="80"/>
      <c r="E63" s="80"/>
      <c r="F63" s="80"/>
      <c r="G63" s="80"/>
      <c r="H63" s="80"/>
      <c r="I63" s="80"/>
    </row>
    <row r="64" spans="1:9" s="97" customFormat="1" x14ac:dyDescent="0.2">
      <c r="B64" s="98" t="s">
        <v>93</v>
      </c>
      <c r="C64" s="79"/>
      <c r="D64" s="80"/>
      <c r="E64" s="80"/>
      <c r="F64" s="80"/>
      <c r="G64" s="80"/>
      <c r="H64" s="80"/>
      <c r="I64" s="80"/>
    </row>
    <row r="65" spans="2:2" x14ac:dyDescent="0.2">
      <c r="B65" s="99" t="s">
        <v>94</v>
      </c>
    </row>
    <row r="66" spans="2:2" x14ac:dyDescent="0.2">
      <c r="B66" s="99" t="s">
        <v>95</v>
      </c>
    </row>
    <row r="67" spans="2:2" x14ac:dyDescent="0.2">
      <c r="B67" s="99" t="s">
        <v>96</v>
      </c>
    </row>
    <row r="68" spans="2:2" x14ac:dyDescent="0.2">
      <c r="B68" s="99" t="s">
        <v>97</v>
      </c>
    </row>
    <row r="69" spans="2:2" x14ac:dyDescent="0.2">
      <c r="B69" s="99" t="s">
        <v>98</v>
      </c>
    </row>
    <row r="70" spans="2:2" x14ac:dyDescent="0.2">
      <c r="B70" s="99" t="s">
        <v>99</v>
      </c>
    </row>
  </sheetData>
  <mergeCells count="9">
    <mergeCell ref="B52:B60"/>
    <mergeCell ref="B61:C61"/>
    <mergeCell ref="B62:C62"/>
    <mergeCell ref="B1:I1"/>
    <mergeCell ref="B3:B4"/>
    <mergeCell ref="C3:C4"/>
    <mergeCell ref="D3:F3"/>
    <mergeCell ref="G3:I3"/>
    <mergeCell ref="B5:B51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90" r:id="rId1"/>
  <headerFooter alignWithMargins="0"/>
  <ignoredErrors>
    <ignoredError sqref="D5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="84" zoomScaleNormal="84" zoomScaleSheetLayoutView="40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56" t="s">
        <v>104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02">
        <f t="shared" ref="D5:D45" si="0">E5+F5</f>
        <v>314376.42</v>
      </c>
      <c r="E5" s="103"/>
      <c r="F5" s="104">
        <v>314376.42</v>
      </c>
      <c r="G5" s="105"/>
      <c r="H5" s="103">
        <v>19290</v>
      </c>
      <c r="I5" s="101"/>
    </row>
    <row r="6" spans="1:9" ht="12.75" customHeight="1" x14ac:dyDescent="0.2">
      <c r="A6" s="8"/>
      <c r="B6" s="355"/>
      <c r="C6" s="106" t="s">
        <v>44</v>
      </c>
      <c r="D6" s="107">
        <f t="shared" si="0"/>
        <v>355966.44</v>
      </c>
      <c r="E6" s="108"/>
      <c r="F6" s="109">
        <v>355966.44</v>
      </c>
      <c r="G6" s="110"/>
      <c r="H6" s="108">
        <v>70480.58</v>
      </c>
      <c r="I6" s="106"/>
    </row>
    <row r="7" spans="1:9" ht="12.75" customHeight="1" x14ac:dyDescent="0.2">
      <c r="A7" s="8"/>
      <c r="B7" s="355"/>
      <c r="C7" s="106" t="s">
        <v>46</v>
      </c>
      <c r="D7" s="107">
        <f t="shared" si="0"/>
        <v>10500</v>
      </c>
      <c r="E7" s="108"/>
      <c r="F7" s="109">
        <v>10500</v>
      </c>
      <c r="G7" s="110"/>
      <c r="H7" s="108">
        <v>1500</v>
      </c>
      <c r="I7" s="106"/>
    </row>
    <row r="8" spans="1:9" ht="12.75" customHeight="1" x14ac:dyDescent="0.2">
      <c r="A8" s="8"/>
      <c r="B8" s="355"/>
      <c r="C8" s="106" t="s">
        <v>47</v>
      </c>
      <c r="D8" s="107">
        <f t="shared" si="0"/>
        <v>41558132.879999995</v>
      </c>
      <c r="E8" s="108"/>
      <c r="F8" s="109">
        <v>41558132.879999995</v>
      </c>
      <c r="G8" s="110"/>
      <c r="H8" s="108">
        <v>15540045</v>
      </c>
      <c r="I8" s="106"/>
    </row>
    <row r="9" spans="1:9" ht="12.75" customHeight="1" x14ac:dyDescent="0.2">
      <c r="A9" s="8"/>
      <c r="B9" s="355"/>
      <c r="C9" s="106" t="s">
        <v>48</v>
      </c>
      <c r="D9" s="107">
        <f t="shared" si="0"/>
        <v>4000</v>
      </c>
      <c r="E9" s="108"/>
      <c r="F9" s="109">
        <v>4000</v>
      </c>
      <c r="G9" s="110"/>
      <c r="H9" s="108">
        <v>400</v>
      </c>
      <c r="I9" s="106"/>
    </row>
    <row r="10" spans="1:9" ht="12.75" customHeight="1" x14ac:dyDescent="0.2">
      <c r="A10" s="8"/>
      <c r="B10" s="355"/>
      <c r="C10" s="106" t="s">
        <v>49</v>
      </c>
      <c r="D10" s="107">
        <f t="shared" si="0"/>
        <v>102394.52</v>
      </c>
      <c r="E10" s="108"/>
      <c r="F10" s="109">
        <v>102394.52</v>
      </c>
      <c r="G10" s="110"/>
      <c r="H10" s="108">
        <v>10201.799999999999</v>
      </c>
      <c r="I10" s="106"/>
    </row>
    <row r="11" spans="1:9" ht="12.75" customHeight="1" x14ac:dyDescent="0.2">
      <c r="A11" s="8"/>
      <c r="B11" s="355"/>
      <c r="C11" s="106" t="s">
        <v>50</v>
      </c>
      <c r="D11" s="107">
        <f t="shared" si="0"/>
        <v>2988993</v>
      </c>
      <c r="E11" s="108"/>
      <c r="F11" s="109">
        <v>2988993</v>
      </c>
      <c r="G11" s="110"/>
      <c r="H11" s="108">
        <v>305000</v>
      </c>
      <c r="I11" s="106"/>
    </row>
    <row r="12" spans="1:9" ht="12.75" customHeight="1" x14ac:dyDescent="0.2">
      <c r="A12" s="8"/>
      <c r="B12" s="355"/>
      <c r="C12" s="106" t="s">
        <v>51</v>
      </c>
      <c r="D12" s="107">
        <f t="shared" si="0"/>
        <v>600</v>
      </c>
      <c r="E12" s="108"/>
      <c r="F12" s="109">
        <v>600</v>
      </c>
      <c r="G12" s="110"/>
      <c r="H12" s="108">
        <v>200</v>
      </c>
      <c r="I12" s="106"/>
    </row>
    <row r="13" spans="1:9" ht="12.75" customHeight="1" x14ac:dyDescent="0.2">
      <c r="A13" s="8"/>
      <c r="B13" s="355"/>
      <c r="C13" s="106" t="s">
        <v>52</v>
      </c>
      <c r="D13" s="107">
        <f t="shared" si="0"/>
        <v>656235.65</v>
      </c>
      <c r="E13" s="108"/>
      <c r="F13" s="109">
        <v>656235.65</v>
      </c>
      <c r="G13" s="110"/>
      <c r="H13" s="108">
        <v>158788.79999999999</v>
      </c>
      <c r="I13" s="106"/>
    </row>
    <row r="14" spans="1:9" ht="12.75" customHeight="1" x14ac:dyDescent="0.2">
      <c r="A14" s="8"/>
      <c r="B14" s="355"/>
      <c r="C14" s="106" t="s">
        <v>53</v>
      </c>
      <c r="D14" s="107">
        <f t="shared" si="0"/>
        <v>5860</v>
      </c>
      <c r="E14" s="108"/>
      <c r="F14" s="109">
        <v>5860</v>
      </c>
      <c r="G14" s="110"/>
      <c r="H14" s="108">
        <v>1610</v>
      </c>
      <c r="I14" s="106"/>
    </row>
    <row r="15" spans="1:9" ht="12.75" customHeight="1" x14ac:dyDescent="0.2">
      <c r="A15" s="8"/>
      <c r="B15" s="355"/>
      <c r="C15" s="106" t="s">
        <v>54</v>
      </c>
      <c r="D15" s="107">
        <f t="shared" si="0"/>
        <v>92558686.519999996</v>
      </c>
      <c r="E15" s="108"/>
      <c r="F15" s="109">
        <v>92558686.519999996</v>
      </c>
      <c r="G15" s="110"/>
      <c r="H15" s="108">
        <v>14945509.420000002</v>
      </c>
      <c r="I15" s="106"/>
    </row>
    <row r="16" spans="1:9" ht="12.75" customHeight="1" x14ac:dyDescent="0.2">
      <c r="A16" s="8"/>
      <c r="B16" s="355"/>
      <c r="C16" s="106" t="s">
        <v>55</v>
      </c>
      <c r="D16" s="107">
        <f t="shared" si="0"/>
        <v>1300</v>
      </c>
      <c r="E16" s="108"/>
      <c r="F16" s="109">
        <v>1300</v>
      </c>
      <c r="G16" s="110"/>
      <c r="H16" s="108">
        <v>130</v>
      </c>
      <c r="I16" s="106"/>
    </row>
    <row r="17" spans="1:9" ht="12.75" customHeight="1" x14ac:dyDescent="0.2">
      <c r="A17" s="8"/>
      <c r="B17" s="355"/>
      <c r="C17" s="106" t="s">
        <v>56</v>
      </c>
      <c r="D17" s="107">
        <f t="shared" si="0"/>
        <v>2210191.33</v>
      </c>
      <c r="E17" s="108"/>
      <c r="F17" s="109">
        <v>2210191.33</v>
      </c>
      <c r="G17" s="110"/>
      <c r="H17" s="108">
        <v>483284.07</v>
      </c>
      <c r="I17" s="106"/>
    </row>
    <row r="18" spans="1:9" ht="12.75" customHeight="1" x14ac:dyDescent="0.2">
      <c r="A18" s="8"/>
      <c r="B18" s="355"/>
      <c r="C18" s="106" t="s">
        <v>57</v>
      </c>
      <c r="D18" s="107">
        <f t="shared" si="0"/>
        <v>1971711.6</v>
      </c>
      <c r="E18" s="108"/>
      <c r="F18" s="109">
        <v>1971711.6</v>
      </c>
      <c r="G18" s="110"/>
      <c r="H18" s="108">
        <v>228133</v>
      </c>
      <c r="I18" s="106"/>
    </row>
    <row r="19" spans="1:9" ht="12.75" customHeight="1" x14ac:dyDescent="0.2">
      <c r="A19" s="8"/>
      <c r="B19" s="355"/>
      <c r="C19" s="106" t="s">
        <v>58</v>
      </c>
      <c r="D19" s="107">
        <f t="shared" si="0"/>
        <v>6143.75</v>
      </c>
      <c r="E19" s="108"/>
      <c r="F19" s="109">
        <v>6143.75</v>
      </c>
      <c r="G19" s="110"/>
      <c r="H19" s="108">
        <v>1684</v>
      </c>
      <c r="I19" s="106"/>
    </row>
    <row r="20" spans="1:9" ht="12.75" customHeight="1" x14ac:dyDescent="0.2">
      <c r="A20" s="8"/>
      <c r="B20" s="355"/>
      <c r="C20" s="106" t="s">
        <v>59</v>
      </c>
      <c r="D20" s="107">
        <f t="shared" si="0"/>
        <v>76924884.859999999</v>
      </c>
      <c r="E20" s="108"/>
      <c r="F20" s="109">
        <v>76924884.859999999</v>
      </c>
      <c r="G20" s="110"/>
      <c r="H20" s="108">
        <v>18897217.379999995</v>
      </c>
      <c r="I20" s="106"/>
    </row>
    <row r="21" spans="1:9" ht="12.75" customHeight="1" x14ac:dyDescent="0.2">
      <c r="A21" s="8"/>
      <c r="B21" s="355"/>
      <c r="C21" s="106" t="s">
        <v>60</v>
      </c>
      <c r="D21" s="107">
        <f t="shared" si="0"/>
        <v>60611</v>
      </c>
      <c r="E21" s="108"/>
      <c r="F21" s="109">
        <v>60611</v>
      </c>
      <c r="G21" s="110"/>
      <c r="H21" s="108">
        <v>9100</v>
      </c>
      <c r="I21" s="106"/>
    </row>
    <row r="22" spans="1:9" ht="12.75" customHeight="1" x14ac:dyDescent="0.2">
      <c r="A22" s="8"/>
      <c r="B22" s="355"/>
      <c r="C22" s="106" t="s">
        <v>61</v>
      </c>
      <c r="D22" s="107">
        <f t="shared" si="0"/>
        <v>52733042.5</v>
      </c>
      <c r="E22" s="108"/>
      <c r="F22" s="109">
        <v>52733042.5</v>
      </c>
      <c r="G22" s="110"/>
      <c r="H22" s="108">
        <v>2902582</v>
      </c>
      <c r="I22" s="106"/>
    </row>
    <row r="23" spans="1:9" ht="12.75" customHeight="1" x14ac:dyDescent="0.2">
      <c r="A23" s="8"/>
      <c r="B23" s="355"/>
      <c r="C23" s="106" t="s">
        <v>62</v>
      </c>
      <c r="D23" s="107">
        <f t="shared" si="0"/>
        <v>4373078.82</v>
      </c>
      <c r="E23" s="108"/>
      <c r="F23" s="109">
        <v>4373078.82</v>
      </c>
      <c r="G23" s="110"/>
      <c r="H23" s="108">
        <v>439949</v>
      </c>
      <c r="I23" s="106"/>
    </row>
    <row r="24" spans="1:9" ht="12.75" customHeight="1" x14ac:dyDescent="0.2">
      <c r="A24" s="8"/>
      <c r="B24" s="355"/>
      <c r="C24" s="106" t="s">
        <v>64</v>
      </c>
      <c r="D24" s="107">
        <f t="shared" si="0"/>
        <v>54205330.549999997</v>
      </c>
      <c r="E24" s="108"/>
      <c r="F24" s="109">
        <v>54205330.549999997</v>
      </c>
      <c r="G24" s="110"/>
      <c r="H24" s="108">
        <v>6900126</v>
      </c>
      <c r="I24" s="106"/>
    </row>
    <row r="25" spans="1:9" ht="12.75" customHeight="1" x14ac:dyDescent="0.2">
      <c r="A25" s="8"/>
      <c r="B25" s="355"/>
      <c r="C25" s="106" t="s">
        <v>65</v>
      </c>
      <c r="D25" s="107">
        <f t="shared" si="0"/>
        <v>12319.68</v>
      </c>
      <c r="E25" s="108"/>
      <c r="F25" s="109">
        <v>12319.68</v>
      </c>
      <c r="G25" s="110"/>
      <c r="H25" s="108">
        <v>626</v>
      </c>
      <c r="I25" s="106"/>
    </row>
    <row r="26" spans="1:9" ht="12.75" customHeight="1" x14ac:dyDescent="0.2">
      <c r="A26" s="8"/>
      <c r="B26" s="355"/>
      <c r="C26" s="106" t="s">
        <v>66</v>
      </c>
      <c r="D26" s="107">
        <f t="shared" si="0"/>
        <v>25000</v>
      </c>
      <c r="E26" s="108"/>
      <c r="F26" s="109">
        <v>25000</v>
      </c>
      <c r="G26" s="110"/>
      <c r="H26" s="108">
        <v>1000</v>
      </c>
      <c r="I26" s="106"/>
    </row>
    <row r="27" spans="1:9" ht="12.75" customHeight="1" x14ac:dyDescent="0.2">
      <c r="A27" s="8"/>
      <c r="B27" s="355"/>
      <c r="C27" s="106" t="s">
        <v>67</v>
      </c>
      <c r="D27" s="107">
        <f t="shared" si="0"/>
        <v>4155</v>
      </c>
      <c r="E27" s="108"/>
      <c r="F27" s="109">
        <v>4155</v>
      </c>
      <c r="G27" s="110"/>
      <c r="H27" s="108">
        <v>200</v>
      </c>
      <c r="I27" s="106"/>
    </row>
    <row r="28" spans="1:9" ht="12.75" customHeight="1" x14ac:dyDescent="0.2">
      <c r="A28" s="8"/>
      <c r="B28" s="355"/>
      <c r="C28" s="106" t="s">
        <v>68</v>
      </c>
      <c r="D28" s="107">
        <f t="shared" si="0"/>
        <v>4950</v>
      </c>
      <c r="E28" s="108"/>
      <c r="F28" s="109">
        <v>4950</v>
      </c>
      <c r="G28" s="110"/>
      <c r="H28" s="108">
        <v>450</v>
      </c>
      <c r="I28" s="106"/>
    </row>
    <row r="29" spans="1:9" ht="12.75" customHeight="1" x14ac:dyDescent="0.2">
      <c r="A29" s="8"/>
      <c r="B29" s="355"/>
      <c r="C29" s="106" t="s">
        <v>69</v>
      </c>
      <c r="D29" s="107">
        <f t="shared" si="0"/>
        <v>1689</v>
      </c>
      <c r="E29" s="108"/>
      <c r="F29" s="109">
        <v>1689</v>
      </c>
      <c r="G29" s="110"/>
      <c r="H29" s="108">
        <v>168</v>
      </c>
      <c r="I29" s="106"/>
    </row>
    <row r="30" spans="1:9" ht="12.75" customHeight="1" x14ac:dyDescent="0.2">
      <c r="A30" s="8"/>
      <c r="B30" s="355"/>
      <c r="C30" s="111" t="s">
        <v>87</v>
      </c>
      <c r="D30" s="107">
        <f t="shared" si="0"/>
        <v>25378.799999999999</v>
      </c>
      <c r="E30" s="108"/>
      <c r="F30" s="109">
        <v>25378.799999999999</v>
      </c>
      <c r="G30" s="110"/>
      <c r="H30" s="112">
        <v>1503.75</v>
      </c>
      <c r="I30" s="106"/>
    </row>
    <row r="31" spans="1:9" ht="12.75" customHeight="1" x14ac:dyDescent="0.2">
      <c r="A31" s="8"/>
      <c r="B31" s="355"/>
      <c r="C31" s="106" t="s">
        <v>105</v>
      </c>
      <c r="D31" s="107">
        <f t="shared" si="0"/>
        <v>1800</v>
      </c>
      <c r="E31" s="108"/>
      <c r="F31" s="109">
        <v>1800</v>
      </c>
      <c r="G31" s="110"/>
      <c r="H31" s="108">
        <v>100</v>
      </c>
      <c r="I31" s="106"/>
    </row>
    <row r="32" spans="1:9" ht="12.75" customHeight="1" x14ac:dyDescent="0.2">
      <c r="A32" s="8"/>
      <c r="B32" s="355"/>
      <c r="C32" s="106" t="s">
        <v>70</v>
      </c>
      <c r="D32" s="107">
        <f t="shared" si="0"/>
        <v>2528.56</v>
      </c>
      <c r="E32" s="108"/>
      <c r="F32" s="109">
        <v>2528.56</v>
      </c>
      <c r="G32" s="110"/>
      <c r="H32" s="108">
        <v>202</v>
      </c>
      <c r="I32" s="106"/>
    </row>
    <row r="33" spans="1:9" ht="12.75" customHeight="1" x14ac:dyDescent="0.2">
      <c r="A33" s="8"/>
      <c r="B33" s="355"/>
      <c r="C33" s="106" t="s">
        <v>71</v>
      </c>
      <c r="D33" s="107">
        <f t="shared" si="0"/>
        <v>2545088.9900000002</v>
      </c>
      <c r="E33" s="108"/>
      <c r="F33" s="109">
        <v>2545088.9900000002</v>
      </c>
      <c r="G33" s="110"/>
      <c r="H33" s="108">
        <v>473661.67</v>
      </c>
      <c r="I33" s="106"/>
    </row>
    <row r="34" spans="1:9" ht="12.75" customHeight="1" x14ac:dyDescent="0.2">
      <c r="A34" s="8"/>
      <c r="B34" s="355"/>
      <c r="C34" s="106" t="s">
        <v>72</v>
      </c>
      <c r="D34" s="107">
        <f t="shared" si="0"/>
        <v>1589445.06</v>
      </c>
      <c r="E34" s="108"/>
      <c r="F34" s="109">
        <v>1589445.06</v>
      </c>
      <c r="G34" s="110"/>
      <c r="H34" s="108">
        <v>547027.31999999995</v>
      </c>
      <c r="I34" s="106"/>
    </row>
    <row r="35" spans="1:9" ht="12.75" customHeight="1" x14ac:dyDescent="0.2">
      <c r="A35" s="8"/>
      <c r="B35" s="355"/>
      <c r="C35" s="106" t="s">
        <v>73</v>
      </c>
      <c r="D35" s="107">
        <f t="shared" si="0"/>
        <v>26100</v>
      </c>
      <c r="E35" s="108"/>
      <c r="F35" s="109">
        <v>26100</v>
      </c>
      <c r="G35" s="110"/>
      <c r="H35" s="108">
        <v>6371</v>
      </c>
      <c r="I35" s="106"/>
    </row>
    <row r="36" spans="1:9" ht="12.75" customHeight="1" x14ac:dyDescent="0.2">
      <c r="A36" s="8"/>
      <c r="B36" s="355"/>
      <c r="C36" s="106" t="s">
        <v>74</v>
      </c>
      <c r="D36" s="107">
        <f t="shared" si="0"/>
        <v>5142.5</v>
      </c>
      <c r="E36" s="108"/>
      <c r="F36" s="109">
        <v>5142.5</v>
      </c>
      <c r="G36" s="110"/>
      <c r="H36" s="108">
        <v>509.5</v>
      </c>
      <c r="I36" s="106"/>
    </row>
    <row r="37" spans="1:9" ht="12.75" customHeight="1" x14ac:dyDescent="0.2">
      <c r="A37" s="8"/>
      <c r="B37" s="355"/>
      <c r="C37" s="106" t="s">
        <v>75</v>
      </c>
      <c r="D37" s="107">
        <f t="shared" si="0"/>
        <v>58838627.835599951</v>
      </c>
      <c r="E37" s="108"/>
      <c r="F37" s="109">
        <v>58838627.835599951</v>
      </c>
      <c r="G37" s="110"/>
      <c r="H37" s="108">
        <v>108091231.27671295</v>
      </c>
      <c r="I37" s="106"/>
    </row>
    <row r="38" spans="1:9" ht="12.75" customHeight="1" x14ac:dyDescent="0.2">
      <c r="A38" s="8"/>
      <c r="B38" s="355"/>
      <c r="C38" s="106" t="s">
        <v>76</v>
      </c>
      <c r="D38" s="107">
        <f t="shared" si="0"/>
        <v>3535322.9899999918</v>
      </c>
      <c r="E38" s="108"/>
      <c r="F38" s="109">
        <v>3535322.9899999918</v>
      </c>
      <c r="G38" s="110"/>
      <c r="H38" s="108">
        <v>324791.22999999934</v>
      </c>
      <c r="I38" s="106"/>
    </row>
    <row r="39" spans="1:9" ht="12.75" customHeight="1" x14ac:dyDescent="0.2">
      <c r="A39" s="8"/>
      <c r="B39" s="355"/>
      <c r="C39" s="111" t="s">
        <v>77</v>
      </c>
      <c r="D39" s="113">
        <f t="shared" si="0"/>
        <v>2830240.9099999843</v>
      </c>
      <c r="E39" s="114"/>
      <c r="F39" s="115">
        <v>2830240.9099999843</v>
      </c>
      <c r="G39" s="110"/>
      <c r="H39" s="108">
        <v>174116.21</v>
      </c>
      <c r="I39" s="106"/>
    </row>
    <row r="40" spans="1:9" ht="12.75" customHeight="1" x14ac:dyDescent="0.2">
      <c r="A40" s="8"/>
      <c r="B40" s="355"/>
      <c r="C40" s="106" t="s">
        <v>78</v>
      </c>
      <c r="D40" s="107">
        <f t="shared" si="0"/>
        <v>6198823.3000000101</v>
      </c>
      <c r="E40" s="108"/>
      <c r="F40" s="109">
        <v>6198823.3000000101</v>
      </c>
      <c r="G40" s="110"/>
      <c r="H40" s="108">
        <v>1204287.7199999948</v>
      </c>
      <c r="I40" s="106"/>
    </row>
    <row r="41" spans="1:9" ht="12.75" customHeight="1" x14ac:dyDescent="0.2">
      <c r="A41" s="8"/>
      <c r="B41" s="355"/>
      <c r="C41" s="106" t="s">
        <v>79</v>
      </c>
      <c r="D41" s="107">
        <f t="shared" si="0"/>
        <v>11560</v>
      </c>
      <c r="E41" s="108"/>
      <c r="F41" s="109">
        <v>11560</v>
      </c>
      <c r="G41" s="110"/>
      <c r="H41" s="108">
        <v>587</v>
      </c>
      <c r="I41" s="106"/>
    </row>
    <row r="42" spans="1:9" ht="12.75" customHeight="1" x14ac:dyDescent="0.2">
      <c r="A42" s="8"/>
      <c r="B42" s="355"/>
      <c r="C42" s="106" t="s">
        <v>80</v>
      </c>
      <c r="D42" s="107">
        <f t="shared" si="0"/>
        <v>63</v>
      </c>
      <c r="E42" s="108"/>
      <c r="F42" s="109">
        <v>63</v>
      </c>
      <c r="G42" s="110"/>
      <c r="H42" s="108">
        <v>21</v>
      </c>
      <c r="I42" s="106"/>
    </row>
    <row r="43" spans="1:9" ht="12.75" customHeight="1" x14ac:dyDescent="0.2">
      <c r="A43" s="8"/>
      <c r="B43" s="355"/>
      <c r="C43" s="106" t="s">
        <v>81</v>
      </c>
      <c r="D43" s="107">
        <f t="shared" si="0"/>
        <v>115523.76</v>
      </c>
      <c r="E43" s="108"/>
      <c r="F43" s="109">
        <v>115523.76</v>
      </c>
      <c r="G43" s="110"/>
      <c r="H43" s="108">
        <v>4651</v>
      </c>
      <c r="I43" s="106"/>
    </row>
    <row r="44" spans="1:9" ht="12.75" customHeight="1" x14ac:dyDescent="0.2">
      <c r="A44" s="8"/>
      <c r="B44" s="355"/>
      <c r="C44" s="106" t="s">
        <v>82</v>
      </c>
      <c r="D44" s="107">
        <f t="shared" si="0"/>
        <v>704416.87000000058</v>
      </c>
      <c r="E44" s="108"/>
      <c r="F44" s="109">
        <v>704416.87000000058</v>
      </c>
      <c r="G44" s="110"/>
      <c r="H44" s="108">
        <v>226498.76999999903</v>
      </c>
      <c r="I44" s="106"/>
    </row>
    <row r="45" spans="1:9" ht="12.75" customHeight="1" x14ac:dyDescent="0.2">
      <c r="A45" s="8"/>
      <c r="B45" s="355"/>
      <c r="C45" s="106" t="s">
        <v>84</v>
      </c>
      <c r="D45" s="107">
        <f t="shared" si="0"/>
        <v>5953.8559999999998</v>
      </c>
      <c r="E45" s="108"/>
      <c r="F45" s="109">
        <v>5953.8559999999998</v>
      </c>
      <c r="G45" s="110"/>
      <c r="H45" s="108">
        <v>1331.68</v>
      </c>
      <c r="I45" s="106"/>
    </row>
    <row r="46" spans="1:9" ht="13.5" customHeight="1" x14ac:dyDescent="0.2">
      <c r="B46" s="383"/>
      <c r="C46" s="31" t="s">
        <v>85</v>
      </c>
      <c r="D46" s="32">
        <f>SUM(D5:D45)</f>
        <v>407526169.95160002</v>
      </c>
      <c r="E46" s="35"/>
      <c r="F46" s="33">
        <f>SUM(F5:F45)</f>
        <v>407526169.95160002</v>
      </c>
      <c r="G46" s="34"/>
      <c r="H46" s="35">
        <f>SUM(H5:H45)</f>
        <v>171974566.17671296</v>
      </c>
      <c r="I46" s="36"/>
    </row>
    <row r="47" spans="1:9" ht="12.75" customHeight="1" x14ac:dyDescent="0.2">
      <c r="B47" s="382" t="s">
        <v>86</v>
      </c>
      <c r="C47" s="116" t="s">
        <v>43</v>
      </c>
      <c r="D47" s="117">
        <f t="shared" ref="D47:D52" si="1">E47+F47</f>
        <v>1216935.1599999999</v>
      </c>
      <c r="E47" s="118">
        <v>1216935.1599999999</v>
      </c>
      <c r="F47" s="119"/>
      <c r="G47" s="120">
        <v>2386.6</v>
      </c>
      <c r="H47" s="118"/>
      <c r="I47" s="116"/>
    </row>
    <row r="48" spans="1:9" ht="12.75" customHeight="1" x14ac:dyDescent="0.2">
      <c r="A48" s="8"/>
      <c r="B48" s="355"/>
      <c r="C48" s="121" t="s">
        <v>44</v>
      </c>
      <c r="D48" s="122">
        <f t="shared" si="1"/>
        <v>493407.03</v>
      </c>
      <c r="E48" s="123">
        <v>465273.03</v>
      </c>
      <c r="F48" s="124">
        <v>28134</v>
      </c>
      <c r="G48" s="125">
        <v>605.48</v>
      </c>
      <c r="H48" s="123">
        <v>3200</v>
      </c>
      <c r="I48" s="121"/>
    </row>
    <row r="49" spans="1:9" ht="12.75" customHeight="1" x14ac:dyDescent="0.2">
      <c r="A49" s="8"/>
      <c r="B49" s="355"/>
      <c r="C49" s="121" t="s">
        <v>47</v>
      </c>
      <c r="D49" s="122">
        <f t="shared" si="1"/>
        <v>1063825.05</v>
      </c>
      <c r="E49" s="123">
        <v>476025.05</v>
      </c>
      <c r="F49" s="124">
        <v>587800</v>
      </c>
      <c r="G49" s="125">
        <v>29119.5</v>
      </c>
      <c r="H49" s="123">
        <v>256666</v>
      </c>
      <c r="I49" s="121"/>
    </row>
    <row r="50" spans="1:9" ht="12.75" customHeight="1" x14ac:dyDescent="0.2">
      <c r="A50" s="8"/>
      <c r="B50" s="355"/>
      <c r="C50" s="121" t="s">
        <v>87</v>
      </c>
      <c r="D50" s="122">
        <f t="shared" si="1"/>
        <v>168381</v>
      </c>
      <c r="E50" s="123"/>
      <c r="F50" s="124">
        <v>168381</v>
      </c>
      <c r="G50" s="125"/>
      <c r="H50" s="123">
        <v>64762</v>
      </c>
      <c r="I50" s="121"/>
    </row>
    <row r="51" spans="1:9" ht="12.75" customHeight="1" x14ac:dyDescent="0.2">
      <c r="A51" s="8"/>
      <c r="B51" s="355"/>
      <c r="C51" s="121" t="s">
        <v>75</v>
      </c>
      <c r="D51" s="122">
        <f t="shared" si="1"/>
        <v>21130972.084400017</v>
      </c>
      <c r="E51" s="123"/>
      <c r="F51" s="124">
        <v>21130972.084400017</v>
      </c>
      <c r="G51" s="125"/>
      <c r="H51" s="123">
        <v>53921059.383286931</v>
      </c>
      <c r="I51" s="121"/>
    </row>
    <row r="52" spans="1:9" ht="12.75" customHeight="1" x14ac:dyDescent="0.2">
      <c r="A52" s="8"/>
      <c r="B52" s="355"/>
      <c r="C52" s="121" t="s">
        <v>84</v>
      </c>
      <c r="D52" s="122">
        <f t="shared" si="1"/>
        <v>1488.4639999999999</v>
      </c>
      <c r="E52" s="123"/>
      <c r="F52" s="124">
        <v>1488.4639999999999</v>
      </c>
      <c r="G52" s="125"/>
      <c r="H52" s="123">
        <v>332.92</v>
      </c>
      <c r="I52" s="121"/>
    </row>
    <row r="53" spans="1:9" ht="13.5" customHeight="1" x14ac:dyDescent="0.2">
      <c r="B53" s="377"/>
      <c r="C53" s="64" t="s">
        <v>85</v>
      </c>
      <c r="D53" s="65">
        <f>SUM(D47:D52)</f>
        <v>24075008.788400017</v>
      </c>
      <c r="E53" s="91">
        <f>SUM(E47:E52)</f>
        <v>2158233.2399999998</v>
      </c>
      <c r="F53" s="92">
        <f>SUM(F47:F52)</f>
        <v>21916775.548400018</v>
      </c>
      <c r="G53" s="93">
        <f>SUM(G47:G52)</f>
        <v>32111.58</v>
      </c>
      <c r="H53" s="93">
        <f>SUM(H47:H52)</f>
        <v>54246020.303286932</v>
      </c>
      <c r="I53" s="94"/>
    </row>
    <row r="54" spans="1:9" s="71" customFormat="1" ht="18.75" customHeight="1" thickBot="1" x14ac:dyDescent="0.25">
      <c r="A54" s="67"/>
      <c r="B54" s="372" t="s">
        <v>91</v>
      </c>
      <c r="C54" s="373"/>
      <c r="D54" s="68">
        <f>D46+D53</f>
        <v>431601178.74000001</v>
      </c>
      <c r="E54" s="68">
        <f>E46+E53</f>
        <v>2158233.2399999998</v>
      </c>
      <c r="F54" s="68">
        <f>F46+F53</f>
        <v>429442945.50000006</v>
      </c>
      <c r="G54" s="69">
        <f>G46+G53</f>
        <v>32111.58</v>
      </c>
      <c r="H54" s="68">
        <f>H46+H53</f>
        <v>226220586.4799999</v>
      </c>
      <c r="I54" s="70"/>
    </row>
    <row r="55" spans="1:9" ht="20.25" customHeight="1" thickTop="1" thickBot="1" x14ac:dyDescent="0.25">
      <c r="B55" s="374" t="s">
        <v>92</v>
      </c>
      <c r="C55" s="375"/>
      <c r="D55" s="72">
        <v>492864820.28999931</v>
      </c>
      <c r="E55" s="73">
        <v>60977413.329999998</v>
      </c>
      <c r="F55" s="74">
        <v>431887406.95999998</v>
      </c>
      <c r="G55" s="72">
        <v>32111.58</v>
      </c>
      <c r="H55" s="76">
        <v>226311403.17999995</v>
      </c>
      <c r="I55" s="77">
        <v>7.5069999999999997</v>
      </c>
    </row>
    <row r="56" spans="1:9" s="71" customFormat="1" ht="13.5" thickTop="1" x14ac:dyDescent="0.2">
      <c r="B56" s="78"/>
      <c r="C56" s="79"/>
      <c r="D56" s="80"/>
      <c r="E56" s="80"/>
      <c r="F56" s="80"/>
      <c r="G56" s="80"/>
      <c r="H56" s="80"/>
      <c r="I56" s="80"/>
    </row>
    <row r="57" spans="1:9" s="71" customFormat="1" x14ac:dyDescent="0.2">
      <c r="B57" s="81" t="s">
        <v>93</v>
      </c>
      <c r="C57" s="79"/>
      <c r="D57" s="80"/>
      <c r="E57" s="80"/>
      <c r="F57" s="80"/>
      <c r="G57" s="80"/>
      <c r="H57" s="80"/>
      <c r="I57" s="80"/>
    </row>
    <row r="58" spans="1:9" x14ac:dyDescent="0.2">
      <c r="B58" s="82" t="s">
        <v>94</v>
      </c>
    </row>
    <row r="59" spans="1:9" x14ac:dyDescent="0.2">
      <c r="B59" s="82" t="s">
        <v>95</v>
      </c>
    </row>
    <row r="60" spans="1:9" x14ac:dyDescent="0.2">
      <c r="B60" s="82" t="s">
        <v>96</v>
      </c>
    </row>
    <row r="61" spans="1:9" x14ac:dyDescent="0.2">
      <c r="B61" s="82" t="s">
        <v>97</v>
      </c>
    </row>
    <row r="62" spans="1:9" x14ac:dyDescent="0.2">
      <c r="B62" s="82" t="s">
        <v>98</v>
      </c>
    </row>
    <row r="63" spans="1:9" x14ac:dyDescent="0.2">
      <c r="B63" s="82" t="s">
        <v>99</v>
      </c>
    </row>
  </sheetData>
  <mergeCells count="9">
    <mergeCell ref="B47:B53"/>
    <mergeCell ref="B54:C54"/>
    <mergeCell ref="B55:C55"/>
    <mergeCell ref="B1:I1"/>
    <mergeCell ref="B3:B4"/>
    <mergeCell ref="C3:C4"/>
    <mergeCell ref="D3:F3"/>
    <mergeCell ref="G3:I3"/>
    <mergeCell ref="B5:B46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1200" r:id="rId1"/>
  <headerFooter alignWithMargins="0"/>
  <ignoredErrors>
    <ignoredError sqref="D4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56" t="s">
        <v>106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02">
        <f t="shared" ref="D5:D42" si="0">E5+F5</f>
        <v>263329</v>
      </c>
      <c r="E5" s="103"/>
      <c r="F5" s="104">
        <v>263329</v>
      </c>
      <c r="G5" s="105"/>
      <c r="H5" s="103">
        <v>13281</v>
      </c>
      <c r="I5" s="101"/>
    </row>
    <row r="6" spans="1:9" ht="12.75" customHeight="1" x14ac:dyDescent="0.2">
      <c r="A6" s="8"/>
      <c r="B6" s="355"/>
      <c r="C6" s="106" t="s">
        <v>44</v>
      </c>
      <c r="D6" s="107">
        <f t="shared" si="0"/>
        <v>402384</v>
      </c>
      <c r="E6" s="108"/>
      <c r="F6" s="109">
        <v>402384</v>
      </c>
      <c r="G6" s="110"/>
      <c r="H6" s="108">
        <v>76627.47</v>
      </c>
      <c r="I6" s="106"/>
    </row>
    <row r="7" spans="1:9" ht="12.75" customHeight="1" x14ac:dyDescent="0.2">
      <c r="A7" s="8"/>
      <c r="B7" s="355"/>
      <c r="C7" s="106" t="s">
        <v>45</v>
      </c>
      <c r="D7" s="107">
        <f t="shared" si="0"/>
        <v>14862.79</v>
      </c>
      <c r="E7" s="108"/>
      <c r="F7" s="109">
        <v>14862.79</v>
      </c>
      <c r="G7" s="110"/>
      <c r="H7" s="108">
        <v>3980</v>
      </c>
      <c r="I7" s="106"/>
    </row>
    <row r="8" spans="1:9" ht="12.75" customHeight="1" x14ac:dyDescent="0.2">
      <c r="A8" s="8"/>
      <c r="B8" s="355"/>
      <c r="C8" s="106" t="s">
        <v>46</v>
      </c>
      <c r="D8" s="107">
        <f t="shared" si="0"/>
        <v>40000</v>
      </c>
      <c r="E8" s="108"/>
      <c r="F8" s="109">
        <v>40000</v>
      </c>
      <c r="G8" s="110"/>
      <c r="H8" s="108">
        <v>5000</v>
      </c>
      <c r="I8" s="106"/>
    </row>
    <row r="9" spans="1:9" ht="12.75" customHeight="1" x14ac:dyDescent="0.2">
      <c r="A9" s="8"/>
      <c r="B9" s="355"/>
      <c r="C9" s="106" t="s">
        <v>47</v>
      </c>
      <c r="D9" s="107">
        <f t="shared" si="0"/>
        <v>37401767.379999995</v>
      </c>
      <c r="E9" s="108"/>
      <c r="F9" s="109">
        <v>37401767.379999995</v>
      </c>
      <c r="G9" s="110"/>
      <c r="H9" s="108">
        <v>15559156.069600001</v>
      </c>
      <c r="I9" s="106"/>
    </row>
    <row r="10" spans="1:9" ht="12.75" customHeight="1" x14ac:dyDescent="0.2">
      <c r="A10" s="8"/>
      <c r="B10" s="355"/>
      <c r="C10" s="106" t="s">
        <v>49</v>
      </c>
      <c r="D10" s="107">
        <f t="shared" si="0"/>
        <v>41645.230000000003</v>
      </c>
      <c r="E10" s="108">
        <v>17.73</v>
      </c>
      <c r="F10" s="109">
        <v>41627.5</v>
      </c>
      <c r="G10" s="110"/>
      <c r="H10" s="108">
        <v>4445.5</v>
      </c>
      <c r="I10" s="106">
        <v>0.08</v>
      </c>
    </row>
    <row r="11" spans="1:9" ht="12.75" customHeight="1" x14ac:dyDescent="0.2">
      <c r="A11" s="8"/>
      <c r="B11" s="355"/>
      <c r="C11" s="106" t="s">
        <v>50</v>
      </c>
      <c r="D11" s="107">
        <f t="shared" si="0"/>
        <v>3490360.9019999998</v>
      </c>
      <c r="E11" s="108"/>
      <c r="F11" s="109">
        <v>3490360.9019999998</v>
      </c>
      <c r="G11" s="110"/>
      <c r="H11" s="108">
        <v>357223</v>
      </c>
      <c r="I11" s="106"/>
    </row>
    <row r="12" spans="1:9" ht="12.75" customHeight="1" x14ac:dyDescent="0.2">
      <c r="A12" s="8"/>
      <c r="B12" s="355"/>
      <c r="C12" s="106" t="s">
        <v>51</v>
      </c>
      <c r="D12" s="107">
        <f t="shared" si="0"/>
        <v>2655</v>
      </c>
      <c r="E12" s="108"/>
      <c r="F12" s="109">
        <v>2655</v>
      </c>
      <c r="G12" s="110"/>
      <c r="H12" s="108">
        <v>1110</v>
      </c>
      <c r="I12" s="106"/>
    </row>
    <row r="13" spans="1:9" ht="12.75" customHeight="1" x14ac:dyDescent="0.2">
      <c r="A13" s="8"/>
      <c r="B13" s="355"/>
      <c r="C13" s="106" t="s">
        <v>52</v>
      </c>
      <c r="D13" s="107">
        <f t="shared" si="0"/>
        <v>508506.42</v>
      </c>
      <c r="E13" s="108"/>
      <c r="F13" s="109">
        <v>508506.42</v>
      </c>
      <c r="G13" s="110"/>
      <c r="H13" s="108">
        <v>147797.70000000001</v>
      </c>
      <c r="I13" s="106"/>
    </row>
    <row r="14" spans="1:9" ht="12.75" customHeight="1" x14ac:dyDescent="0.2">
      <c r="A14" s="8"/>
      <c r="B14" s="355"/>
      <c r="C14" s="106" t="s">
        <v>53</v>
      </c>
      <c r="D14" s="107">
        <f t="shared" si="0"/>
        <v>1304.54</v>
      </c>
      <c r="E14" s="108"/>
      <c r="F14" s="109">
        <v>1304.54</v>
      </c>
      <c r="G14" s="110"/>
      <c r="H14" s="108">
        <v>665.2</v>
      </c>
      <c r="I14" s="106"/>
    </row>
    <row r="15" spans="1:9" ht="12.75" customHeight="1" x14ac:dyDescent="0.2">
      <c r="A15" s="8"/>
      <c r="B15" s="355"/>
      <c r="C15" s="106" t="s">
        <v>54</v>
      </c>
      <c r="D15" s="107">
        <f t="shared" si="0"/>
        <v>92697691.909999996</v>
      </c>
      <c r="E15" s="108"/>
      <c r="F15" s="109">
        <v>92697691.909999996</v>
      </c>
      <c r="G15" s="110"/>
      <c r="H15" s="108">
        <v>14455078.09</v>
      </c>
      <c r="I15" s="106"/>
    </row>
    <row r="16" spans="1:9" ht="12.75" customHeight="1" x14ac:dyDescent="0.2">
      <c r="A16" s="8"/>
      <c r="B16" s="355"/>
      <c r="C16" s="106" t="s">
        <v>56</v>
      </c>
      <c r="D16" s="107">
        <f t="shared" si="0"/>
        <v>2724804.66</v>
      </c>
      <c r="E16" s="108"/>
      <c r="F16" s="109">
        <v>2724804.66</v>
      </c>
      <c r="G16" s="110"/>
      <c r="H16" s="108">
        <v>645852.69999999995</v>
      </c>
      <c r="I16" s="106"/>
    </row>
    <row r="17" spans="1:9" ht="12.75" customHeight="1" x14ac:dyDescent="0.2">
      <c r="A17" s="8"/>
      <c r="B17" s="355"/>
      <c r="C17" s="106" t="s">
        <v>57</v>
      </c>
      <c r="D17" s="107">
        <f t="shared" si="0"/>
        <v>1550573.4</v>
      </c>
      <c r="E17" s="108"/>
      <c r="F17" s="109">
        <v>1550573.4</v>
      </c>
      <c r="G17" s="110"/>
      <c r="H17" s="108">
        <v>186539</v>
      </c>
      <c r="I17" s="106"/>
    </row>
    <row r="18" spans="1:9" ht="12.75" customHeight="1" x14ac:dyDescent="0.2">
      <c r="A18" s="8"/>
      <c r="B18" s="355"/>
      <c r="C18" s="106" t="s">
        <v>58</v>
      </c>
      <c r="D18" s="107">
        <f t="shared" si="0"/>
        <v>517.38</v>
      </c>
      <c r="E18" s="108"/>
      <c r="F18" s="109">
        <v>517.38</v>
      </c>
      <c r="G18" s="110"/>
      <c r="H18" s="108">
        <v>397</v>
      </c>
      <c r="I18" s="106"/>
    </row>
    <row r="19" spans="1:9" ht="12.75" customHeight="1" x14ac:dyDescent="0.2">
      <c r="A19" s="8"/>
      <c r="B19" s="355"/>
      <c r="C19" s="106" t="s">
        <v>59</v>
      </c>
      <c r="D19" s="107">
        <f t="shared" si="0"/>
        <v>77547668.040000007</v>
      </c>
      <c r="E19" s="108"/>
      <c r="F19" s="109">
        <v>77547668.040000007</v>
      </c>
      <c r="G19" s="110"/>
      <c r="H19" s="108">
        <v>16607014.875999998</v>
      </c>
      <c r="I19" s="106"/>
    </row>
    <row r="20" spans="1:9" ht="12.75" customHeight="1" x14ac:dyDescent="0.2">
      <c r="A20" s="8"/>
      <c r="B20" s="355"/>
      <c r="C20" s="106" t="s">
        <v>61</v>
      </c>
      <c r="D20" s="107">
        <f t="shared" si="0"/>
        <v>58885360</v>
      </c>
      <c r="E20" s="108"/>
      <c r="F20" s="109">
        <v>58885360</v>
      </c>
      <c r="G20" s="110"/>
      <c r="H20" s="108">
        <v>2987671</v>
      </c>
      <c r="I20" s="106"/>
    </row>
    <row r="21" spans="1:9" ht="12.75" customHeight="1" x14ac:dyDescent="0.2">
      <c r="A21" s="8"/>
      <c r="B21" s="355"/>
      <c r="C21" s="106" t="s">
        <v>62</v>
      </c>
      <c r="D21" s="107">
        <f t="shared" si="0"/>
        <v>1036855.39</v>
      </c>
      <c r="E21" s="108"/>
      <c r="F21" s="109">
        <v>1036855.39</v>
      </c>
      <c r="G21" s="110"/>
      <c r="H21" s="108">
        <v>95279.4</v>
      </c>
      <c r="I21" s="106"/>
    </row>
    <row r="22" spans="1:9" ht="12.75" customHeight="1" x14ac:dyDescent="0.2">
      <c r="A22" s="8"/>
      <c r="B22" s="355"/>
      <c r="C22" s="106" t="s">
        <v>64</v>
      </c>
      <c r="D22" s="107">
        <f t="shared" si="0"/>
        <v>37076722.500000007</v>
      </c>
      <c r="E22" s="108"/>
      <c r="F22" s="109">
        <v>37076722.500000007</v>
      </c>
      <c r="G22" s="110"/>
      <c r="H22" s="108">
        <v>7717555</v>
      </c>
      <c r="I22" s="106"/>
    </row>
    <row r="23" spans="1:9" ht="12.75" customHeight="1" x14ac:dyDescent="0.2">
      <c r="A23" s="8"/>
      <c r="B23" s="355"/>
      <c r="C23" s="106" t="s">
        <v>65</v>
      </c>
      <c r="D23" s="107">
        <f t="shared" si="0"/>
        <v>892479.3280000001</v>
      </c>
      <c r="E23" s="108"/>
      <c r="F23" s="109">
        <v>892479.3280000001</v>
      </c>
      <c r="G23" s="110"/>
      <c r="H23" s="108">
        <v>31981.327199999992</v>
      </c>
      <c r="I23" s="106"/>
    </row>
    <row r="24" spans="1:9" ht="12.75" customHeight="1" x14ac:dyDescent="0.2">
      <c r="A24" s="8"/>
      <c r="B24" s="355"/>
      <c r="C24" s="106" t="s">
        <v>66</v>
      </c>
      <c r="D24" s="107">
        <f t="shared" si="0"/>
        <v>10000</v>
      </c>
      <c r="E24" s="108"/>
      <c r="F24" s="109">
        <v>10000</v>
      </c>
      <c r="G24" s="110"/>
      <c r="H24" s="108">
        <v>500</v>
      </c>
      <c r="I24" s="106"/>
    </row>
    <row r="25" spans="1:9" ht="12.75" customHeight="1" x14ac:dyDescent="0.2">
      <c r="A25" s="8"/>
      <c r="B25" s="355"/>
      <c r="C25" s="106" t="s">
        <v>67</v>
      </c>
      <c r="D25" s="107">
        <f t="shared" si="0"/>
        <v>1140</v>
      </c>
      <c r="E25" s="108"/>
      <c r="F25" s="109">
        <v>1140</v>
      </c>
      <c r="G25" s="110"/>
      <c r="H25" s="108">
        <v>95</v>
      </c>
      <c r="I25" s="106"/>
    </row>
    <row r="26" spans="1:9" ht="12.75" customHeight="1" x14ac:dyDescent="0.2">
      <c r="A26" s="8"/>
      <c r="B26" s="355"/>
      <c r="C26" s="106" t="s">
        <v>69</v>
      </c>
      <c r="D26" s="107">
        <f t="shared" si="0"/>
        <v>2790</v>
      </c>
      <c r="E26" s="108"/>
      <c r="F26" s="109">
        <v>2790</v>
      </c>
      <c r="G26" s="110"/>
      <c r="H26" s="108">
        <v>255</v>
      </c>
      <c r="I26" s="106"/>
    </row>
    <row r="27" spans="1:9" ht="12.75" customHeight="1" x14ac:dyDescent="0.2">
      <c r="A27" s="8"/>
      <c r="B27" s="355"/>
      <c r="C27" s="106" t="s">
        <v>87</v>
      </c>
      <c r="D27" s="107">
        <f t="shared" si="0"/>
        <v>3512</v>
      </c>
      <c r="E27" s="108"/>
      <c r="F27" s="109">
        <v>3512</v>
      </c>
      <c r="G27" s="110"/>
      <c r="H27" s="108">
        <v>613.29999999999995</v>
      </c>
      <c r="I27" s="106"/>
    </row>
    <row r="28" spans="1:9" ht="12.75" customHeight="1" x14ac:dyDescent="0.2">
      <c r="A28" s="8"/>
      <c r="B28" s="355"/>
      <c r="C28" s="106" t="s">
        <v>105</v>
      </c>
      <c r="D28" s="107">
        <f t="shared" si="0"/>
        <v>1800</v>
      </c>
      <c r="E28" s="108"/>
      <c r="F28" s="109">
        <v>1800</v>
      </c>
      <c r="G28" s="110"/>
      <c r="H28" s="108">
        <v>100</v>
      </c>
      <c r="I28" s="106"/>
    </row>
    <row r="29" spans="1:9" ht="12.75" customHeight="1" x14ac:dyDescent="0.2">
      <c r="A29" s="8"/>
      <c r="B29" s="355"/>
      <c r="C29" s="106" t="s">
        <v>70</v>
      </c>
      <c r="D29" s="107">
        <f t="shared" si="0"/>
        <v>18.36</v>
      </c>
      <c r="E29" s="108"/>
      <c r="F29" s="109">
        <v>18.36</v>
      </c>
      <c r="G29" s="110"/>
      <c r="H29" s="108">
        <v>5</v>
      </c>
      <c r="I29" s="106"/>
    </row>
    <row r="30" spans="1:9" ht="12.75" customHeight="1" x14ac:dyDescent="0.2">
      <c r="A30" s="8"/>
      <c r="B30" s="355"/>
      <c r="C30" s="106" t="s">
        <v>101</v>
      </c>
      <c r="D30" s="107">
        <f t="shared" si="0"/>
        <v>2376</v>
      </c>
      <c r="E30" s="108"/>
      <c r="F30" s="109">
        <v>2376</v>
      </c>
      <c r="G30" s="110"/>
      <c r="H30" s="108">
        <v>594</v>
      </c>
      <c r="I30" s="106"/>
    </row>
    <row r="31" spans="1:9" ht="12.75" customHeight="1" x14ac:dyDescent="0.2">
      <c r="A31" s="8"/>
      <c r="B31" s="355"/>
      <c r="C31" s="106" t="s">
        <v>71</v>
      </c>
      <c r="D31" s="107">
        <f t="shared" si="0"/>
        <v>2798890.8</v>
      </c>
      <c r="E31" s="108"/>
      <c r="F31" s="109">
        <v>2798890.8</v>
      </c>
      <c r="G31" s="110"/>
      <c r="H31" s="108">
        <v>693952.03</v>
      </c>
      <c r="I31" s="106"/>
    </row>
    <row r="32" spans="1:9" ht="12.75" customHeight="1" x14ac:dyDescent="0.2">
      <c r="A32" s="8"/>
      <c r="B32" s="355"/>
      <c r="C32" s="106" t="s">
        <v>72</v>
      </c>
      <c r="D32" s="107">
        <f t="shared" si="0"/>
        <v>1540104.11</v>
      </c>
      <c r="E32" s="108"/>
      <c r="F32" s="109">
        <v>1540104.11</v>
      </c>
      <c r="G32" s="110"/>
      <c r="H32" s="108">
        <v>561794.27</v>
      </c>
      <c r="I32" s="106"/>
    </row>
    <row r="33" spans="1:9" ht="12.75" customHeight="1" x14ac:dyDescent="0.2">
      <c r="A33" s="8"/>
      <c r="B33" s="355"/>
      <c r="C33" s="106" t="s">
        <v>73</v>
      </c>
      <c r="D33" s="107">
        <f t="shared" si="0"/>
        <v>1944.8</v>
      </c>
      <c r="E33" s="108"/>
      <c r="F33" s="109">
        <v>1944.8</v>
      </c>
      <c r="G33" s="110"/>
      <c r="H33" s="108">
        <v>347</v>
      </c>
      <c r="I33" s="106"/>
    </row>
    <row r="34" spans="1:9" ht="12.75" customHeight="1" x14ac:dyDescent="0.2">
      <c r="A34" s="8"/>
      <c r="B34" s="355"/>
      <c r="C34" s="106" t="s">
        <v>74</v>
      </c>
      <c r="D34" s="107">
        <f t="shared" si="0"/>
        <v>7452.56</v>
      </c>
      <c r="E34" s="108"/>
      <c r="F34" s="109">
        <v>7452.56</v>
      </c>
      <c r="G34" s="110"/>
      <c r="H34" s="108">
        <v>693</v>
      </c>
      <c r="I34" s="106"/>
    </row>
    <row r="35" spans="1:9" ht="12.75" customHeight="1" x14ac:dyDescent="0.2">
      <c r="A35" s="8"/>
      <c r="B35" s="355"/>
      <c r="C35" s="106" t="s">
        <v>75</v>
      </c>
      <c r="D35" s="107">
        <f t="shared" si="0"/>
        <v>65640659.228500083</v>
      </c>
      <c r="E35" s="108"/>
      <c r="F35" s="109">
        <v>65640659.228500083</v>
      </c>
      <c r="G35" s="110"/>
      <c r="H35" s="108">
        <v>121150608.28459983</v>
      </c>
      <c r="I35" s="106"/>
    </row>
    <row r="36" spans="1:9" ht="12.75" customHeight="1" x14ac:dyDescent="0.2">
      <c r="A36" s="8"/>
      <c r="B36" s="355"/>
      <c r="C36" s="106" t="s">
        <v>76</v>
      </c>
      <c r="D36" s="107">
        <f t="shared" si="0"/>
        <v>1530686.6080000007</v>
      </c>
      <c r="E36" s="108"/>
      <c r="F36" s="109">
        <v>1530686.6080000007</v>
      </c>
      <c r="G36" s="110"/>
      <c r="H36" s="108">
        <v>200588.70999999947</v>
      </c>
      <c r="I36" s="106"/>
    </row>
    <row r="37" spans="1:9" ht="12.75" customHeight="1" x14ac:dyDescent="0.2">
      <c r="A37" s="8"/>
      <c r="B37" s="355"/>
      <c r="C37" s="106" t="s">
        <v>77</v>
      </c>
      <c r="D37" s="107">
        <f t="shared" si="0"/>
        <v>2704655.89</v>
      </c>
      <c r="E37" s="108"/>
      <c r="F37" s="109">
        <v>2704655.89</v>
      </c>
      <c r="G37" s="110"/>
      <c r="H37" s="108">
        <v>177600.66</v>
      </c>
      <c r="I37" s="106"/>
    </row>
    <row r="38" spans="1:9" ht="12.75" customHeight="1" x14ac:dyDescent="0.2">
      <c r="A38" s="8"/>
      <c r="B38" s="355"/>
      <c r="C38" s="106" t="s">
        <v>78</v>
      </c>
      <c r="D38" s="107">
        <f t="shared" si="0"/>
        <v>5293147.28</v>
      </c>
      <c r="E38" s="108"/>
      <c r="F38" s="109">
        <v>5293147.28</v>
      </c>
      <c r="G38" s="110"/>
      <c r="H38" s="108">
        <v>1081165.8799999999</v>
      </c>
      <c r="I38" s="106"/>
    </row>
    <row r="39" spans="1:9" ht="12.75" customHeight="1" x14ac:dyDescent="0.2">
      <c r="A39" s="8"/>
      <c r="B39" s="355"/>
      <c r="C39" s="106" t="s">
        <v>79</v>
      </c>
      <c r="D39" s="107">
        <f t="shared" si="0"/>
        <v>14400</v>
      </c>
      <c r="E39" s="108"/>
      <c r="F39" s="109">
        <v>14400</v>
      </c>
      <c r="G39" s="110"/>
      <c r="H39" s="108">
        <v>480</v>
      </c>
      <c r="I39" s="106"/>
    </row>
    <row r="40" spans="1:9" ht="12.75" customHeight="1" x14ac:dyDescent="0.2">
      <c r="A40" s="8"/>
      <c r="B40" s="355"/>
      <c r="C40" s="106" t="s">
        <v>80</v>
      </c>
      <c r="D40" s="107">
        <f t="shared" si="0"/>
        <v>3576</v>
      </c>
      <c r="E40" s="108"/>
      <c r="F40" s="109">
        <v>3576</v>
      </c>
      <c r="G40" s="110"/>
      <c r="H40" s="108">
        <v>298</v>
      </c>
      <c r="I40" s="106"/>
    </row>
    <row r="41" spans="1:9" ht="12.75" customHeight="1" x14ac:dyDescent="0.2">
      <c r="A41" s="8"/>
      <c r="B41" s="355"/>
      <c r="C41" s="106" t="s">
        <v>82</v>
      </c>
      <c r="D41" s="107">
        <f t="shared" si="0"/>
        <v>1552582.9149999996</v>
      </c>
      <c r="E41" s="108"/>
      <c r="F41" s="109">
        <v>1552582.9149999996</v>
      </c>
      <c r="G41" s="110"/>
      <c r="H41" s="108">
        <v>351032.81</v>
      </c>
      <c r="I41" s="106"/>
    </row>
    <row r="42" spans="1:9" ht="12.75" customHeight="1" x14ac:dyDescent="0.2">
      <c r="A42" s="8"/>
      <c r="B42" s="355"/>
      <c r="C42" s="106" t="s">
        <v>84</v>
      </c>
      <c r="D42" s="107">
        <f t="shared" si="0"/>
        <v>3879.366</v>
      </c>
      <c r="E42" s="108"/>
      <c r="F42" s="109">
        <v>3879.366</v>
      </c>
      <c r="G42" s="110"/>
      <c r="H42" s="108">
        <v>900.71600000000001</v>
      </c>
      <c r="I42" s="106"/>
    </row>
    <row r="43" spans="1:9" ht="13.5" customHeight="1" x14ac:dyDescent="0.2">
      <c r="B43" s="383"/>
      <c r="C43" s="31" t="s">
        <v>85</v>
      </c>
      <c r="D43" s="32">
        <f>SUM(D5:D42)</f>
        <v>395693103.78750008</v>
      </c>
      <c r="E43" s="35">
        <f>SUM(E5:E42)</f>
        <v>17.73</v>
      </c>
      <c r="F43" s="33">
        <f>SUM(F5:F42)</f>
        <v>395693086.05750006</v>
      </c>
      <c r="G43" s="34"/>
      <c r="H43" s="35">
        <f>SUM(H5:H42)</f>
        <v>183118277.99339983</v>
      </c>
      <c r="I43" s="36">
        <f>SUM(I5:I42)</f>
        <v>0.08</v>
      </c>
    </row>
    <row r="44" spans="1:9" ht="13.5" customHeight="1" x14ac:dyDescent="0.2">
      <c r="B44" s="382" t="s">
        <v>86</v>
      </c>
      <c r="C44" s="116" t="s">
        <v>43</v>
      </c>
      <c r="D44" s="117">
        <f t="shared" ref="D44:D56" si="1">E44+F44</f>
        <v>1209142</v>
      </c>
      <c r="E44" s="118">
        <v>1209142</v>
      </c>
      <c r="F44" s="119"/>
      <c r="G44" s="120">
        <v>2135</v>
      </c>
      <c r="H44" s="118"/>
      <c r="I44" s="116"/>
    </row>
    <row r="45" spans="1:9" ht="12.75" customHeight="1" x14ac:dyDescent="0.2">
      <c r="A45" s="8"/>
      <c r="B45" s="355"/>
      <c r="C45" s="121" t="s">
        <v>44</v>
      </c>
      <c r="D45" s="122">
        <f t="shared" si="1"/>
        <v>716165</v>
      </c>
      <c r="E45" s="123">
        <v>716165</v>
      </c>
      <c r="F45" s="124"/>
      <c r="G45" s="125">
        <v>894.1</v>
      </c>
      <c r="H45" s="123"/>
      <c r="I45" s="121"/>
    </row>
    <row r="46" spans="1:9" ht="12.75" customHeight="1" x14ac:dyDescent="0.2">
      <c r="A46" s="8"/>
      <c r="B46" s="355"/>
      <c r="C46" s="121" t="s">
        <v>47</v>
      </c>
      <c r="D46" s="122">
        <f t="shared" si="1"/>
        <v>2414445.16</v>
      </c>
      <c r="E46" s="123">
        <v>197091.68</v>
      </c>
      <c r="F46" s="124">
        <v>2217353.48</v>
      </c>
      <c r="G46" s="125">
        <v>15426</v>
      </c>
      <c r="H46" s="123">
        <v>743012.65040000004</v>
      </c>
      <c r="I46" s="121"/>
    </row>
    <row r="47" spans="1:9" ht="12.75" customHeight="1" x14ac:dyDescent="0.2">
      <c r="A47" s="8"/>
      <c r="B47" s="355"/>
      <c r="C47" s="121" t="s">
        <v>50</v>
      </c>
      <c r="D47" s="122">
        <f t="shared" si="1"/>
        <v>126512.08799999999</v>
      </c>
      <c r="E47" s="123"/>
      <c r="F47" s="124">
        <v>126512.08799999999</v>
      </c>
      <c r="G47" s="125"/>
      <c r="H47" s="123">
        <v>16800</v>
      </c>
      <c r="I47" s="121"/>
    </row>
    <row r="48" spans="1:9" ht="12.75" customHeight="1" x14ac:dyDescent="0.2">
      <c r="A48" s="8"/>
      <c r="B48" s="355"/>
      <c r="C48" s="121" t="s">
        <v>57</v>
      </c>
      <c r="D48" s="122">
        <f t="shared" si="1"/>
        <v>3699.97</v>
      </c>
      <c r="E48" s="123">
        <v>3699.97</v>
      </c>
      <c r="F48" s="124"/>
      <c r="G48" s="125">
        <v>56.89</v>
      </c>
      <c r="H48" s="123"/>
      <c r="I48" s="121"/>
    </row>
    <row r="49" spans="1:9" ht="12.75" customHeight="1" x14ac:dyDescent="0.2">
      <c r="A49" s="8"/>
      <c r="B49" s="355"/>
      <c r="C49" s="121" t="s">
        <v>64</v>
      </c>
      <c r="D49" s="122">
        <f t="shared" si="1"/>
        <v>188588.4</v>
      </c>
      <c r="E49" s="123"/>
      <c r="F49" s="124">
        <v>188588.4</v>
      </c>
      <c r="G49" s="125"/>
      <c r="H49" s="123">
        <v>40820</v>
      </c>
      <c r="I49" s="121"/>
    </row>
    <row r="50" spans="1:9" ht="12.75" customHeight="1" x14ac:dyDescent="0.2">
      <c r="A50" s="8"/>
      <c r="B50" s="355"/>
      <c r="C50" s="121" t="s">
        <v>87</v>
      </c>
      <c r="D50" s="122">
        <f t="shared" si="1"/>
        <v>338437.5</v>
      </c>
      <c r="E50" s="123"/>
      <c r="F50" s="124">
        <v>338437.5</v>
      </c>
      <c r="G50" s="125"/>
      <c r="H50" s="123">
        <v>130057.5</v>
      </c>
      <c r="I50" s="121"/>
    </row>
    <row r="51" spans="1:9" ht="12.75" customHeight="1" x14ac:dyDescent="0.2">
      <c r="A51" s="8"/>
      <c r="B51" s="355"/>
      <c r="C51" s="121" t="s">
        <v>75</v>
      </c>
      <c r="D51" s="122">
        <f t="shared" si="1"/>
        <v>34655950.561499946</v>
      </c>
      <c r="E51" s="123"/>
      <c r="F51" s="124">
        <v>34655950.561499946</v>
      </c>
      <c r="G51" s="125"/>
      <c r="H51" s="123">
        <v>82513061.145399928</v>
      </c>
      <c r="I51" s="121"/>
    </row>
    <row r="52" spans="1:9" ht="12.75" customHeight="1" x14ac:dyDescent="0.2">
      <c r="A52" s="8"/>
      <c r="B52" s="355"/>
      <c r="C52" s="121" t="s">
        <v>76</v>
      </c>
      <c r="D52" s="122">
        <f t="shared" si="1"/>
        <v>85491.372000000003</v>
      </c>
      <c r="E52" s="123"/>
      <c r="F52" s="124">
        <v>85491.372000000003</v>
      </c>
      <c r="G52" s="125"/>
      <c r="H52" s="123">
        <v>9068.1</v>
      </c>
      <c r="I52" s="121"/>
    </row>
    <row r="53" spans="1:9" ht="12.75" customHeight="1" x14ac:dyDescent="0.2">
      <c r="A53" s="8"/>
      <c r="B53" s="355"/>
      <c r="C53" s="121" t="s">
        <v>77</v>
      </c>
      <c r="D53" s="122">
        <f t="shared" si="1"/>
        <v>138555.4</v>
      </c>
      <c r="E53" s="123"/>
      <c r="F53" s="124">
        <v>138555.4</v>
      </c>
      <c r="G53" s="125"/>
      <c r="H53" s="123">
        <v>6219.2</v>
      </c>
      <c r="I53" s="121"/>
    </row>
    <row r="54" spans="1:9" ht="12.75" customHeight="1" x14ac:dyDescent="0.2">
      <c r="A54" s="8"/>
      <c r="B54" s="355"/>
      <c r="C54" s="121" t="s">
        <v>82</v>
      </c>
      <c r="D54" s="122">
        <f t="shared" si="1"/>
        <v>47143.125</v>
      </c>
      <c r="E54" s="123"/>
      <c r="F54" s="124">
        <v>47143.125</v>
      </c>
      <c r="G54" s="125"/>
      <c r="H54" s="123">
        <v>10837.5</v>
      </c>
      <c r="I54" s="121"/>
    </row>
    <row r="55" spans="1:9" ht="12.75" customHeight="1" x14ac:dyDescent="0.2">
      <c r="A55" s="8"/>
      <c r="B55" s="355"/>
      <c r="C55" s="121" t="s">
        <v>84</v>
      </c>
      <c r="D55" s="122">
        <f t="shared" si="1"/>
        <v>15517.464</v>
      </c>
      <c r="E55" s="123"/>
      <c r="F55" s="124">
        <v>15517.464</v>
      </c>
      <c r="G55" s="125"/>
      <c r="H55" s="123">
        <v>3602.864</v>
      </c>
      <c r="I55" s="121"/>
    </row>
    <row r="56" spans="1:9" ht="12.75" customHeight="1" x14ac:dyDescent="0.2">
      <c r="A56" s="8"/>
      <c r="B56" s="355"/>
      <c r="C56" s="121" t="s">
        <v>107</v>
      </c>
      <c r="D56" s="122">
        <f t="shared" si="1"/>
        <v>600</v>
      </c>
      <c r="E56" s="123"/>
      <c r="F56" s="124">
        <v>600</v>
      </c>
      <c r="G56" s="125"/>
      <c r="H56" s="123">
        <v>600</v>
      </c>
      <c r="I56" s="121"/>
    </row>
    <row r="57" spans="1:9" ht="13.5" customHeight="1" x14ac:dyDescent="0.2">
      <c r="B57" s="377"/>
      <c r="C57" s="64" t="s">
        <v>85</v>
      </c>
      <c r="D57" s="65">
        <f>SUM(D44:D56)</f>
        <v>39940248.040499948</v>
      </c>
      <c r="E57" s="91">
        <f>SUM(E44:E56)</f>
        <v>2126098.6500000004</v>
      </c>
      <c r="F57" s="92">
        <f>SUM(F44:F56)</f>
        <v>37814149.390499949</v>
      </c>
      <c r="G57" s="93">
        <f>SUM(G44:G56)</f>
        <v>18511.989999999998</v>
      </c>
      <c r="H57" s="93">
        <f>SUM(H44:H56)</f>
        <v>83474078.959799916</v>
      </c>
      <c r="I57" s="94"/>
    </row>
    <row r="58" spans="1:9" s="71" customFormat="1" ht="18.75" customHeight="1" thickBot="1" x14ac:dyDescent="0.25">
      <c r="A58" s="67"/>
      <c r="B58" s="372" t="s">
        <v>91</v>
      </c>
      <c r="C58" s="373"/>
      <c r="D58" s="68">
        <f t="shared" ref="D58:I58" si="2">D43+D57</f>
        <v>435633351.82800001</v>
      </c>
      <c r="E58" s="68">
        <f t="shared" si="2"/>
        <v>2126116.3800000004</v>
      </c>
      <c r="F58" s="68">
        <f t="shared" si="2"/>
        <v>433507235.44800001</v>
      </c>
      <c r="G58" s="69">
        <f t="shared" si="2"/>
        <v>18511.989999999998</v>
      </c>
      <c r="H58" s="68">
        <f t="shared" si="2"/>
        <v>266592356.95319974</v>
      </c>
      <c r="I58" s="70">
        <f t="shared" si="2"/>
        <v>0.08</v>
      </c>
    </row>
    <row r="59" spans="1:9" ht="20.25" customHeight="1" thickTop="1" thickBot="1" x14ac:dyDescent="0.25">
      <c r="B59" s="374" t="s">
        <v>92</v>
      </c>
      <c r="C59" s="375"/>
      <c r="D59" s="72">
        <v>488821935.7100001</v>
      </c>
      <c r="E59" s="73">
        <v>53189098.369999997</v>
      </c>
      <c r="F59" s="74">
        <v>435632837.33999997</v>
      </c>
      <c r="G59" s="72">
        <v>18511.990000000002</v>
      </c>
      <c r="H59" s="76">
        <v>266684313.64999971</v>
      </c>
      <c r="I59" s="77">
        <v>38.4</v>
      </c>
    </row>
    <row r="60" spans="1:9" s="71" customFormat="1" ht="13.5" thickTop="1" x14ac:dyDescent="0.2">
      <c r="B60" s="78"/>
      <c r="C60" s="79"/>
      <c r="D60" s="80"/>
      <c r="E60" s="80"/>
      <c r="F60" s="80"/>
      <c r="G60" s="80"/>
      <c r="H60" s="80"/>
      <c r="I60" s="80"/>
    </row>
    <row r="61" spans="1:9" s="71" customFormat="1" x14ac:dyDescent="0.2">
      <c r="B61" s="81" t="s">
        <v>93</v>
      </c>
      <c r="C61" s="79"/>
      <c r="D61" s="80"/>
      <c r="E61" s="80"/>
      <c r="F61" s="80"/>
      <c r="G61" s="80"/>
      <c r="H61" s="80"/>
      <c r="I61" s="80"/>
    </row>
    <row r="62" spans="1:9" x14ac:dyDescent="0.2">
      <c r="B62" s="82" t="s">
        <v>94</v>
      </c>
    </row>
    <row r="63" spans="1:9" x14ac:dyDescent="0.2">
      <c r="B63" s="82" t="s">
        <v>95</v>
      </c>
    </row>
    <row r="64" spans="1:9" x14ac:dyDescent="0.2">
      <c r="B64" s="82" t="s">
        <v>96</v>
      </c>
    </row>
    <row r="65" spans="2:2" x14ac:dyDescent="0.2">
      <c r="B65" s="82" t="s">
        <v>97</v>
      </c>
    </row>
    <row r="66" spans="2:2" x14ac:dyDescent="0.2">
      <c r="B66" s="82" t="s">
        <v>98</v>
      </c>
    </row>
    <row r="67" spans="2:2" x14ac:dyDescent="0.2">
      <c r="B67" s="82" t="s">
        <v>99</v>
      </c>
    </row>
  </sheetData>
  <mergeCells count="9">
    <mergeCell ref="B44:B57"/>
    <mergeCell ref="B58:C58"/>
    <mergeCell ref="B59:C59"/>
    <mergeCell ref="B1:I1"/>
    <mergeCell ref="B3:B4"/>
    <mergeCell ref="C3:C4"/>
    <mergeCell ref="D3:F3"/>
    <mergeCell ref="G3:I3"/>
    <mergeCell ref="B5:B43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1200" r:id="rId1"/>
  <headerFooter alignWithMargins="0"/>
  <ignoredErrors>
    <ignoredError sqref="D4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56" t="s">
        <v>108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02">
        <f>E5+F5</f>
        <v>317000</v>
      </c>
      <c r="E5" s="103"/>
      <c r="F5" s="104">
        <v>317000</v>
      </c>
      <c r="G5" s="105"/>
      <c r="H5" s="103">
        <v>12000</v>
      </c>
      <c r="I5" s="101"/>
    </row>
    <row r="6" spans="1:9" ht="12.75" customHeight="1" x14ac:dyDescent="0.2">
      <c r="A6" s="8"/>
      <c r="B6" s="355"/>
      <c r="C6" s="106" t="s">
        <v>44</v>
      </c>
      <c r="D6" s="107">
        <f t="shared" ref="D6:D48" si="0">E6+F6</f>
        <v>182781.93</v>
      </c>
      <c r="E6" s="108"/>
      <c r="F6" s="109">
        <v>182781.93</v>
      </c>
      <c r="G6" s="110"/>
      <c r="H6" s="108">
        <v>55068.5</v>
      </c>
      <c r="I6" s="106"/>
    </row>
    <row r="7" spans="1:9" ht="12.75" customHeight="1" x14ac:dyDescent="0.2">
      <c r="A7" s="8"/>
      <c r="B7" s="355"/>
      <c r="C7" s="106" t="s">
        <v>46</v>
      </c>
      <c r="D7" s="107">
        <f t="shared" si="0"/>
        <v>6000</v>
      </c>
      <c r="E7" s="108"/>
      <c r="F7" s="109">
        <v>6000</v>
      </c>
      <c r="G7" s="110"/>
      <c r="H7" s="108">
        <v>1000</v>
      </c>
      <c r="I7" s="106"/>
    </row>
    <row r="8" spans="1:9" ht="12.75" customHeight="1" x14ac:dyDescent="0.2">
      <c r="A8" s="8"/>
      <c r="B8" s="355"/>
      <c r="C8" s="106" t="s">
        <v>47</v>
      </c>
      <c r="D8" s="107">
        <f t="shared" si="0"/>
        <v>40724126.407700002</v>
      </c>
      <c r="E8" s="108"/>
      <c r="F8" s="109">
        <v>40724126.407700002</v>
      </c>
      <c r="G8" s="110"/>
      <c r="H8" s="108">
        <v>16208184.4309</v>
      </c>
      <c r="I8" s="106"/>
    </row>
    <row r="9" spans="1:9" ht="12.75" customHeight="1" x14ac:dyDescent="0.2">
      <c r="A9" s="8"/>
      <c r="B9" s="355"/>
      <c r="C9" s="106" t="s">
        <v>48</v>
      </c>
      <c r="D9" s="107">
        <f t="shared" si="0"/>
        <v>1000</v>
      </c>
      <c r="E9" s="108"/>
      <c r="F9" s="109">
        <v>1000</v>
      </c>
      <c r="G9" s="110"/>
      <c r="H9" s="108">
        <v>2500</v>
      </c>
      <c r="I9" s="106"/>
    </row>
    <row r="10" spans="1:9" ht="12.75" customHeight="1" x14ac:dyDescent="0.2">
      <c r="A10" s="8"/>
      <c r="B10" s="355"/>
      <c r="C10" s="106" t="s">
        <v>49</v>
      </c>
      <c r="D10" s="107">
        <f t="shared" si="0"/>
        <v>421837.69</v>
      </c>
      <c r="E10" s="108"/>
      <c r="F10" s="109">
        <v>421837.69</v>
      </c>
      <c r="G10" s="110"/>
      <c r="H10" s="108">
        <v>43995</v>
      </c>
      <c r="I10" s="106"/>
    </row>
    <row r="11" spans="1:9" ht="12.75" customHeight="1" x14ac:dyDescent="0.2">
      <c r="A11" s="8"/>
      <c r="B11" s="355"/>
      <c r="C11" s="106" t="s">
        <v>50</v>
      </c>
      <c r="D11" s="107">
        <f t="shared" si="0"/>
        <v>4004858</v>
      </c>
      <c r="E11" s="108"/>
      <c r="F11" s="109">
        <v>4004858</v>
      </c>
      <c r="G11" s="110"/>
      <c r="H11" s="108">
        <v>417309</v>
      </c>
      <c r="I11" s="106"/>
    </row>
    <row r="12" spans="1:9" ht="12.75" customHeight="1" x14ac:dyDescent="0.2">
      <c r="A12" s="8"/>
      <c r="B12" s="355"/>
      <c r="C12" s="106" t="s">
        <v>51</v>
      </c>
      <c r="D12" s="107">
        <f t="shared" si="0"/>
        <v>1630.8</v>
      </c>
      <c r="E12" s="108"/>
      <c r="F12" s="109">
        <v>1630.8</v>
      </c>
      <c r="G12" s="110"/>
      <c r="H12" s="108">
        <v>906</v>
      </c>
      <c r="I12" s="106"/>
    </row>
    <row r="13" spans="1:9" ht="12.75" customHeight="1" x14ac:dyDescent="0.2">
      <c r="A13" s="8"/>
      <c r="B13" s="355"/>
      <c r="C13" s="106" t="s">
        <v>52</v>
      </c>
      <c r="D13" s="107">
        <f t="shared" si="0"/>
        <v>425793.11</v>
      </c>
      <c r="E13" s="108"/>
      <c r="F13" s="109">
        <v>425793.11</v>
      </c>
      <c r="G13" s="110"/>
      <c r="H13" s="108">
        <v>156688</v>
      </c>
      <c r="I13" s="106"/>
    </row>
    <row r="14" spans="1:9" ht="12.75" customHeight="1" x14ac:dyDescent="0.2">
      <c r="A14" s="8"/>
      <c r="B14" s="355"/>
      <c r="C14" s="106" t="s">
        <v>109</v>
      </c>
      <c r="D14" s="107">
        <f t="shared" si="0"/>
        <v>9855</v>
      </c>
      <c r="E14" s="108"/>
      <c r="F14" s="109">
        <v>9855</v>
      </c>
      <c r="G14" s="110"/>
      <c r="H14" s="108">
        <v>1971</v>
      </c>
      <c r="I14" s="106"/>
    </row>
    <row r="15" spans="1:9" ht="12.75" customHeight="1" x14ac:dyDescent="0.2">
      <c r="A15" s="8"/>
      <c r="B15" s="355"/>
      <c r="C15" s="106" t="s">
        <v>53</v>
      </c>
      <c r="D15" s="107">
        <f t="shared" si="0"/>
        <v>514.72</v>
      </c>
      <c r="E15" s="108"/>
      <c r="F15" s="109">
        <v>514.72</v>
      </c>
      <c r="G15" s="110"/>
      <c r="H15" s="108">
        <v>258</v>
      </c>
      <c r="I15" s="106"/>
    </row>
    <row r="16" spans="1:9" ht="12.75" customHeight="1" x14ac:dyDescent="0.2">
      <c r="A16" s="8"/>
      <c r="B16" s="355"/>
      <c r="C16" s="106" t="s">
        <v>54</v>
      </c>
      <c r="D16" s="107">
        <f t="shared" si="0"/>
        <v>87256468.040000007</v>
      </c>
      <c r="E16" s="108"/>
      <c r="F16" s="109">
        <v>87256468.040000007</v>
      </c>
      <c r="G16" s="110"/>
      <c r="H16" s="108">
        <v>17547645.739999998</v>
      </c>
      <c r="I16" s="106"/>
    </row>
    <row r="17" spans="1:9" ht="12.75" customHeight="1" x14ac:dyDescent="0.2">
      <c r="A17" s="8"/>
      <c r="B17" s="355"/>
      <c r="C17" s="106" t="s">
        <v>110</v>
      </c>
      <c r="D17" s="107">
        <f t="shared" si="0"/>
        <v>24263</v>
      </c>
      <c r="E17" s="108"/>
      <c r="F17" s="109">
        <v>24263</v>
      </c>
      <c r="G17" s="110"/>
      <c r="H17" s="108">
        <v>2212.8000000000002</v>
      </c>
      <c r="I17" s="106"/>
    </row>
    <row r="18" spans="1:9" ht="12.75" customHeight="1" x14ac:dyDescent="0.2">
      <c r="A18" s="8"/>
      <c r="B18" s="355"/>
      <c r="C18" s="106" t="s">
        <v>56</v>
      </c>
      <c r="D18" s="107">
        <f t="shared" si="0"/>
        <v>3741707.15</v>
      </c>
      <c r="E18" s="108"/>
      <c r="F18" s="109">
        <v>3741707.15</v>
      </c>
      <c r="G18" s="110"/>
      <c r="H18" s="108">
        <v>1005966</v>
      </c>
      <c r="I18" s="106"/>
    </row>
    <row r="19" spans="1:9" ht="12.75" customHeight="1" x14ac:dyDescent="0.2">
      <c r="A19" s="8"/>
      <c r="B19" s="355"/>
      <c r="C19" s="106" t="s">
        <v>57</v>
      </c>
      <c r="D19" s="107">
        <f t="shared" si="0"/>
        <v>1933758.03</v>
      </c>
      <c r="E19" s="108"/>
      <c r="F19" s="109">
        <v>1933758.03</v>
      </c>
      <c r="G19" s="110"/>
      <c r="H19" s="108">
        <v>245044</v>
      </c>
      <c r="I19" s="106"/>
    </row>
    <row r="20" spans="1:9" ht="12.75" customHeight="1" x14ac:dyDescent="0.2">
      <c r="A20" s="8"/>
      <c r="B20" s="355"/>
      <c r="C20" s="106" t="s">
        <v>58</v>
      </c>
      <c r="D20" s="107">
        <f t="shared" si="0"/>
        <v>1082.3499999999999</v>
      </c>
      <c r="E20" s="108"/>
      <c r="F20" s="109">
        <v>1082.3499999999999</v>
      </c>
      <c r="G20" s="110"/>
      <c r="H20" s="108">
        <v>575</v>
      </c>
      <c r="I20" s="106"/>
    </row>
    <row r="21" spans="1:9" ht="12.75" customHeight="1" x14ac:dyDescent="0.2">
      <c r="A21" s="8"/>
      <c r="B21" s="355"/>
      <c r="C21" s="106" t="s">
        <v>111</v>
      </c>
      <c r="D21" s="107">
        <f t="shared" si="0"/>
        <v>1260</v>
      </c>
      <c r="E21" s="108"/>
      <c r="F21" s="109">
        <v>1260</v>
      </c>
      <c r="G21" s="110"/>
      <c r="H21" s="108">
        <v>60</v>
      </c>
      <c r="I21" s="106"/>
    </row>
    <row r="22" spans="1:9" ht="12.75" customHeight="1" x14ac:dyDescent="0.2">
      <c r="A22" s="8"/>
      <c r="B22" s="355"/>
      <c r="C22" s="106" t="s">
        <v>112</v>
      </c>
      <c r="D22" s="107">
        <f t="shared" si="0"/>
        <v>1050</v>
      </c>
      <c r="E22" s="108"/>
      <c r="F22" s="109">
        <v>1050</v>
      </c>
      <c r="G22" s="110"/>
      <c r="H22" s="108">
        <v>50</v>
      </c>
      <c r="I22" s="106"/>
    </row>
    <row r="23" spans="1:9" ht="12.75" customHeight="1" x14ac:dyDescent="0.2">
      <c r="A23" s="8"/>
      <c r="B23" s="355"/>
      <c r="C23" s="106" t="s">
        <v>59</v>
      </c>
      <c r="D23" s="107">
        <f t="shared" si="0"/>
        <v>74840066.019999996</v>
      </c>
      <c r="E23" s="108"/>
      <c r="F23" s="109">
        <v>74840066.019999996</v>
      </c>
      <c r="G23" s="110"/>
      <c r="H23" s="108">
        <v>15118006.789999999</v>
      </c>
      <c r="I23" s="106"/>
    </row>
    <row r="24" spans="1:9" ht="12.75" customHeight="1" x14ac:dyDescent="0.2">
      <c r="A24" s="8"/>
      <c r="B24" s="355"/>
      <c r="C24" s="106" t="s">
        <v>61</v>
      </c>
      <c r="D24" s="107">
        <f t="shared" si="0"/>
        <v>45464456.32</v>
      </c>
      <c r="E24" s="108"/>
      <c r="F24" s="109">
        <v>45464456.32</v>
      </c>
      <c r="G24" s="110"/>
      <c r="H24" s="108">
        <v>2865960</v>
      </c>
      <c r="I24" s="106"/>
    </row>
    <row r="25" spans="1:9" ht="12.75" customHeight="1" x14ac:dyDescent="0.2">
      <c r="A25" s="8"/>
      <c r="B25" s="355"/>
      <c r="C25" s="106" t="s">
        <v>63</v>
      </c>
      <c r="D25" s="107">
        <f t="shared" si="0"/>
        <v>725980</v>
      </c>
      <c r="E25" s="108"/>
      <c r="F25" s="109">
        <v>725980</v>
      </c>
      <c r="G25" s="110"/>
      <c r="H25" s="108">
        <v>64951</v>
      </c>
      <c r="I25" s="106"/>
    </row>
    <row r="26" spans="1:9" ht="12.75" customHeight="1" x14ac:dyDescent="0.2">
      <c r="A26" s="8"/>
      <c r="B26" s="355"/>
      <c r="C26" s="106" t="s">
        <v>62</v>
      </c>
      <c r="D26" s="107">
        <f t="shared" si="0"/>
        <v>934373.67</v>
      </c>
      <c r="E26" s="108"/>
      <c r="F26" s="109">
        <v>934373.67</v>
      </c>
      <c r="G26" s="110"/>
      <c r="H26" s="108">
        <v>84764.63</v>
      </c>
      <c r="I26" s="106"/>
    </row>
    <row r="27" spans="1:9" ht="12.75" customHeight="1" x14ac:dyDescent="0.2">
      <c r="A27" s="8"/>
      <c r="B27" s="355"/>
      <c r="C27" s="106" t="s">
        <v>64</v>
      </c>
      <c r="D27" s="107">
        <f t="shared" si="0"/>
        <v>48097562.900000006</v>
      </c>
      <c r="E27" s="108"/>
      <c r="F27" s="109">
        <v>48097562.900000006</v>
      </c>
      <c r="G27" s="110"/>
      <c r="H27" s="108">
        <v>7336696.8599999994</v>
      </c>
      <c r="I27" s="106"/>
    </row>
    <row r="28" spans="1:9" ht="12.75" customHeight="1" x14ac:dyDescent="0.2">
      <c r="A28" s="8"/>
      <c r="B28" s="355"/>
      <c r="C28" s="106" t="s">
        <v>65</v>
      </c>
      <c r="D28" s="107">
        <f t="shared" si="0"/>
        <v>918483.38959899975</v>
      </c>
      <c r="E28" s="108"/>
      <c r="F28" s="109">
        <v>918483.38959899975</v>
      </c>
      <c r="G28" s="110"/>
      <c r="H28" s="108">
        <v>35649.85</v>
      </c>
      <c r="I28" s="106"/>
    </row>
    <row r="29" spans="1:9" ht="12.75" customHeight="1" x14ac:dyDescent="0.2">
      <c r="A29" s="8"/>
      <c r="B29" s="355"/>
      <c r="C29" s="106" t="s">
        <v>66</v>
      </c>
      <c r="D29" s="107">
        <f t="shared" si="0"/>
        <v>266.16000000000003</v>
      </c>
      <c r="E29" s="108"/>
      <c r="F29" s="109">
        <v>266.16000000000003</v>
      </c>
      <c r="G29" s="110"/>
      <c r="H29" s="108">
        <v>40</v>
      </c>
      <c r="I29" s="106"/>
    </row>
    <row r="30" spans="1:9" ht="12.75" customHeight="1" x14ac:dyDescent="0.2">
      <c r="A30" s="8"/>
      <c r="B30" s="355"/>
      <c r="C30" s="106" t="s">
        <v>67</v>
      </c>
      <c r="D30" s="107">
        <f t="shared" si="0"/>
        <v>4885</v>
      </c>
      <c r="E30" s="108"/>
      <c r="F30" s="109">
        <v>4885</v>
      </c>
      <c r="G30" s="110"/>
      <c r="H30" s="108">
        <v>370</v>
      </c>
      <c r="I30" s="106"/>
    </row>
    <row r="31" spans="1:9" ht="12.75" customHeight="1" x14ac:dyDescent="0.2">
      <c r="A31" s="8"/>
      <c r="B31" s="355"/>
      <c r="C31" s="106" t="s">
        <v>69</v>
      </c>
      <c r="D31" s="107">
        <f t="shared" si="0"/>
        <v>3830.67</v>
      </c>
      <c r="E31" s="108"/>
      <c r="F31" s="109">
        <v>3830.67</v>
      </c>
      <c r="G31" s="110"/>
      <c r="H31" s="108">
        <v>505</v>
      </c>
      <c r="I31" s="106"/>
    </row>
    <row r="32" spans="1:9" ht="12.75" customHeight="1" x14ac:dyDescent="0.2">
      <c r="A32" s="8"/>
      <c r="B32" s="355"/>
      <c r="C32" s="106" t="s">
        <v>87</v>
      </c>
      <c r="D32" s="107">
        <f t="shared" si="0"/>
        <v>6814.59</v>
      </c>
      <c r="E32" s="108"/>
      <c r="F32" s="109">
        <v>6814.59</v>
      </c>
      <c r="G32" s="110"/>
      <c r="H32" s="108">
        <v>1159</v>
      </c>
      <c r="I32" s="106"/>
    </row>
    <row r="33" spans="1:9" ht="12.75" customHeight="1" x14ac:dyDescent="0.2">
      <c r="A33" s="8"/>
      <c r="B33" s="355"/>
      <c r="C33" s="106" t="s">
        <v>105</v>
      </c>
      <c r="D33" s="107">
        <f t="shared" si="0"/>
        <v>1800</v>
      </c>
      <c r="E33" s="108"/>
      <c r="F33" s="109">
        <v>1800</v>
      </c>
      <c r="G33" s="110"/>
      <c r="H33" s="108">
        <v>100</v>
      </c>
      <c r="I33" s="106"/>
    </row>
    <row r="34" spans="1:9" ht="12.75" customHeight="1" x14ac:dyDescent="0.2">
      <c r="A34" s="8"/>
      <c r="B34" s="355"/>
      <c r="C34" s="106" t="s">
        <v>113</v>
      </c>
      <c r="D34" s="107">
        <f t="shared" si="0"/>
        <v>592</v>
      </c>
      <c r="E34" s="108"/>
      <c r="F34" s="109">
        <v>592</v>
      </c>
      <c r="G34" s="110"/>
      <c r="H34" s="108">
        <v>205</v>
      </c>
      <c r="I34" s="106"/>
    </row>
    <row r="35" spans="1:9" ht="12.75" customHeight="1" x14ac:dyDescent="0.2">
      <c r="A35" s="8"/>
      <c r="B35" s="355"/>
      <c r="C35" s="106" t="s">
        <v>101</v>
      </c>
      <c r="D35" s="107">
        <f t="shared" si="0"/>
        <v>11660</v>
      </c>
      <c r="E35" s="108"/>
      <c r="F35" s="109">
        <v>11660</v>
      </c>
      <c r="G35" s="110"/>
      <c r="H35" s="108">
        <v>2915</v>
      </c>
      <c r="I35" s="106"/>
    </row>
    <row r="36" spans="1:9" ht="12.75" customHeight="1" x14ac:dyDescent="0.2">
      <c r="A36" s="8"/>
      <c r="B36" s="355"/>
      <c r="C36" s="106" t="s">
        <v>71</v>
      </c>
      <c r="D36" s="107">
        <f t="shared" si="0"/>
        <v>3474313.77</v>
      </c>
      <c r="E36" s="108"/>
      <c r="F36" s="109">
        <v>3474313.77</v>
      </c>
      <c r="G36" s="110"/>
      <c r="H36" s="108">
        <v>730995.66</v>
      </c>
      <c r="I36" s="106"/>
    </row>
    <row r="37" spans="1:9" ht="12.75" customHeight="1" x14ac:dyDescent="0.2">
      <c r="A37" s="8"/>
      <c r="B37" s="355"/>
      <c r="C37" s="106" t="s">
        <v>72</v>
      </c>
      <c r="D37" s="107">
        <f t="shared" si="0"/>
        <v>2111441.83</v>
      </c>
      <c r="E37" s="108"/>
      <c r="F37" s="109">
        <v>2111441.83</v>
      </c>
      <c r="G37" s="110"/>
      <c r="H37" s="108">
        <v>1023784.06</v>
      </c>
      <c r="I37" s="106"/>
    </row>
    <row r="38" spans="1:9" ht="12.75" customHeight="1" x14ac:dyDescent="0.2">
      <c r="A38" s="8"/>
      <c r="B38" s="355"/>
      <c r="C38" s="106" t="s">
        <v>73</v>
      </c>
      <c r="D38" s="107">
        <f t="shared" si="0"/>
        <v>2750</v>
      </c>
      <c r="E38" s="108"/>
      <c r="F38" s="109">
        <v>2750</v>
      </c>
      <c r="G38" s="110"/>
      <c r="H38" s="108">
        <v>500</v>
      </c>
      <c r="I38" s="106"/>
    </row>
    <row r="39" spans="1:9" ht="12.75" customHeight="1" x14ac:dyDescent="0.2">
      <c r="A39" s="8"/>
      <c r="B39" s="355"/>
      <c r="C39" s="106" t="s">
        <v>74</v>
      </c>
      <c r="D39" s="107">
        <f t="shared" si="0"/>
        <v>9356.7199999999993</v>
      </c>
      <c r="E39" s="108"/>
      <c r="F39" s="109">
        <v>9356.7199999999993</v>
      </c>
      <c r="G39" s="110"/>
      <c r="H39" s="108">
        <v>632</v>
      </c>
      <c r="I39" s="106"/>
    </row>
    <row r="40" spans="1:9" ht="12.75" customHeight="1" x14ac:dyDescent="0.2">
      <c r="A40" s="8"/>
      <c r="B40" s="355"/>
      <c r="C40" s="106" t="s">
        <v>75</v>
      </c>
      <c r="D40" s="107">
        <f t="shared" si="0"/>
        <v>67688836.330591068</v>
      </c>
      <c r="E40" s="108"/>
      <c r="F40" s="109">
        <v>67688836.330591068</v>
      </c>
      <c r="G40" s="110"/>
      <c r="H40" s="108">
        <v>114461791.10765985</v>
      </c>
      <c r="I40" s="106"/>
    </row>
    <row r="41" spans="1:9" ht="12.75" customHeight="1" x14ac:dyDescent="0.2">
      <c r="A41" s="8"/>
      <c r="B41" s="355"/>
      <c r="C41" s="106" t="s">
        <v>76</v>
      </c>
      <c r="D41" s="107">
        <f t="shared" si="0"/>
        <v>2637391.34</v>
      </c>
      <c r="E41" s="108"/>
      <c r="F41" s="109">
        <v>2637391.34</v>
      </c>
      <c r="G41" s="110"/>
      <c r="H41" s="108">
        <v>244510.07999999999</v>
      </c>
      <c r="I41" s="106"/>
    </row>
    <row r="42" spans="1:9" ht="12.75" customHeight="1" x14ac:dyDescent="0.2">
      <c r="A42" s="8"/>
      <c r="B42" s="355"/>
      <c r="C42" s="106" t="s">
        <v>77</v>
      </c>
      <c r="D42" s="107">
        <f t="shared" si="0"/>
        <v>3227446.87</v>
      </c>
      <c r="E42" s="108"/>
      <c r="F42" s="109">
        <v>3227446.87</v>
      </c>
      <c r="G42" s="110"/>
      <c r="H42" s="108">
        <v>172182.59</v>
      </c>
      <c r="I42" s="106"/>
    </row>
    <row r="43" spans="1:9" ht="12.75" customHeight="1" x14ac:dyDescent="0.2">
      <c r="A43" s="8"/>
      <c r="B43" s="355"/>
      <c r="C43" s="106" t="s">
        <v>78</v>
      </c>
      <c r="D43" s="107">
        <f t="shared" si="0"/>
        <v>6307325.1199999955</v>
      </c>
      <c r="E43" s="108"/>
      <c r="F43" s="109">
        <v>6307325.1199999955</v>
      </c>
      <c r="G43" s="110"/>
      <c r="H43" s="108">
        <v>1088872.9099999999</v>
      </c>
      <c r="I43" s="106"/>
    </row>
    <row r="44" spans="1:9" ht="12.75" customHeight="1" x14ac:dyDescent="0.2">
      <c r="A44" s="8"/>
      <c r="B44" s="355"/>
      <c r="C44" s="106" t="s">
        <v>79</v>
      </c>
      <c r="D44" s="107">
        <f t="shared" si="0"/>
        <v>22176</v>
      </c>
      <c r="E44" s="108"/>
      <c r="F44" s="109">
        <v>22176</v>
      </c>
      <c r="G44" s="110"/>
      <c r="H44" s="108">
        <v>1113</v>
      </c>
      <c r="I44" s="106"/>
    </row>
    <row r="45" spans="1:9" ht="12.75" customHeight="1" x14ac:dyDescent="0.2">
      <c r="A45" s="8"/>
      <c r="B45" s="355"/>
      <c r="C45" s="106" t="s">
        <v>80</v>
      </c>
      <c r="D45" s="107">
        <f t="shared" si="0"/>
        <v>2568</v>
      </c>
      <c r="E45" s="108"/>
      <c r="F45" s="109">
        <v>2568</v>
      </c>
      <c r="G45" s="110"/>
      <c r="H45" s="108">
        <v>214</v>
      </c>
      <c r="I45" s="106"/>
    </row>
    <row r="46" spans="1:9" ht="12.75" customHeight="1" x14ac:dyDescent="0.2">
      <c r="A46" s="8"/>
      <c r="B46" s="355"/>
      <c r="C46" s="106" t="s">
        <v>81</v>
      </c>
      <c r="D46" s="107">
        <f t="shared" si="0"/>
        <v>256413</v>
      </c>
      <c r="E46" s="108"/>
      <c r="F46" s="109">
        <v>256413</v>
      </c>
      <c r="G46" s="110"/>
      <c r="H46" s="108">
        <v>9346</v>
      </c>
      <c r="I46" s="106"/>
    </row>
    <row r="47" spans="1:9" ht="12.75" customHeight="1" x14ac:dyDescent="0.2">
      <c r="A47" s="8"/>
      <c r="B47" s="355"/>
      <c r="C47" s="106" t="s">
        <v>82</v>
      </c>
      <c r="D47" s="107">
        <f t="shared" si="0"/>
        <v>3159492.1199999941</v>
      </c>
      <c r="E47" s="108"/>
      <c r="F47" s="109">
        <v>3159492.1199999941</v>
      </c>
      <c r="G47" s="110"/>
      <c r="H47" s="108">
        <v>693283.3699999986</v>
      </c>
      <c r="I47" s="106"/>
    </row>
    <row r="48" spans="1:9" ht="12.75" customHeight="1" x14ac:dyDescent="0.2">
      <c r="A48" s="8"/>
      <c r="B48" s="355"/>
      <c r="C48" s="106" t="s">
        <v>84</v>
      </c>
      <c r="D48" s="107">
        <f t="shared" si="0"/>
        <v>13104.976000000001</v>
      </c>
      <c r="E48" s="108"/>
      <c r="F48" s="109">
        <v>13104.976000000001</v>
      </c>
      <c r="G48" s="110"/>
      <c r="H48" s="108">
        <v>2349.8879999999999</v>
      </c>
      <c r="I48" s="106"/>
    </row>
    <row r="49" spans="1:9" ht="13.5" customHeight="1" x14ac:dyDescent="0.2">
      <c r="B49" s="383"/>
      <c r="C49" s="31" t="s">
        <v>85</v>
      </c>
      <c r="D49" s="32">
        <f>SUM(D5:D48)</f>
        <v>398978373.02389008</v>
      </c>
      <c r="E49" s="35"/>
      <c r="F49" s="33">
        <f>SUM(F5:F48)</f>
        <v>398978373.02389008</v>
      </c>
      <c r="G49" s="34"/>
      <c r="H49" s="35">
        <f>SUM(H5:H48)</f>
        <v>179642331.26655987</v>
      </c>
      <c r="I49" s="36"/>
    </row>
    <row r="50" spans="1:9" ht="13.5" customHeight="1" x14ac:dyDescent="0.2">
      <c r="B50" s="382" t="s">
        <v>86</v>
      </c>
      <c r="C50" s="116" t="s">
        <v>43</v>
      </c>
      <c r="D50" s="117">
        <f>E50+F50</f>
        <v>1086000</v>
      </c>
      <c r="E50" s="118">
        <v>1086000</v>
      </c>
      <c r="F50" s="119"/>
      <c r="G50" s="126">
        <v>2700</v>
      </c>
      <c r="H50" s="118"/>
      <c r="I50" s="116"/>
    </row>
    <row r="51" spans="1:9" ht="12.75" customHeight="1" x14ac:dyDescent="0.2">
      <c r="A51" s="8"/>
      <c r="B51" s="355"/>
      <c r="C51" s="121" t="s">
        <v>44</v>
      </c>
      <c r="D51" s="122">
        <f t="shared" ref="D51:D59" si="1">E51+F51</f>
        <v>580308.72</v>
      </c>
      <c r="E51" s="123">
        <v>580308.72</v>
      </c>
      <c r="F51" s="124"/>
      <c r="G51" s="125">
        <v>800</v>
      </c>
      <c r="H51" s="123"/>
      <c r="I51" s="121"/>
    </row>
    <row r="52" spans="1:9" ht="12.75" customHeight="1" x14ac:dyDescent="0.2">
      <c r="A52" s="8"/>
      <c r="B52" s="355"/>
      <c r="C52" s="121" t="s">
        <v>47</v>
      </c>
      <c r="D52" s="122">
        <f t="shared" si="1"/>
        <v>1531051.152</v>
      </c>
      <c r="E52" s="123">
        <v>204339.04</v>
      </c>
      <c r="F52" s="124">
        <v>1326712.112</v>
      </c>
      <c r="G52" s="125">
        <v>13966</v>
      </c>
      <c r="H52" s="123">
        <v>337949.49460000003</v>
      </c>
      <c r="I52" s="121"/>
    </row>
    <row r="53" spans="1:9" ht="12.75" customHeight="1" x14ac:dyDescent="0.2">
      <c r="A53" s="8"/>
      <c r="B53" s="355"/>
      <c r="C53" s="121" t="s">
        <v>50</v>
      </c>
      <c r="D53" s="122">
        <f t="shared" si="1"/>
        <v>152800</v>
      </c>
      <c r="E53" s="123"/>
      <c r="F53" s="124">
        <v>152800</v>
      </c>
      <c r="G53" s="125"/>
      <c r="H53" s="123">
        <v>16800</v>
      </c>
      <c r="I53" s="121"/>
    </row>
    <row r="54" spans="1:9" ht="12.75" customHeight="1" x14ac:dyDescent="0.2">
      <c r="A54" s="8"/>
      <c r="B54" s="355"/>
      <c r="C54" s="121" t="s">
        <v>87</v>
      </c>
      <c r="D54" s="122">
        <f t="shared" si="1"/>
        <v>265200</v>
      </c>
      <c r="E54" s="123"/>
      <c r="F54" s="124">
        <v>265200</v>
      </c>
      <c r="G54" s="125"/>
      <c r="H54" s="123">
        <v>102000</v>
      </c>
      <c r="I54" s="121"/>
    </row>
    <row r="55" spans="1:9" ht="12.75" customHeight="1" x14ac:dyDescent="0.2">
      <c r="A55" s="8"/>
      <c r="B55" s="355"/>
      <c r="C55" s="121" t="s">
        <v>72</v>
      </c>
      <c r="D55" s="122">
        <f t="shared" si="1"/>
        <v>300</v>
      </c>
      <c r="E55" s="123"/>
      <c r="F55" s="124">
        <v>300</v>
      </c>
      <c r="G55" s="125"/>
      <c r="H55" s="123">
        <v>100</v>
      </c>
      <c r="I55" s="121"/>
    </row>
    <row r="56" spans="1:9" ht="12.75" customHeight="1" x14ac:dyDescent="0.2">
      <c r="A56" s="8"/>
      <c r="B56" s="355"/>
      <c r="C56" s="121" t="s">
        <v>75</v>
      </c>
      <c r="D56" s="122">
        <f t="shared" si="1"/>
        <v>44716854.499409027</v>
      </c>
      <c r="E56" s="123"/>
      <c r="F56" s="124">
        <v>44716854.499409027</v>
      </c>
      <c r="G56" s="125"/>
      <c r="H56" s="123">
        <v>94121134.520659909</v>
      </c>
      <c r="I56" s="121"/>
    </row>
    <row r="57" spans="1:9" ht="12.75" customHeight="1" x14ac:dyDescent="0.2">
      <c r="A57" s="8"/>
      <c r="B57" s="355"/>
      <c r="C57" s="121" t="s">
        <v>76</v>
      </c>
      <c r="D57" s="122">
        <f t="shared" si="1"/>
        <v>23986</v>
      </c>
      <c r="E57" s="123"/>
      <c r="F57" s="124">
        <v>23986</v>
      </c>
      <c r="G57" s="125"/>
      <c r="H57" s="123">
        <v>2109.6</v>
      </c>
      <c r="I57" s="121"/>
    </row>
    <row r="58" spans="1:9" ht="12.75" customHeight="1" x14ac:dyDescent="0.2">
      <c r="A58" s="8"/>
      <c r="B58" s="355"/>
      <c r="C58" s="121" t="s">
        <v>84</v>
      </c>
      <c r="D58" s="122">
        <f t="shared" si="1"/>
        <v>3276.2440000000001</v>
      </c>
      <c r="E58" s="123"/>
      <c r="F58" s="124">
        <v>3276.2440000000001</v>
      </c>
      <c r="G58" s="125"/>
      <c r="H58" s="123">
        <v>587.47199999999998</v>
      </c>
      <c r="I58" s="121"/>
    </row>
    <row r="59" spans="1:9" ht="12.75" customHeight="1" x14ac:dyDescent="0.2">
      <c r="A59" s="8"/>
      <c r="B59" s="355"/>
      <c r="C59" s="121" t="s">
        <v>90</v>
      </c>
      <c r="D59" s="122">
        <f t="shared" si="1"/>
        <v>141</v>
      </c>
      <c r="E59" s="123"/>
      <c r="F59" s="124">
        <v>141</v>
      </c>
      <c r="G59" s="125"/>
      <c r="H59" s="123">
        <v>141</v>
      </c>
      <c r="I59" s="121"/>
    </row>
    <row r="60" spans="1:9" ht="13.5" customHeight="1" x14ac:dyDescent="0.2">
      <c r="B60" s="377"/>
      <c r="C60" s="64" t="s">
        <v>85</v>
      </c>
      <c r="D60" s="65">
        <f>SUM(D50:D59)</f>
        <v>48359917.615409032</v>
      </c>
      <c r="E60" s="91">
        <f>SUM(E50:E59)</f>
        <v>1870647.76</v>
      </c>
      <c r="F60" s="92">
        <f>SUM(F50:F59)</f>
        <v>46489269.855409034</v>
      </c>
      <c r="G60" s="93">
        <f>SUM(G50:G59)</f>
        <v>17466</v>
      </c>
      <c r="H60" s="93">
        <f>SUM(H50:H59)</f>
        <v>94580822.087259904</v>
      </c>
      <c r="I60" s="94"/>
    </row>
    <row r="61" spans="1:9" s="71" customFormat="1" ht="18.75" customHeight="1" thickBot="1" x14ac:dyDescent="0.25">
      <c r="A61" s="67"/>
      <c r="B61" s="372" t="s">
        <v>91</v>
      </c>
      <c r="C61" s="373"/>
      <c r="D61" s="68">
        <f>D49+D60</f>
        <v>447338290.63929909</v>
      </c>
      <c r="E61" s="68">
        <f>E49+E60</f>
        <v>1870647.76</v>
      </c>
      <c r="F61" s="68">
        <f>F49+F60</f>
        <v>445467642.8792991</v>
      </c>
      <c r="G61" s="69">
        <f>G60+G49</f>
        <v>17466</v>
      </c>
      <c r="H61" s="68">
        <f>H60+H49</f>
        <v>274223153.35381979</v>
      </c>
      <c r="I61" s="70"/>
    </row>
    <row r="62" spans="1:9" ht="20.25" customHeight="1" thickTop="1" thickBot="1" x14ac:dyDescent="0.25">
      <c r="B62" s="374" t="s">
        <v>92</v>
      </c>
      <c r="C62" s="375"/>
      <c r="D62" s="72">
        <v>503183441.54000002</v>
      </c>
      <c r="E62" s="73">
        <v>54707361.030000001</v>
      </c>
      <c r="F62" s="74">
        <v>448476080.51000005</v>
      </c>
      <c r="G62" s="72">
        <v>17466</v>
      </c>
      <c r="H62" s="76">
        <v>274252949.99831975</v>
      </c>
      <c r="I62" s="77">
        <v>109.283</v>
      </c>
    </row>
    <row r="63" spans="1:9" s="71" customFormat="1" ht="13.5" thickTop="1" x14ac:dyDescent="0.2">
      <c r="B63" s="78"/>
      <c r="C63" s="79"/>
      <c r="D63" s="80"/>
      <c r="E63" s="80"/>
      <c r="F63" s="80"/>
      <c r="G63" s="80"/>
      <c r="H63" s="80"/>
      <c r="I63" s="80"/>
    </row>
    <row r="64" spans="1:9" s="71" customFormat="1" x14ac:dyDescent="0.2">
      <c r="B64" s="81" t="s">
        <v>93</v>
      </c>
      <c r="C64" s="79"/>
      <c r="D64" s="80"/>
      <c r="E64" s="80"/>
      <c r="F64" s="80"/>
      <c r="G64" s="80"/>
      <c r="H64" s="80"/>
      <c r="I64" s="80"/>
    </row>
    <row r="65" spans="2:2" x14ac:dyDescent="0.2">
      <c r="B65" s="82" t="s">
        <v>94</v>
      </c>
    </row>
    <row r="66" spans="2:2" x14ac:dyDescent="0.2">
      <c r="B66" s="82" t="s">
        <v>95</v>
      </c>
    </row>
    <row r="67" spans="2:2" x14ac:dyDescent="0.2">
      <c r="B67" s="82" t="s">
        <v>96</v>
      </c>
    </row>
    <row r="68" spans="2:2" x14ac:dyDescent="0.2">
      <c r="B68" s="82" t="s">
        <v>97</v>
      </c>
    </row>
    <row r="69" spans="2:2" x14ac:dyDescent="0.2">
      <c r="B69" s="82" t="s">
        <v>98</v>
      </c>
    </row>
    <row r="70" spans="2:2" x14ac:dyDescent="0.2">
      <c r="B70" s="82" t="s">
        <v>99</v>
      </c>
    </row>
  </sheetData>
  <mergeCells count="9">
    <mergeCell ref="B50:B60"/>
    <mergeCell ref="B61:C61"/>
    <mergeCell ref="B62:C62"/>
    <mergeCell ref="B1:I1"/>
    <mergeCell ref="B3:B4"/>
    <mergeCell ref="C3:C4"/>
    <mergeCell ref="D3:F3"/>
    <mergeCell ref="G3:I3"/>
    <mergeCell ref="B5:B49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8" orientation="portrait" horizontalDpi="1200" verticalDpi="1200" r:id="rId1"/>
  <headerFooter alignWithMargins="0"/>
  <ignoredErrors>
    <ignoredError sqref="D4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42578125" style="83" bestFit="1" customWidth="1"/>
    <col min="4" max="9" width="16.140625" style="9" customWidth="1"/>
    <col min="10" max="12" width="27.140625" style="8" bestFit="1" customWidth="1"/>
    <col min="13" max="13" width="17.7109375" style="8" bestFit="1" customWidth="1"/>
    <col min="14" max="14" width="14" style="8" bestFit="1" customWidth="1"/>
    <col min="15" max="15" width="17.42578125" style="8" bestFit="1" customWidth="1"/>
    <col min="16" max="16" width="14.28515625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7109375" style="8" bestFit="1" customWidth="1"/>
    <col min="22" max="22" width="14.5703125" style="8" bestFit="1" customWidth="1"/>
    <col min="23" max="23" width="17.42578125" style="8" bestFit="1" customWidth="1"/>
    <col min="24" max="24" width="14.28515625" style="8" bestFit="1" customWidth="1"/>
    <col min="25" max="25" width="17.42578125" style="8" bestFit="1" customWidth="1"/>
    <col min="26" max="26" width="14.28515625" style="8" bestFit="1" customWidth="1"/>
    <col min="27" max="27" width="15.42578125" style="8" bestFit="1" customWidth="1"/>
    <col min="28" max="28" width="12.42578125" style="8" bestFit="1" customWidth="1"/>
    <col min="29" max="29" width="15.140625" style="8" bestFit="1" customWidth="1"/>
    <col min="30" max="30" width="12.140625" style="8" bestFit="1" customWidth="1"/>
    <col min="31" max="31" width="14.42578125" style="8" bestFit="1" customWidth="1"/>
    <col min="32" max="256" width="11.42578125" style="8"/>
    <col min="257" max="257" width="2.28515625" style="8" customWidth="1"/>
    <col min="258" max="258" width="29.140625" style="8" customWidth="1"/>
    <col min="259" max="259" width="29.42578125" style="8" bestFit="1" customWidth="1"/>
    <col min="260" max="265" width="16.140625" style="8" customWidth="1"/>
    <col min="266" max="268" width="27.140625" style="8" bestFit="1" customWidth="1"/>
    <col min="269" max="269" width="17.7109375" style="8" bestFit="1" customWidth="1"/>
    <col min="270" max="270" width="14" style="8" bestFit="1" customWidth="1"/>
    <col min="271" max="271" width="17.42578125" style="8" bestFit="1" customWidth="1"/>
    <col min="272" max="272" width="14.28515625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7109375" style="8" bestFit="1" customWidth="1"/>
    <col min="278" max="278" width="14.5703125" style="8" bestFit="1" customWidth="1"/>
    <col min="279" max="279" width="17.42578125" style="8" bestFit="1" customWidth="1"/>
    <col min="280" max="280" width="14.28515625" style="8" bestFit="1" customWidth="1"/>
    <col min="281" max="281" width="17.42578125" style="8" bestFit="1" customWidth="1"/>
    <col min="282" max="282" width="14.28515625" style="8" bestFit="1" customWidth="1"/>
    <col min="283" max="283" width="15.42578125" style="8" bestFit="1" customWidth="1"/>
    <col min="284" max="284" width="12.42578125" style="8" bestFit="1" customWidth="1"/>
    <col min="285" max="285" width="15.140625" style="8" bestFit="1" customWidth="1"/>
    <col min="286" max="286" width="12.140625" style="8" bestFit="1" customWidth="1"/>
    <col min="287" max="287" width="14.42578125" style="8" bestFit="1" customWidth="1"/>
    <col min="288" max="512" width="11.42578125" style="8"/>
    <col min="513" max="513" width="2.28515625" style="8" customWidth="1"/>
    <col min="514" max="514" width="29.140625" style="8" customWidth="1"/>
    <col min="515" max="515" width="29.42578125" style="8" bestFit="1" customWidth="1"/>
    <col min="516" max="521" width="16.140625" style="8" customWidth="1"/>
    <col min="522" max="524" width="27.140625" style="8" bestFit="1" customWidth="1"/>
    <col min="525" max="525" width="17.7109375" style="8" bestFit="1" customWidth="1"/>
    <col min="526" max="526" width="14" style="8" bestFit="1" customWidth="1"/>
    <col min="527" max="527" width="17.42578125" style="8" bestFit="1" customWidth="1"/>
    <col min="528" max="528" width="14.28515625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7109375" style="8" bestFit="1" customWidth="1"/>
    <col min="534" max="534" width="14.5703125" style="8" bestFit="1" customWidth="1"/>
    <col min="535" max="535" width="17.42578125" style="8" bestFit="1" customWidth="1"/>
    <col min="536" max="536" width="14.28515625" style="8" bestFit="1" customWidth="1"/>
    <col min="537" max="537" width="17.42578125" style="8" bestFit="1" customWidth="1"/>
    <col min="538" max="538" width="14.28515625" style="8" bestFit="1" customWidth="1"/>
    <col min="539" max="539" width="15.42578125" style="8" bestFit="1" customWidth="1"/>
    <col min="540" max="540" width="12.42578125" style="8" bestFit="1" customWidth="1"/>
    <col min="541" max="541" width="15.140625" style="8" bestFit="1" customWidth="1"/>
    <col min="542" max="542" width="12.140625" style="8" bestFit="1" customWidth="1"/>
    <col min="543" max="543" width="14.42578125" style="8" bestFit="1" customWidth="1"/>
    <col min="544" max="768" width="11.42578125" style="8"/>
    <col min="769" max="769" width="2.28515625" style="8" customWidth="1"/>
    <col min="770" max="770" width="29.140625" style="8" customWidth="1"/>
    <col min="771" max="771" width="29.42578125" style="8" bestFit="1" customWidth="1"/>
    <col min="772" max="777" width="16.140625" style="8" customWidth="1"/>
    <col min="778" max="780" width="27.140625" style="8" bestFit="1" customWidth="1"/>
    <col min="781" max="781" width="17.7109375" style="8" bestFit="1" customWidth="1"/>
    <col min="782" max="782" width="14" style="8" bestFit="1" customWidth="1"/>
    <col min="783" max="783" width="17.42578125" style="8" bestFit="1" customWidth="1"/>
    <col min="784" max="784" width="14.28515625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7109375" style="8" bestFit="1" customWidth="1"/>
    <col min="790" max="790" width="14.5703125" style="8" bestFit="1" customWidth="1"/>
    <col min="791" max="791" width="17.42578125" style="8" bestFit="1" customWidth="1"/>
    <col min="792" max="792" width="14.28515625" style="8" bestFit="1" customWidth="1"/>
    <col min="793" max="793" width="17.42578125" style="8" bestFit="1" customWidth="1"/>
    <col min="794" max="794" width="14.28515625" style="8" bestFit="1" customWidth="1"/>
    <col min="795" max="795" width="15.42578125" style="8" bestFit="1" customWidth="1"/>
    <col min="796" max="796" width="12.42578125" style="8" bestFit="1" customWidth="1"/>
    <col min="797" max="797" width="15.140625" style="8" bestFit="1" customWidth="1"/>
    <col min="798" max="798" width="12.140625" style="8" bestFit="1" customWidth="1"/>
    <col min="799" max="799" width="14.42578125" style="8" bestFit="1" customWidth="1"/>
    <col min="800" max="1024" width="11.42578125" style="8"/>
    <col min="1025" max="1025" width="2.28515625" style="8" customWidth="1"/>
    <col min="1026" max="1026" width="29.140625" style="8" customWidth="1"/>
    <col min="1027" max="1027" width="29.42578125" style="8" bestFit="1" customWidth="1"/>
    <col min="1028" max="1033" width="16.140625" style="8" customWidth="1"/>
    <col min="1034" max="1036" width="27.140625" style="8" bestFit="1" customWidth="1"/>
    <col min="1037" max="1037" width="17.7109375" style="8" bestFit="1" customWidth="1"/>
    <col min="1038" max="1038" width="14" style="8" bestFit="1" customWidth="1"/>
    <col min="1039" max="1039" width="17.42578125" style="8" bestFit="1" customWidth="1"/>
    <col min="1040" max="1040" width="14.28515625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7109375" style="8" bestFit="1" customWidth="1"/>
    <col min="1046" max="1046" width="14.5703125" style="8" bestFit="1" customWidth="1"/>
    <col min="1047" max="1047" width="17.42578125" style="8" bestFit="1" customWidth="1"/>
    <col min="1048" max="1048" width="14.28515625" style="8" bestFit="1" customWidth="1"/>
    <col min="1049" max="1049" width="17.42578125" style="8" bestFit="1" customWidth="1"/>
    <col min="1050" max="1050" width="14.28515625" style="8" bestFit="1" customWidth="1"/>
    <col min="1051" max="1051" width="15.42578125" style="8" bestFit="1" customWidth="1"/>
    <col min="1052" max="1052" width="12.42578125" style="8" bestFit="1" customWidth="1"/>
    <col min="1053" max="1053" width="15.140625" style="8" bestFit="1" customWidth="1"/>
    <col min="1054" max="1054" width="12.140625" style="8" bestFit="1" customWidth="1"/>
    <col min="1055" max="1055" width="14.42578125" style="8" bestFit="1" customWidth="1"/>
    <col min="1056" max="1280" width="11.42578125" style="8"/>
    <col min="1281" max="1281" width="2.28515625" style="8" customWidth="1"/>
    <col min="1282" max="1282" width="29.140625" style="8" customWidth="1"/>
    <col min="1283" max="1283" width="29.42578125" style="8" bestFit="1" customWidth="1"/>
    <col min="1284" max="1289" width="16.140625" style="8" customWidth="1"/>
    <col min="1290" max="1292" width="27.140625" style="8" bestFit="1" customWidth="1"/>
    <col min="1293" max="1293" width="17.7109375" style="8" bestFit="1" customWidth="1"/>
    <col min="1294" max="1294" width="14" style="8" bestFit="1" customWidth="1"/>
    <col min="1295" max="1295" width="17.42578125" style="8" bestFit="1" customWidth="1"/>
    <col min="1296" max="1296" width="14.28515625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7109375" style="8" bestFit="1" customWidth="1"/>
    <col min="1302" max="1302" width="14.5703125" style="8" bestFit="1" customWidth="1"/>
    <col min="1303" max="1303" width="17.42578125" style="8" bestFit="1" customWidth="1"/>
    <col min="1304" max="1304" width="14.28515625" style="8" bestFit="1" customWidth="1"/>
    <col min="1305" max="1305" width="17.42578125" style="8" bestFit="1" customWidth="1"/>
    <col min="1306" max="1306" width="14.28515625" style="8" bestFit="1" customWidth="1"/>
    <col min="1307" max="1307" width="15.42578125" style="8" bestFit="1" customWidth="1"/>
    <col min="1308" max="1308" width="12.42578125" style="8" bestFit="1" customWidth="1"/>
    <col min="1309" max="1309" width="15.140625" style="8" bestFit="1" customWidth="1"/>
    <col min="1310" max="1310" width="12.140625" style="8" bestFit="1" customWidth="1"/>
    <col min="1311" max="1311" width="14.42578125" style="8" bestFit="1" customWidth="1"/>
    <col min="1312" max="1536" width="11.42578125" style="8"/>
    <col min="1537" max="1537" width="2.28515625" style="8" customWidth="1"/>
    <col min="1538" max="1538" width="29.140625" style="8" customWidth="1"/>
    <col min="1539" max="1539" width="29.42578125" style="8" bestFit="1" customWidth="1"/>
    <col min="1540" max="1545" width="16.140625" style="8" customWidth="1"/>
    <col min="1546" max="1548" width="27.140625" style="8" bestFit="1" customWidth="1"/>
    <col min="1549" max="1549" width="17.7109375" style="8" bestFit="1" customWidth="1"/>
    <col min="1550" max="1550" width="14" style="8" bestFit="1" customWidth="1"/>
    <col min="1551" max="1551" width="17.42578125" style="8" bestFit="1" customWidth="1"/>
    <col min="1552" max="1552" width="14.28515625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7109375" style="8" bestFit="1" customWidth="1"/>
    <col min="1558" max="1558" width="14.5703125" style="8" bestFit="1" customWidth="1"/>
    <col min="1559" max="1559" width="17.42578125" style="8" bestFit="1" customWidth="1"/>
    <col min="1560" max="1560" width="14.28515625" style="8" bestFit="1" customWidth="1"/>
    <col min="1561" max="1561" width="17.42578125" style="8" bestFit="1" customWidth="1"/>
    <col min="1562" max="1562" width="14.28515625" style="8" bestFit="1" customWidth="1"/>
    <col min="1563" max="1563" width="15.42578125" style="8" bestFit="1" customWidth="1"/>
    <col min="1564" max="1564" width="12.42578125" style="8" bestFit="1" customWidth="1"/>
    <col min="1565" max="1565" width="15.140625" style="8" bestFit="1" customWidth="1"/>
    <col min="1566" max="1566" width="12.140625" style="8" bestFit="1" customWidth="1"/>
    <col min="1567" max="1567" width="14.42578125" style="8" bestFit="1" customWidth="1"/>
    <col min="1568" max="1792" width="11.42578125" style="8"/>
    <col min="1793" max="1793" width="2.28515625" style="8" customWidth="1"/>
    <col min="1794" max="1794" width="29.140625" style="8" customWidth="1"/>
    <col min="1795" max="1795" width="29.42578125" style="8" bestFit="1" customWidth="1"/>
    <col min="1796" max="1801" width="16.140625" style="8" customWidth="1"/>
    <col min="1802" max="1804" width="27.140625" style="8" bestFit="1" customWidth="1"/>
    <col min="1805" max="1805" width="17.7109375" style="8" bestFit="1" customWidth="1"/>
    <col min="1806" max="1806" width="14" style="8" bestFit="1" customWidth="1"/>
    <col min="1807" max="1807" width="17.42578125" style="8" bestFit="1" customWidth="1"/>
    <col min="1808" max="1808" width="14.28515625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7109375" style="8" bestFit="1" customWidth="1"/>
    <col min="1814" max="1814" width="14.5703125" style="8" bestFit="1" customWidth="1"/>
    <col min="1815" max="1815" width="17.42578125" style="8" bestFit="1" customWidth="1"/>
    <col min="1816" max="1816" width="14.28515625" style="8" bestFit="1" customWidth="1"/>
    <col min="1817" max="1817" width="17.42578125" style="8" bestFit="1" customWidth="1"/>
    <col min="1818" max="1818" width="14.28515625" style="8" bestFit="1" customWidth="1"/>
    <col min="1819" max="1819" width="15.42578125" style="8" bestFit="1" customWidth="1"/>
    <col min="1820" max="1820" width="12.42578125" style="8" bestFit="1" customWidth="1"/>
    <col min="1821" max="1821" width="15.140625" style="8" bestFit="1" customWidth="1"/>
    <col min="1822" max="1822" width="12.140625" style="8" bestFit="1" customWidth="1"/>
    <col min="1823" max="1823" width="14.42578125" style="8" bestFit="1" customWidth="1"/>
    <col min="1824" max="2048" width="11.42578125" style="8"/>
    <col min="2049" max="2049" width="2.28515625" style="8" customWidth="1"/>
    <col min="2050" max="2050" width="29.140625" style="8" customWidth="1"/>
    <col min="2051" max="2051" width="29.42578125" style="8" bestFit="1" customWidth="1"/>
    <col min="2052" max="2057" width="16.140625" style="8" customWidth="1"/>
    <col min="2058" max="2060" width="27.140625" style="8" bestFit="1" customWidth="1"/>
    <col min="2061" max="2061" width="17.7109375" style="8" bestFit="1" customWidth="1"/>
    <col min="2062" max="2062" width="14" style="8" bestFit="1" customWidth="1"/>
    <col min="2063" max="2063" width="17.42578125" style="8" bestFit="1" customWidth="1"/>
    <col min="2064" max="2064" width="14.28515625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7109375" style="8" bestFit="1" customWidth="1"/>
    <col min="2070" max="2070" width="14.5703125" style="8" bestFit="1" customWidth="1"/>
    <col min="2071" max="2071" width="17.42578125" style="8" bestFit="1" customWidth="1"/>
    <col min="2072" max="2072" width="14.28515625" style="8" bestFit="1" customWidth="1"/>
    <col min="2073" max="2073" width="17.42578125" style="8" bestFit="1" customWidth="1"/>
    <col min="2074" max="2074" width="14.28515625" style="8" bestFit="1" customWidth="1"/>
    <col min="2075" max="2075" width="15.42578125" style="8" bestFit="1" customWidth="1"/>
    <col min="2076" max="2076" width="12.42578125" style="8" bestFit="1" customWidth="1"/>
    <col min="2077" max="2077" width="15.140625" style="8" bestFit="1" customWidth="1"/>
    <col min="2078" max="2078" width="12.140625" style="8" bestFit="1" customWidth="1"/>
    <col min="2079" max="2079" width="14.42578125" style="8" bestFit="1" customWidth="1"/>
    <col min="2080" max="2304" width="11.42578125" style="8"/>
    <col min="2305" max="2305" width="2.28515625" style="8" customWidth="1"/>
    <col min="2306" max="2306" width="29.140625" style="8" customWidth="1"/>
    <col min="2307" max="2307" width="29.42578125" style="8" bestFit="1" customWidth="1"/>
    <col min="2308" max="2313" width="16.140625" style="8" customWidth="1"/>
    <col min="2314" max="2316" width="27.140625" style="8" bestFit="1" customWidth="1"/>
    <col min="2317" max="2317" width="17.7109375" style="8" bestFit="1" customWidth="1"/>
    <col min="2318" max="2318" width="14" style="8" bestFit="1" customWidth="1"/>
    <col min="2319" max="2319" width="17.42578125" style="8" bestFit="1" customWidth="1"/>
    <col min="2320" max="2320" width="14.28515625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7109375" style="8" bestFit="1" customWidth="1"/>
    <col min="2326" max="2326" width="14.5703125" style="8" bestFit="1" customWidth="1"/>
    <col min="2327" max="2327" width="17.42578125" style="8" bestFit="1" customWidth="1"/>
    <col min="2328" max="2328" width="14.28515625" style="8" bestFit="1" customWidth="1"/>
    <col min="2329" max="2329" width="17.42578125" style="8" bestFit="1" customWidth="1"/>
    <col min="2330" max="2330" width="14.28515625" style="8" bestFit="1" customWidth="1"/>
    <col min="2331" max="2331" width="15.42578125" style="8" bestFit="1" customWidth="1"/>
    <col min="2332" max="2332" width="12.42578125" style="8" bestFit="1" customWidth="1"/>
    <col min="2333" max="2333" width="15.140625" style="8" bestFit="1" customWidth="1"/>
    <col min="2334" max="2334" width="12.140625" style="8" bestFit="1" customWidth="1"/>
    <col min="2335" max="2335" width="14.42578125" style="8" bestFit="1" customWidth="1"/>
    <col min="2336" max="2560" width="11.42578125" style="8"/>
    <col min="2561" max="2561" width="2.28515625" style="8" customWidth="1"/>
    <col min="2562" max="2562" width="29.140625" style="8" customWidth="1"/>
    <col min="2563" max="2563" width="29.42578125" style="8" bestFit="1" customWidth="1"/>
    <col min="2564" max="2569" width="16.140625" style="8" customWidth="1"/>
    <col min="2570" max="2572" width="27.140625" style="8" bestFit="1" customWidth="1"/>
    <col min="2573" max="2573" width="17.7109375" style="8" bestFit="1" customWidth="1"/>
    <col min="2574" max="2574" width="14" style="8" bestFit="1" customWidth="1"/>
    <col min="2575" max="2575" width="17.42578125" style="8" bestFit="1" customWidth="1"/>
    <col min="2576" max="2576" width="14.28515625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7109375" style="8" bestFit="1" customWidth="1"/>
    <col min="2582" max="2582" width="14.5703125" style="8" bestFit="1" customWidth="1"/>
    <col min="2583" max="2583" width="17.42578125" style="8" bestFit="1" customWidth="1"/>
    <col min="2584" max="2584" width="14.28515625" style="8" bestFit="1" customWidth="1"/>
    <col min="2585" max="2585" width="17.42578125" style="8" bestFit="1" customWidth="1"/>
    <col min="2586" max="2586" width="14.28515625" style="8" bestFit="1" customWidth="1"/>
    <col min="2587" max="2587" width="15.42578125" style="8" bestFit="1" customWidth="1"/>
    <col min="2588" max="2588" width="12.42578125" style="8" bestFit="1" customWidth="1"/>
    <col min="2589" max="2589" width="15.140625" style="8" bestFit="1" customWidth="1"/>
    <col min="2590" max="2590" width="12.140625" style="8" bestFit="1" customWidth="1"/>
    <col min="2591" max="2591" width="14.42578125" style="8" bestFit="1" customWidth="1"/>
    <col min="2592" max="2816" width="11.42578125" style="8"/>
    <col min="2817" max="2817" width="2.28515625" style="8" customWidth="1"/>
    <col min="2818" max="2818" width="29.140625" style="8" customWidth="1"/>
    <col min="2819" max="2819" width="29.42578125" style="8" bestFit="1" customWidth="1"/>
    <col min="2820" max="2825" width="16.140625" style="8" customWidth="1"/>
    <col min="2826" max="2828" width="27.140625" style="8" bestFit="1" customWidth="1"/>
    <col min="2829" max="2829" width="17.7109375" style="8" bestFit="1" customWidth="1"/>
    <col min="2830" max="2830" width="14" style="8" bestFit="1" customWidth="1"/>
    <col min="2831" max="2831" width="17.42578125" style="8" bestFit="1" customWidth="1"/>
    <col min="2832" max="2832" width="14.28515625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7109375" style="8" bestFit="1" customWidth="1"/>
    <col min="2838" max="2838" width="14.5703125" style="8" bestFit="1" customWidth="1"/>
    <col min="2839" max="2839" width="17.42578125" style="8" bestFit="1" customWidth="1"/>
    <col min="2840" max="2840" width="14.28515625" style="8" bestFit="1" customWidth="1"/>
    <col min="2841" max="2841" width="17.42578125" style="8" bestFit="1" customWidth="1"/>
    <col min="2842" max="2842" width="14.28515625" style="8" bestFit="1" customWidth="1"/>
    <col min="2843" max="2843" width="15.42578125" style="8" bestFit="1" customWidth="1"/>
    <col min="2844" max="2844" width="12.42578125" style="8" bestFit="1" customWidth="1"/>
    <col min="2845" max="2845" width="15.140625" style="8" bestFit="1" customWidth="1"/>
    <col min="2846" max="2846" width="12.140625" style="8" bestFit="1" customWidth="1"/>
    <col min="2847" max="2847" width="14.42578125" style="8" bestFit="1" customWidth="1"/>
    <col min="2848" max="3072" width="11.42578125" style="8"/>
    <col min="3073" max="3073" width="2.28515625" style="8" customWidth="1"/>
    <col min="3074" max="3074" width="29.140625" style="8" customWidth="1"/>
    <col min="3075" max="3075" width="29.42578125" style="8" bestFit="1" customWidth="1"/>
    <col min="3076" max="3081" width="16.140625" style="8" customWidth="1"/>
    <col min="3082" max="3084" width="27.140625" style="8" bestFit="1" customWidth="1"/>
    <col min="3085" max="3085" width="17.7109375" style="8" bestFit="1" customWidth="1"/>
    <col min="3086" max="3086" width="14" style="8" bestFit="1" customWidth="1"/>
    <col min="3087" max="3087" width="17.42578125" style="8" bestFit="1" customWidth="1"/>
    <col min="3088" max="3088" width="14.28515625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7109375" style="8" bestFit="1" customWidth="1"/>
    <col min="3094" max="3094" width="14.5703125" style="8" bestFit="1" customWidth="1"/>
    <col min="3095" max="3095" width="17.42578125" style="8" bestFit="1" customWidth="1"/>
    <col min="3096" max="3096" width="14.28515625" style="8" bestFit="1" customWidth="1"/>
    <col min="3097" max="3097" width="17.42578125" style="8" bestFit="1" customWidth="1"/>
    <col min="3098" max="3098" width="14.28515625" style="8" bestFit="1" customWidth="1"/>
    <col min="3099" max="3099" width="15.42578125" style="8" bestFit="1" customWidth="1"/>
    <col min="3100" max="3100" width="12.42578125" style="8" bestFit="1" customWidth="1"/>
    <col min="3101" max="3101" width="15.140625" style="8" bestFit="1" customWidth="1"/>
    <col min="3102" max="3102" width="12.140625" style="8" bestFit="1" customWidth="1"/>
    <col min="3103" max="3103" width="14.42578125" style="8" bestFit="1" customWidth="1"/>
    <col min="3104" max="3328" width="11.42578125" style="8"/>
    <col min="3329" max="3329" width="2.28515625" style="8" customWidth="1"/>
    <col min="3330" max="3330" width="29.140625" style="8" customWidth="1"/>
    <col min="3331" max="3331" width="29.42578125" style="8" bestFit="1" customWidth="1"/>
    <col min="3332" max="3337" width="16.140625" style="8" customWidth="1"/>
    <col min="3338" max="3340" width="27.140625" style="8" bestFit="1" customWidth="1"/>
    <col min="3341" max="3341" width="17.7109375" style="8" bestFit="1" customWidth="1"/>
    <col min="3342" max="3342" width="14" style="8" bestFit="1" customWidth="1"/>
    <col min="3343" max="3343" width="17.42578125" style="8" bestFit="1" customWidth="1"/>
    <col min="3344" max="3344" width="14.28515625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7109375" style="8" bestFit="1" customWidth="1"/>
    <col min="3350" max="3350" width="14.5703125" style="8" bestFit="1" customWidth="1"/>
    <col min="3351" max="3351" width="17.42578125" style="8" bestFit="1" customWidth="1"/>
    <col min="3352" max="3352" width="14.28515625" style="8" bestFit="1" customWidth="1"/>
    <col min="3353" max="3353" width="17.42578125" style="8" bestFit="1" customWidth="1"/>
    <col min="3354" max="3354" width="14.28515625" style="8" bestFit="1" customWidth="1"/>
    <col min="3355" max="3355" width="15.42578125" style="8" bestFit="1" customWidth="1"/>
    <col min="3356" max="3356" width="12.42578125" style="8" bestFit="1" customWidth="1"/>
    <col min="3357" max="3357" width="15.140625" style="8" bestFit="1" customWidth="1"/>
    <col min="3358" max="3358" width="12.140625" style="8" bestFit="1" customWidth="1"/>
    <col min="3359" max="3359" width="14.42578125" style="8" bestFit="1" customWidth="1"/>
    <col min="3360" max="3584" width="11.42578125" style="8"/>
    <col min="3585" max="3585" width="2.28515625" style="8" customWidth="1"/>
    <col min="3586" max="3586" width="29.140625" style="8" customWidth="1"/>
    <col min="3587" max="3587" width="29.42578125" style="8" bestFit="1" customWidth="1"/>
    <col min="3588" max="3593" width="16.140625" style="8" customWidth="1"/>
    <col min="3594" max="3596" width="27.140625" style="8" bestFit="1" customWidth="1"/>
    <col min="3597" max="3597" width="17.7109375" style="8" bestFit="1" customWidth="1"/>
    <col min="3598" max="3598" width="14" style="8" bestFit="1" customWidth="1"/>
    <col min="3599" max="3599" width="17.42578125" style="8" bestFit="1" customWidth="1"/>
    <col min="3600" max="3600" width="14.28515625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7109375" style="8" bestFit="1" customWidth="1"/>
    <col min="3606" max="3606" width="14.5703125" style="8" bestFit="1" customWidth="1"/>
    <col min="3607" max="3607" width="17.42578125" style="8" bestFit="1" customWidth="1"/>
    <col min="3608" max="3608" width="14.28515625" style="8" bestFit="1" customWidth="1"/>
    <col min="3609" max="3609" width="17.42578125" style="8" bestFit="1" customWidth="1"/>
    <col min="3610" max="3610" width="14.28515625" style="8" bestFit="1" customWidth="1"/>
    <col min="3611" max="3611" width="15.42578125" style="8" bestFit="1" customWidth="1"/>
    <col min="3612" max="3612" width="12.42578125" style="8" bestFit="1" customWidth="1"/>
    <col min="3613" max="3613" width="15.140625" style="8" bestFit="1" customWidth="1"/>
    <col min="3614" max="3614" width="12.140625" style="8" bestFit="1" customWidth="1"/>
    <col min="3615" max="3615" width="14.42578125" style="8" bestFit="1" customWidth="1"/>
    <col min="3616" max="3840" width="11.42578125" style="8"/>
    <col min="3841" max="3841" width="2.28515625" style="8" customWidth="1"/>
    <col min="3842" max="3842" width="29.140625" style="8" customWidth="1"/>
    <col min="3843" max="3843" width="29.42578125" style="8" bestFit="1" customWidth="1"/>
    <col min="3844" max="3849" width="16.140625" style="8" customWidth="1"/>
    <col min="3850" max="3852" width="27.140625" style="8" bestFit="1" customWidth="1"/>
    <col min="3853" max="3853" width="17.7109375" style="8" bestFit="1" customWidth="1"/>
    <col min="3854" max="3854" width="14" style="8" bestFit="1" customWidth="1"/>
    <col min="3855" max="3855" width="17.42578125" style="8" bestFit="1" customWidth="1"/>
    <col min="3856" max="3856" width="14.28515625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7109375" style="8" bestFit="1" customWidth="1"/>
    <col min="3862" max="3862" width="14.5703125" style="8" bestFit="1" customWidth="1"/>
    <col min="3863" max="3863" width="17.42578125" style="8" bestFit="1" customWidth="1"/>
    <col min="3864" max="3864" width="14.28515625" style="8" bestFit="1" customWidth="1"/>
    <col min="3865" max="3865" width="17.42578125" style="8" bestFit="1" customWidth="1"/>
    <col min="3866" max="3866" width="14.28515625" style="8" bestFit="1" customWidth="1"/>
    <col min="3867" max="3867" width="15.42578125" style="8" bestFit="1" customWidth="1"/>
    <col min="3868" max="3868" width="12.42578125" style="8" bestFit="1" customWidth="1"/>
    <col min="3869" max="3869" width="15.140625" style="8" bestFit="1" customWidth="1"/>
    <col min="3870" max="3870" width="12.140625" style="8" bestFit="1" customWidth="1"/>
    <col min="3871" max="3871" width="14.42578125" style="8" bestFit="1" customWidth="1"/>
    <col min="3872" max="4096" width="11.42578125" style="8"/>
    <col min="4097" max="4097" width="2.28515625" style="8" customWidth="1"/>
    <col min="4098" max="4098" width="29.140625" style="8" customWidth="1"/>
    <col min="4099" max="4099" width="29.42578125" style="8" bestFit="1" customWidth="1"/>
    <col min="4100" max="4105" width="16.140625" style="8" customWidth="1"/>
    <col min="4106" max="4108" width="27.140625" style="8" bestFit="1" customWidth="1"/>
    <col min="4109" max="4109" width="17.7109375" style="8" bestFit="1" customWidth="1"/>
    <col min="4110" max="4110" width="14" style="8" bestFit="1" customWidth="1"/>
    <col min="4111" max="4111" width="17.42578125" style="8" bestFit="1" customWidth="1"/>
    <col min="4112" max="4112" width="14.28515625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7109375" style="8" bestFit="1" customWidth="1"/>
    <col min="4118" max="4118" width="14.5703125" style="8" bestFit="1" customWidth="1"/>
    <col min="4119" max="4119" width="17.42578125" style="8" bestFit="1" customWidth="1"/>
    <col min="4120" max="4120" width="14.28515625" style="8" bestFit="1" customWidth="1"/>
    <col min="4121" max="4121" width="17.42578125" style="8" bestFit="1" customWidth="1"/>
    <col min="4122" max="4122" width="14.28515625" style="8" bestFit="1" customWidth="1"/>
    <col min="4123" max="4123" width="15.42578125" style="8" bestFit="1" customWidth="1"/>
    <col min="4124" max="4124" width="12.42578125" style="8" bestFit="1" customWidth="1"/>
    <col min="4125" max="4125" width="15.140625" style="8" bestFit="1" customWidth="1"/>
    <col min="4126" max="4126" width="12.140625" style="8" bestFit="1" customWidth="1"/>
    <col min="4127" max="4127" width="14.42578125" style="8" bestFit="1" customWidth="1"/>
    <col min="4128" max="4352" width="11.42578125" style="8"/>
    <col min="4353" max="4353" width="2.28515625" style="8" customWidth="1"/>
    <col min="4354" max="4354" width="29.140625" style="8" customWidth="1"/>
    <col min="4355" max="4355" width="29.42578125" style="8" bestFit="1" customWidth="1"/>
    <col min="4356" max="4361" width="16.140625" style="8" customWidth="1"/>
    <col min="4362" max="4364" width="27.140625" style="8" bestFit="1" customWidth="1"/>
    <col min="4365" max="4365" width="17.7109375" style="8" bestFit="1" customWidth="1"/>
    <col min="4366" max="4366" width="14" style="8" bestFit="1" customWidth="1"/>
    <col min="4367" max="4367" width="17.42578125" style="8" bestFit="1" customWidth="1"/>
    <col min="4368" max="4368" width="14.28515625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7109375" style="8" bestFit="1" customWidth="1"/>
    <col min="4374" max="4374" width="14.5703125" style="8" bestFit="1" customWidth="1"/>
    <col min="4375" max="4375" width="17.42578125" style="8" bestFit="1" customWidth="1"/>
    <col min="4376" max="4376" width="14.28515625" style="8" bestFit="1" customWidth="1"/>
    <col min="4377" max="4377" width="17.42578125" style="8" bestFit="1" customWidth="1"/>
    <col min="4378" max="4378" width="14.28515625" style="8" bestFit="1" customWidth="1"/>
    <col min="4379" max="4379" width="15.42578125" style="8" bestFit="1" customWidth="1"/>
    <col min="4380" max="4380" width="12.42578125" style="8" bestFit="1" customWidth="1"/>
    <col min="4381" max="4381" width="15.140625" style="8" bestFit="1" customWidth="1"/>
    <col min="4382" max="4382" width="12.140625" style="8" bestFit="1" customWidth="1"/>
    <col min="4383" max="4383" width="14.42578125" style="8" bestFit="1" customWidth="1"/>
    <col min="4384" max="4608" width="11.42578125" style="8"/>
    <col min="4609" max="4609" width="2.28515625" style="8" customWidth="1"/>
    <col min="4610" max="4610" width="29.140625" style="8" customWidth="1"/>
    <col min="4611" max="4611" width="29.42578125" style="8" bestFit="1" customWidth="1"/>
    <col min="4612" max="4617" width="16.140625" style="8" customWidth="1"/>
    <col min="4618" max="4620" width="27.140625" style="8" bestFit="1" customWidth="1"/>
    <col min="4621" max="4621" width="17.7109375" style="8" bestFit="1" customWidth="1"/>
    <col min="4622" max="4622" width="14" style="8" bestFit="1" customWidth="1"/>
    <col min="4623" max="4623" width="17.42578125" style="8" bestFit="1" customWidth="1"/>
    <col min="4624" max="4624" width="14.28515625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7109375" style="8" bestFit="1" customWidth="1"/>
    <col min="4630" max="4630" width="14.5703125" style="8" bestFit="1" customWidth="1"/>
    <col min="4631" max="4631" width="17.42578125" style="8" bestFit="1" customWidth="1"/>
    <col min="4632" max="4632" width="14.28515625" style="8" bestFit="1" customWidth="1"/>
    <col min="4633" max="4633" width="17.42578125" style="8" bestFit="1" customWidth="1"/>
    <col min="4634" max="4634" width="14.28515625" style="8" bestFit="1" customWidth="1"/>
    <col min="4635" max="4635" width="15.42578125" style="8" bestFit="1" customWidth="1"/>
    <col min="4636" max="4636" width="12.42578125" style="8" bestFit="1" customWidth="1"/>
    <col min="4637" max="4637" width="15.140625" style="8" bestFit="1" customWidth="1"/>
    <col min="4638" max="4638" width="12.140625" style="8" bestFit="1" customWidth="1"/>
    <col min="4639" max="4639" width="14.42578125" style="8" bestFit="1" customWidth="1"/>
    <col min="4640" max="4864" width="11.42578125" style="8"/>
    <col min="4865" max="4865" width="2.28515625" style="8" customWidth="1"/>
    <col min="4866" max="4866" width="29.140625" style="8" customWidth="1"/>
    <col min="4867" max="4867" width="29.42578125" style="8" bestFit="1" customWidth="1"/>
    <col min="4868" max="4873" width="16.140625" style="8" customWidth="1"/>
    <col min="4874" max="4876" width="27.140625" style="8" bestFit="1" customWidth="1"/>
    <col min="4877" max="4877" width="17.7109375" style="8" bestFit="1" customWidth="1"/>
    <col min="4878" max="4878" width="14" style="8" bestFit="1" customWidth="1"/>
    <col min="4879" max="4879" width="17.42578125" style="8" bestFit="1" customWidth="1"/>
    <col min="4880" max="4880" width="14.28515625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7109375" style="8" bestFit="1" customWidth="1"/>
    <col min="4886" max="4886" width="14.5703125" style="8" bestFit="1" customWidth="1"/>
    <col min="4887" max="4887" width="17.42578125" style="8" bestFit="1" customWidth="1"/>
    <col min="4888" max="4888" width="14.28515625" style="8" bestFit="1" customWidth="1"/>
    <col min="4889" max="4889" width="17.42578125" style="8" bestFit="1" customWidth="1"/>
    <col min="4890" max="4890" width="14.28515625" style="8" bestFit="1" customWidth="1"/>
    <col min="4891" max="4891" width="15.42578125" style="8" bestFit="1" customWidth="1"/>
    <col min="4892" max="4892" width="12.42578125" style="8" bestFit="1" customWidth="1"/>
    <col min="4893" max="4893" width="15.140625" style="8" bestFit="1" customWidth="1"/>
    <col min="4894" max="4894" width="12.140625" style="8" bestFit="1" customWidth="1"/>
    <col min="4895" max="4895" width="14.42578125" style="8" bestFit="1" customWidth="1"/>
    <col min="4896" max="5120" width="11.42578125" style="8"/>
    <col min="5121" max="5121" width="2.28515625" style="8" customWidth="1"/>
    <col min="5122" max="5122" width="29.140625" style="8" customWidth="1"/>
    <col min="5123" max="5123" width="29.42578125" style="8" bestFit="1" customWidth="1"/>
    <col min="5124" max="5129" width="16.140625" style="8" customWidth="1"/>
    <col min="5130" max="5132" width="27.140625" style="8" bestFit="1" customWidth="1"/>
    <col min="5133" max="5133" width="17.7109375" style="8" bestFit="1" customWidth="1"/>
    <col min="5134" max="5134" width="14" style="8" bestFit="1" customWidth="1"/>
    <col min="5135" max="5135" width="17.42578125" style="8" bestFit="1" customWidth="1"/>
    <col min="5136" max="5136" width="14.28515625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7109375" style="8" bestFit="1" customWidth="1"/>
    <col min="5142" max="5142" width="14.5703125" style="8" bestFit="1" customWidth="1"/>
    <col min="5143" max="5143" width="17.42578125" style="8" bestFit="1" customWidth="1"/>
    <col min="5144" max="5144" width="14.28515625" style="8" bestFit="1" customWidth="1"/>
    <col min="5145" max="5145" width="17.42578125" style="8" bestFit="1" customWidth="1"/>
    <col min="5146" max="5146" width="14.28515625" style="8" bestFit="1" customWidth="1"/>
    <col min="5147" max="5147" width="15.42578125" style="8" bestFit="1" customWidth="1"/>
    <col min="5148" max="5148" width="12.42578125" style="8" bestFit="1" customWidth="1"/>
    <col min="5149" max="5149" width="15.140625" style="8" bestFit="1" customWidth="1"/>
    <col min="5150" max="5150" width="12.140625" style="8" bestFit="1" customWidth="1"/>
    <col min="5151" max="5151" width="14.42578125" style="8" bestFit="1" customWidth="1"/>
    <col min="5152" max="5376" width="11.42578125" style="8"/>
    <col min="5377" max="5377" width="2.28515625" style="8" customWidth="1"/>
    <col min="5378" max="5378" width="29.140625" style="8" customWidth="1"/>
    <col min="5379" max="5379" width="29.42578125" style="8" bestFit="1" customWidth="1"/>
    <col min="5380" max="5385" width="16.140625" style="8" customWidth="1"/>
    <col min="5386" max="5388" width="27.140625" style="8" bestFit="1" customWidth="1"/>
    <col min="5389" max="5389" width="17.7109375" style="8" bestFit="1" customWidth="1"/>
    <col min="5390" max="5390" width="14" style="8" bestFit="1" customWidth="1"/>
    <col min="5391" max="5391" width="17.42578125" style="8" bestFit="1" customWidth="1"/>
    <col min="5392" max="5392" width="14.28515625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7109375" style="8" bestFit="1" customWidth="1"/>
    <col min="5398" max="5398" width="14.5703125" style="8" bestFit="1" customWidth="1"/>
    <col min="5399" max="5399" width="17.42578125" style="8" bestFit="1" customWidth="1"/>
    <col min="5400" max="5400" width="14.28515625" style="8" bestFit="1" customWidth="1"/>
    <col min="5401" max="5401" width="17.42578125" style="8" bestFit="1" customWidth="1"/>
    <col min="5402" max="5402" width="14.28515625" style="8" bestFit="1" customWidth="1"/>
    <col min="5403" max="5403" width="15.42578125" style="8" bestFit="1" customWidth="1"/>
    <col min="5404" max="5404" width="12.42578125" style="8" bestFit="1" customWidth="1"/>
    <col min="5405" max="5405" width="15.140625" style="8" bestFit="1" customWidth="1"/>
    <col min="5406" max="5406" width="12.140625" style="8" bestFit="1" customWidth="1"/>
    <col min="5407" max="5407" width="14.42578125" style="8" bestFit="1" customWidth="1"/>
    <col min="5408" max="5632" width="11.42578125" style="8"/>
    <col min="5633" max="5633" width="2.28515625" style="8" customWidth="1"/>
    <col min="5634" max="5634" width="29.140625" style="8" customWidth="1"/>
    <col min="5635" max="5635" width="29.42578125" style="8" bestFit="1" customWidth="1"/>
    <col min="5636" max="5641" width="16.140625" style="8" customWidth="1"/>
    <col min="5642" max="5644" width="27.140625" style="8" bestFit="1" customWidth="1"/>
    <col min="5645" max="5645" width="17.7109375" style="8" bestFit="1" customWidth="1"/>
    <col min="5646" max="5646" width="14" style="8" bestFit="1" customWidth="1"/>
    <col min="5647" max="5647" width="17.42578125" style="8" bestFit="1" customWidth="1"/>
    <col min="5648" max="5648" width="14.28515625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7109375" style="8" bestFit="1" customWidth="1"/>
    <col min="5654" max="5654" width="14.5703125" style="8" bestFit="1" customWidth="1"/>
    <col min="5655" max="5655" width="17.42578125" style="8" bestFit="1" customWidth="1"/>
    <col min="5656" max="5656" width="14.28515625" style="8" bestFit="1" customWidth="1"/>
    <col min="5657" max="5657" width="17.42578125" style="8" bestFit="1" customWidth="1"/>
    <col min="5658" max="5658" width="14.28515625" style="8" bestFit="1" customWidth="1"/>
    <col min="5659" max="5659" width="15.42578125" style="8" bestFit="1" customWidth="1"/>
    <col min="5660" max="5660" width="12.42578125" style="8" bestFit="1" customWidth="1"/>
    <col min="5661" max="5661" width="15.140625" style="8" bestFit="1" customWidth="1"/>
    <col min="5662" max="5662" width="12.140625" style="8" bestFit="1" customWidth="1"/>
    <col min="5663" max="5663" width="14.42578125" style="8" bestFit="1" customWidth="1"/>
    <col min="5664" max="5888" width="11.42578125" style="8"/>
    <col min="5889" max="5889" width="2.28515625" style="8" customWidth="1"/>
    <col min="5890" max="5890" width="29.140625" style="8" customWidth="1"/>
    <col min="5891" max="5891" width="29.42578125" style="8" bestFit="1" customWidth="1"/>
    <col min="5892" max="5897" width="16.140625" style="8" customWidth="1"/>
    <col min="5898" max="5900" width="27.140625" style="8" bestFit="1" customWidth="1"/>
    <col min="5901" max="5901" width="17.7109375" style="8" bestFit="1" customWidth="1"/>
    <col min="5902" max="5902" width="14" style="8" bestFit="1" customWidth="1"/>
    <col min="5903" max="5903" width="17.42578125" style="8" bestFit="1" customWidth="1"/>
    <col min="5904" max="5904" width="14.28515625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7109375" style="8" bestFit="1" customWidth="1"/>
    <col min="5910" max="5910" width="14.5703125" style="8" bestFit="1" customWidth="1"/>
    <col min="5911" max="5911" width="17.42578125" style="8" bestFit="1" customWidth="1"/>
    <col min="5912" max="5912" width="14.28515625" style="8" bestFit="1" customWidth="1"/>
    <col min="5913" max="5913" width="17.42578125" style="8" bestFit="1" customWidth="1"/>
    <col min="5914" max="5914" width="14.28515625" style="8" bestFit="1" customWidth="1"/>
    <col min="5915" max="5915" width="15.42578125" style="8" bestFit="1" customWidth="1"/>
    <col min="5916" max="5916" width="12.42578125" style="8" bestFit="1" customWidth="1"/>
    <col min="5917" max="5917" width="15.140625" style="8" bestFit="1" customWidth="1"/>
    <col min="5918" max="5918" width="12.140625" style="8" bestFit="1" customWidth="1"/>
    <col min="5919" max="5919" width="14.42578125" style="8" bestFit="1" customWidth="1"/>
    <col min="5920" max="6144" width="11.42578125" style="8"/>
    <col min="6145" max="6145" width="2.28515625" style="8" customWidth="1"/>
    <col min="6146" max="6146" width="29.140625" style="8" customWidth="1"/>
    <col min="6147" max="6147" width="29.42578125" style="8" bestFit="1" customWidth="1"/>
    <col min="6148" max="6153" width="16.140625" style="8" customWidth="1"/>
    <col min="6154" max="6156" width="27.140625" style="8" bestFit="1" customWidth="1"/>
    <col min="6157" max="6157" width="17.7109375" style="8" bestFit="1" customWidth="1"/>
    <col min="6158" max="6158" width="14" style="8" bestFit="1" customWidth="1"/>
    <col min="6159" max="6159" width="17.42578125" style="8" bestFit="1" customWidth="1"/>
    <col min="6160" max="6160" width="14.28515625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7109375" style="8" bestFit="1" customWidth="1"/>
    <col min="6166" max="6166" width="14.5703125" style="8" bestFit="1" customWidth="1"/>
    <col min="6167" max="6167" width="17.42578125" style="8" bestFit="1" customWidth="1"/>
    <col min="6168" max="6168" width="14.28515625" style="8" bestFit="1" customWidth="1"/>
    <col min="6169" max="6169" width="17.42578125" style="8" bestFit="1" customWidth="1"/>
    <col min="6170" max="6170" width="14.28515625" style="8" bestFit="1" customWidth="1"/>
    <col min="6171" max="6171" width="15.42578125" style="8" bestFit="1" customWidth="1"/>
    <col min="6172" max="6172" width="12.42578125" style="8" bestFit="1" customWidth="1"/>
    <col min="6173" max="6173" width="15.140625" style="8" bestFit="1" customWidth="1"/>
    <col min="6174" max="6174" width="12.140625" style="8" bestFit="1" customWidth="1"/>
    <col min="6175" max="6175" width="14.42578125" style="8" bestFit="1" customWidth="1"/>
    <col min="6176" max="6400" width="11.42578125" style="8"/>
    <col min="6401" max="6401" width="2.28515625" style="8" customWidth="1"/>
    <col min="6402" max="6402" width="29.140625" style="8" customWidth="1"/>
    <col min="6403" max="6403" width="29.42578125" style="8" bestFit="1" customWidth="1"/>
    <col min="6404" max="6409" width="16.140625" style="8" customWidth="1"/>
    <col min="6410" max="6412" width="27.140625" style="8" bestFit="1" customWidth="1"/>
    <col min="6413" max="6413" width="17.7109375" style="8" bestFit="1" customWidth="1"/>
    <col min="6414" max="6414" width="14" style="8" bestFit="1" customWidth="1"/>
    <col min="6415" max="6415" width="17.42578125" style="8" bestFit="1" customWidth="1"/>
    <col min="6416" max="6416" width="14.28515625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7109375" style="8" bestFit="1" customWidth="1"/>
    <col min="6422" max="6422" width="14.5703125" style="8" bestFit="1" customWidth="1"/>
    <col min="6423" max="6423" width="17.42578125" style="8" bestFit="1" customWidth="1"/>
    <col min="6424" max="6424" width="14.28515625" style="8" bestFit="1" customWidth="1"/>
    <col min="6425" max="6425" width="17.42578125" style="8" bestFit="1" customWidth="1"/>
    <col min="6426" max="6426" width="14.28515625" style="8" bestFit="1" customWidth="1"/>
    <col min="6427" max="6427" width="15.42578125" style="8" bestFit="1" customWidth="1"/>
    <col min="6428" max="6428" width="12.42578125" style="8" bestFit="1" customWidth="1"/>
    <col min="6429" max="6429" width="15.140625" style="8" bestFit="1" customWidth="1"/>
    <col min="6430" max="6430" width="12.140625" style="8" bestFit="1" customWidth="1"/>
    <col min="6431" max="6431" width="14.42578125" style="8" bestFit="1" customWidth="1"/>
    <col min="6432" max="6656" width="11.42578125" style="8"/>
    <col min="6657" max="6657" width="2.28515625" style="8" customWidth="1"/>
    <col min="6658" max="6658" width="29.140625" style="8" customWidth="1"/>
    <col min="6659" max="6659" width="29.42578125" style="8" bestFit="1" customWidth="1"/>
    <col min="6660" max="6665" width="16.140625" style="8" customWidth="1"/>
    <col min="6666" max="6668" width="27.140625" style="8" bestFit="1" customWidth="1"/>
    <col min="6669" max="6669" width="17.7109375" style="8" bestFit="1" customWidth="1"/>
    <col min="6670" max="6670" width="14" style="8" bestFit="1" customWidth="1"/>
    <col min="6671" max="6671" width="17.42578125" style="8" bestFit="1" customWidth="1"/>
    <col min="6672" max="6672" width="14.28515625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7109375" style="8" bestFit="1" customWidth="1"/>
    <col min="6678" max="6678" width="14.5703125" style="8" bestFit="1" customWidth="1"/>
    <col min="6679" max="6679" width="17.42578125" style="8" bestFit="1" customWidth="1"/>
    <col min="6680" max="6680" width="14.28515625" style="8" bestFit="1" customWidth="1"/>
    <col min="6681" max="6681" width="17.42578125" style="8" bestFit="1" customWidth="1"/>
    <col min="6682" max="6682" width="14.28515625" style="8" bestFit="1" customWidth="1"/>
    <col min="6683" max="6683" width="15.42578125" style="8" bestFit="1" customWidth="1"/>
    <col min="6684" max="6684" width="12.42578125" style="8" bestFit="1" customWidth="1"/>
    <col min="6685" max="6685" width="15.140625" style="8" bestFit="1" customWidth="1"/>
    <col min="6686" max="6686" width="12.140625" style="8" bestFit="1" customWidth="1"/>
    <col min="6687" max="6687" width="14.42578125" style="8" bestFit="1" customWidth="1"/>
    <col min="6688" max="6912" width="11.42578125" style="8"/>
    <col min="6913" max="6913" width="2.28515625" style="8" customWidth="1"/>
    <col min="6914" max="6914" width="29.140625" style="8" customWidth="1"/>
    <col min="6915" max="6915" width="29.42578125" style="8" bestFit="1" customWidth="1"/>
    <col min="6916" max="6921" width="16.140625" style="8" customWidth="1"/>
    <col min="6922" max="6924" width="27.140625" style="8" bestFit="1" customWidth="1"/>
    <col min="6925" max="6925" width="17.7109375" style="8" bestFit="1" customWidth="1"/>
    <col min="6926" max="6926" width="14" style="8" bestFit="1" customWidth="1"/>
    <col min="6927" max="6927" width="17.42578125" style="8" bestFit="1" customWidth="1"/>
    <col min="6928" max="6928" width="14.28515625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7109375" style="8" bestFit="1" customWidth="1"/>
    <col min="6934" max="6934" width="14.5703125" style="8" bestFit="1" customWidth="1"/>
    <col min="6935" max="6935" width="17.42578125" style="8" bestFit="1" customWidth="1"/>
    <col min="6936" max="6936" width="14.28515625" style="8" bestFit="1" customWidth="1"/>
    <col min="6937" max="6937" width="17.42578125" style="8" bestFit="1" customWidth="1"/>
    <col min="6938" max="6938" width="14.28515625" style="8" bestFit="1" customWidth="1"/>
    <col min="6939" max="6939" width="15.42578125" style="8" bestFit="1" customWidth="1"/>
    <col min="6940" max="6940" width="12.42578125" style="8" bestFit="1" customWidth="1"/>
    <col min="6941" max="6941" width="15.140625" style="8" bestFit="1" customWidth="1"/>
    <col min="6942" max="6942" width="12.140625" style="8" bestFit="1" customWidth="1"/>
    <col min="6943" max="6943" width="14.42578125" style="8" bestFit="1" customWidth="1"/>
    <col min="6944" max="7168" width="11.42578125" style="8"/>
    <col min="7169" max="7169" width="2.28515625" style="8" customWidth="1"/>
    <col min="7170" max="7170" width="29.140625" style="8" customWidth="1"/>
    <col min="7171" max="7171" width="29.42578125" style="8" bestFit="1" customWidth="1"/>
    <col min="7172" max="7177" width="16.140625" style="8" customWidth="1"/>
    <col min="7178" max="7180" width="27.140625" style="8" bestFit="1" customWidth="1"/>
    <col min="7181" max="7181" width="17.7109375" style="8" bestFit="1" customWidth="1"/>
    <col min="7182" max="7182" width="14" style="8" bestFit="1" customWidth="1"/>
    <col min="7183" max="7183" width="17.42578125" style="8" bestFit="1" customWidth="1"/>
    <col min="7184" max="7184" width="14.28515625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7109375" style="8" bestFit="1" customWidth="1"/>
    <col min="7190" max="7190" width="14.5703125" style="8" bestFit="1" customWidth="1"/>
    <col min="7191" max="7191" width="17.42578125" style="8" bestFit="1" customWidth="1"/>
    <col min="7192" max="7192" width="14.28515625" style="8" bestFit="1" customWidth="1"/>
    <col min="7193" max="7193" width="17.42578125" style="8" bestFit="1" customWidth="1"/>
    <col min="7194" max="7194" width="14.28515625" style="8" bestFit="1" customWidth="1"/>
    <col min="7195" max="7195" width="15.42578125" style="8" bestFit="1" customWidth="1"/>
    <col min="7196" max="7196" width="12.42578125" style="8" bestFit="1" customWidth="1"/>
    <col min="7197" max="7197" width="15.140625" style="8" bestFit="1" customWidth="1"/>
    <col min="7198" max="7198" width="12.140625" style="8" bestFit="1" customWidth="1"/>
    <col min="7199" max="7199" width="14.42578125" style="8" bestFit="1" customWidth="1"/>
    <col min="7200" max="7424" width="11.42578125" style="8"/>
    <col min="7425" max="7425" width="2.28515625" style="8" customWidth="1"/>
    <col min="7426" max="7426" width="29.140625" style="8" customWidth="1"/>
    <col min="7427" max="7427" width="29.42578125" style="8" bestFit="1" customWidth="1"/>
    <col min="7428" max="7433" width="16.140625" style="8" customWidth="1"/>
    <col min="7434" max="7436" width="27.140625" style="8" bestFit="1" customWidth="1"/>
    <col min="7437" max="7437" width="17.7109375" style="8" bestFit="1" customWidth="1"/>
    <col min="7438" max="7438" width="14" style="8" bestFit="1" customWidth="1"/>
    <col min="7439" max="7439" width="17.42578125" style="8" bestFit="1" customWidth="1"/>
    <col min="7440" max="7440" width="14.28515625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7109375" style="8" bestFit="1" customWidth="1"/>
    <col min="7446" max="7446" width="14.5703125" style="8" bestFit="1" customWidth="1"/>
    <col min="7447" max="7447" width="17.42578125" style="8" bestFit="1" customWidth="1"/>
    <col min="7448" max="7448" width="14.28515625" style="8" bestFit="1" customWidth="1"/>
    <col min="7449" max="7449" width="17.42578125" style="8" bestFit="1" customWidth="1"/>
    <col min="7450" max="7450" width="14.28515625" style="8" bestFit="1" customWidth="1"/>
    <col min="7451" max="7451" width="15.42578125" style="8" bestFit="1" customWidth="1"/>
    <col min="7452" max="7452" width="12.42578125" style="8" bestFit="1" customWidth="1"/>
    <col min="7453" max="7453" width="15.140625" style="8" bestFit="1" customWidth="1"/>
    <col min="7454" max="7454" width="12.140625" style="8" bestFit="1" customWidth="1"/>
    <col min="7455" max="7455" width="14.42578125" style="8" bestFit="1" customWidth="1"/>
    <col min="7456" max="7680" width="11.42578125" style="8"/>
    <col min="7681" max="7681" width="2.28515625" style="8" customWidth="1"/>
    <col min="7682" max="7682" width="29.140625" style="8" customWidth="1"/>
    <col min="7683" max="7683" width="29.42578125" style="8" bestFit="1" customWidth="1"/>
    <col min="7684" max="7689" width="16.140625" style="8" customWidth="1"/>
    <col min="7690" max="7692" width="27.140625" style="8" bestFit="1" customWidth="1"/>
    <col min="7693" max="7693" width="17.7109375" style="8" bestFit="1" customWidth="1"/>
    <col min="7694" max="7694" width="14" style="8" bestFit="1" customWidth="1"/>
    <col min="7695" max="7695" width="17.42578125" style="8" bestFit="1" customWidth="1"/>
    <col min="7696" max="7696" width="14.28515625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7109375" style="8" bestFit="1" customWidth="1"/>
    <col min="7702" max="7702" width="14.5703125" style="8" bestFit="1" customWidth="1"/>
    <col min="7703" max="7703" width="17.42578125" style="8" bestFit="1" customWidth="1"/>
    <col min="7704" max="7704" width="14.28515625" style="8" bestFit="1" customWidth="1"/>
    <col min="7705" max="7705" width="17.42578125" style="8" bestFit="1" customWidth="1"/>
    <col min="7706" max="7706" width="14.28515625" style="8" bestFit="1" customWidth="1"/>
    <col min="7707" max="7707" width="15.42578125" style="8" bestFit="1" customWidth="1"/>
    <col min="7708" max="7708" width="12.42578125" style="8" bestFit="1" customWidth="1"/>
    <col min="7709" max="7709" width="15.140625" style="8" bestFit="1" customWidth="1"/>
    <col min="7710" max="7710" width="12.140625" style="8" bestFit="1" customWidth="1"/>
    <col min="7711" max="7711" width="14.42578125" style="8" bestFit="1" customWidth="1"/>
    <col min="7712" max="7936" width="11.42578125" style="8"/>
    <col min="7937" max="7937" width="2.28515625" style="8" customWidth="1"/>
    <col min="7938" max="7938" width="29.140625" style="8" customWidth="1"/>
    <col min="7939" max="7939" width="29.42578125" style="8" bestFit="1" customWidth="1"/>
    <col min="7940" max="7945" width="16.140625" style="8" customWidth="1"/>
    <col min="7946" max="7948" width="27.140625" style="8" bestFit="1" customWidth="1"/>
    <col min="7949" max="7949" width="17.7109375" style="8" bestFit="1" customWidth="1"/>
    <col min="7950" max="7950" width="14" style="8" bestFit="1" customWidth="1"/>
    <col min="7951" max="7951" width="17.42578125" style="8" bestFit="1" customWidth="1"/>
    <col min="7952" max="7952" width="14.28515625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7109375" style="8" bestFit="1" customWidth="1"/>
    <col min="7958" max="7958" width="14.5703125" style="8" bestFit="1" customWidth="1"/>
    <col min="7959" max="7959" width="17.42578125" style="8" bestFit="1" customWidth="1"/>
    <col min="7960" max="7960" width="14.28515625" style="8" bestFit="1" customWidth="1"/>
    <col min="7961" max="7961" width="17.42578125" style="8" bestFit="1" customWidth="1"/>
    <col min="7962" max="7962" width="14.28515625" style="8" bestFit="1" customWidth="1"/>
    <col min="7963" max="7963" width="15.42578125" style="8" bestFit="1" customWidth="1"/>
    <col min="7964" max="7964" width="12.42578125" style="8" bestFit="1" customWidth="1"/>
    <col min="7965" max="7965" width="15.140625" style="8" bestFit="1" customWidth="1"/>
    <col min="7966" max="7966" width="12.140625" style="8" bestFit="1" customWidth="1"/>
    <col min="7967" max="7967" width="14.42578125" style="8" bestFit="1" customWidth="1"/>
    <col min="7968" max="8192" width="11.42578125" style="8"/>
    <col min="8193" max="8193" width="2.28515625" style="8" customWidth="1"/>
    <col min="8194" max="8194" width="29.140625" style="8" customWidth="1"/>
    <col min="8195" max="8195" width="29.42578125" style="8" bestFit="1" customWidth="1"/>
    <col min="8196" max="8201" width="16.140625" style="8" customWidth="1"/>
    <col min="8202" max="8204" width="27.140625" style="8" bestFit="1" customWidth="1"/>
    <col min="8205" max="8205" width="17.7109375" style="8" bestFit="1" customWidth="1"/>
    <col min="8206" max="8206" width="14" style="8" bestFit="1" customWidth="1"/>
    <col min="8207" max="8207" width="17.42578125" style="8" bestFit="1" customWidth="1"/>
    <col min="8208" max="8208" width="14.28515625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7109375" style="8" bestFit="1" customWidth="1"/>
    <col min="8214" max="8214" width="14.5703125" style="8" bestFit="1" customWidth="1"/>
    <col min="8215" max="8215" width="17.42578125" style="8" bestFit="1" customWidth="1"/>
    <col min="8216" max="8216" width="14.28515625" style="8" bestFit="1" customWidth="1"/>
    <col min="8217" max="8217" width="17.42578125" style="8" bestFit="1" customWidth="1"/>
    <col min="8218" max="8218" width="14.28515625" style="8" bestFit="1" customWidth="1"/>
    <col min="8219" max="8219" width="15.42578125" style="8" bestFit="1" customWidth="1"/>
    <col min="8220" max="8220" width="12.42578125" style="8" bestFit="1" customWidth="1"/>
    <col min="8221" max="8221" width="15.140625" style="8" bestFit="1" customWidth="1"/>
    <col min="8222" max="8222" width="12.140625" style="8" bestFit="1" customWidth="1"/>
    <col min="8223" max="8223" width="14.42578125" style="8" bestFit="1" customWidth="1"/>
    <col min="8224" max="8448" width="11.42578125" style="8"/>
    <col min="8449" max="8449" width="2.28515625" style="8" customWidth="1"/>
    <col min="8450" max="8450" width="29.140625" style="8" customWidth="1"/>
    <col min="8451" max="8451" width="29.42578125" style="8" bestFit="1" customWidth="1"/>
    <col min="8452" max="8457" width="16.140625" style="8" customWidth="1"/>
    <col min="8458" max="8460" width="27.140625" style="8" bestFit="1" customWidth="1"/>
    <col min="8461" max="8461" width="17.7109375" style="8" bestFit="1" customWidth="1"/>
    <col min="8462" max="8462" width="14" style="8" bestFit="1" customWidth="1"/>
    <col min="8463" max="8463" width="17.42578125" style="8" bestFit="1" customWidth="1"/>
    <col min="8464" max="8464" width="14.28515625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7109375" style="8" bestFit="1" customWidth="1"/>
    <col min="8470" max="8470" width="14.5703125" style="8" bestFit="1" customWidth="1"/>
    <col min="8471" max="8471" width="17.42578125" style="8" bestFit="1" customWidth="1"/>
    <col min="8472" max="8472" width="14.28515625" style="8" bestFit="1" customWidth="1"/>
    <col min="8473" max="8473" width="17.42578125" style="8" bestFit="1" customWidth="1"/>
    <col min="8474" max="8474" width="14.28515625" style="8" bestFit="1" customWidth="1"/>
    <col min="8475" max="8475" width="15.42578125" style="8" bestFit="1" customWidth="1"/>
    <col min="8476" max="8476" width="12.42578125" style="8" bestFit="1" customWidth="1"/>
    <col min="8477" max="8477" width="15.140625" style="8" bestFit="1" customWidth="1"/>
    <col min="8478" max="8478" width="12.140625" style="8" bestFit="1" customWidth="1"/>
    <col min="8479" max="8479" width="14.42578125" style="8" bestFit="1" customWidth="1"/>
    <col min="8480" max="8704" width="11.42578125" style="8"/>
    <col min="8705" max="8705" width="2.28515625" style="8" customWidth="1"/>
    <col min="8706" max="8706" width="29.140625" style="8" customWidth="1"/>
    <col min="8707" max="8707" width="29.42578125" style="8" bestFit="1" customWidth="1"/>
    <col min="8708" max="8713" width="16.140625" style="8" customWidth="1"/>
    <col min="8714" max="8716" width="27.140625" style="8" bestFit="1" customWidth="1"/>
    <col min="8717" max="8717" width="17.7109375" style="8" bestFit="1" customWidth="1"/>
    <col min="8718" max="8718" width="14" style="8" bestFit="1" customWidth="1"/>
    <col min="8719" max="8719" width="17.42578125" style="8" bestFit="1" customWidth="1"/>
    <col min="8720" max="8720" width="14.28515625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7109375" style="8" bestFit="1" customWidth="1"/>
    <col min="8726" max="8726" width="14.5703125" style="8" bestFit="1" customWidth="1"/>
    <col min="8727" max="8727" width="17.42578125" style="8" bestFit="1" customWidth="1"/>
    <col min="8728" max="8728" width="14.28515625" style="8" bestFit="1" customWidth="1"/>
    <col min="8729" max="8729" width="17.42578125" style="8" bestFit="1" customWidth="1"/>
    <col min="8730" max="8730" width="14.28515625" style="8" bestFit="1" customWidth="1"/>
    <col min="8731" max="8731" width="15.42578125" style="8" bestFit="1" customWidth="1"/>
    <col min="8732" max="8732" width="12.42578125" style="8" bestFit="1" customWidth="1"/>
    <col min="8733" max="8733" width="15.140625" style="8" bestFit="1" customWidth="1"/>
    <col min="8734" max="8734" width="12.140625" style="8" bestFit="1" customWidth="1"/>
    <col min="8735" max="8735" width="14.42578125" style="8" bestFit="1" customWidth="1"/>
    <col min="8736" max="8960" width="11.42578125" style="8"/>
    <col min="8961" max="8961" width="2.28515625" style="8" customWidth="1"/>
    <col min="8962" max="8962" width="29.140625" style="8" customWidth="1"/>
    <col min="8963" max="8963" width="29.42578125" style="8" bestFit="1" customWidth="1"/>
    <col min="8964" max="8969" width="16.140625" style="8" customWidth="1"/>
    <col min="8970" max="8972" width="27.140625" style="8" bestFit="1" customWidth="1"/>
    <col min="8973" max="8973" width="17.7109375" style="8" bestFit="1" customWidth="1"/>
    <col min="8974" max="8974" width="14" style="8" bestFit="1" customWidth="1"/>
    <col min="8975" max="8975" width="17.42578125" style="8" bestFit="1" customWidth="1"/>
    <col min="8976" max="8976" width="14.28515625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7109375" style="8" bestFit="1" customWidth="1"/>
    <col min="8982" max="8982" width="14.5703125" style="8" bestFit="1" customWidth="1"/>
    <col min="8983" max="8983" width="17.42578125" style="8" bestFit="1" customWidth="1"/>
    <col min="8984" max="8984" width="14.28515625" style="8" bestFit="1" customWidth="1"/>
    <col min="8985" max="8985" width="17.42578125" style="8" bestFit="1" customWidth="1"/>
    <col min="8986" max="8986" width="14.28515625" style="8" bestFit="1" customWidth="1"/>
    <col min="8987" max="8987" width="15.42578125" style="8" bestFit="1" customWidth="1"/>
    <col min="8988" max="8988" width="12.42578125" style="8" bestFit="1" customWidth="1"/>
    <col min="8989" max="8989" width="15.140625" style="8" bestFit="1" customWidth="1"/>
    <col min="8990" max="8990" width="12.140625" style="8" bestFit="1" customWidth="1"/>
    <col min="8991" max="8991" width="14.42578125" style="8" bestFit="1" customWidth="1"/>
    <col min="8992" max="9216" width="11.42578125" style="8"/>
    <col min="9217" max="9217" width="2.28515625" style="8" customWidth="1"/>
    <col min="9218" max="9218" width="29.140625" style="8" customWidth="1"/>
    <col min="9219" max="9219" width="29.42578125" style="8" bestFit="1" customWidth="1"/>
    <col min="9220" max="9225" width="16.140625" style="8" customWidth="1"/>
    <col min="9226" max="9228" width="27.140625" style="8" bestFit="1" customWidth="1"/>
    <col min="9229" max="9229" width="17.7109375" style="8" bestFit="1" customWidth="1"/>
    <col min="9230" max="9230" width="14" style="8" bestFit="1" customWidth="1"/>
    <col min="9231" max="9231" width="17.42578125" style="8" bestFit="1" customWidth="1"/>
    <col min="9232" max="9232" width="14.28515625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7109375" style="8" bestFit="1" customWidth="1"/>
    <col min="9238" max="9238" width="14.5703125" style="8" bestFit="1" customWidth="1"/>
    <col min="9239" max="9239" width="17.42578125" style="8" bestFit="1" customWidth="1"/>
    <col min="9240" max="9240" width="14.28515625" style="8" bestFit="1" customWidth="1"/>
    <col min="9241" max="9241" width="17.42578125" style="8" bestFit="1" customWidth="1"/>
    <col min="9242" max="9242" width="14.28515625" style="8" bestFit="1" customWidth="1"/>
    <col min="9243" max="9243" width="15.42578125" style="8" bestFit="1" customWidth="1"/>
    <col min="9244" max="9244" width="12.42578125" style="8" bestFit="1" customWidth="1"/>
    <col min="9245" max="9245" width="15.140625" style="8" bestFit="1" customWidth="1"/>
    <col min="9246" max="9246" width="12.140625" style="8" bestFit="1" customWidth="1"/>
    <col min="9247" max="9247" width="14.42578125" style="8" bestFit="1" customWidth="1"/>
    <col min="9248" max="9472" width="11.42578125" style="8"/>
    <col min="9473" max="9473" width="2.28515625" style="8" customWidth="1"/>
    <col min="9474" max="9474" width="29.140625" style="8" customWidth="1"/>
    <col min="9475" max="9475" width="29.42578125" style="8" bestFit="1" customWidth="1"/>
    <col min="9476" max="9481" width="16.140625" style="8" customWidth="1"/>
    <col min="9482" max="9484" width="27.140625" style="8" bestFit="1" customWidth="1"/>
    <col min="9485" max="9485" width="17.7109375" style="8" bestFit="1" customWidth="1"/>
    <col min="9486" max="9486" width="14" style="8" bestFit="1" customWidth="1"/>
    <col min="9487" max="9487" width="17.42578125" style="8" bestFit="1" customWidth="1"/>
    <col min="9488" max="9488" width="14.28515625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7109375" style="8" bestFit="1" customWidth="1"/>
    <col min="9494" max="9494" width="14.5703125" style="8" bestFit="1" customWidth="1"/>
    <col min="9495" max="9495" width="17.42578125" style="8" bestFit="1" customWidth="1"/>
    <col min="9496" max="9496" width="14.28515625" style="8" bestFit="1" customWidth="1"/>
    <col min="9497" max="9497" width="17.42578125" style="8" bestFit="1" customWidth="1"/>
    <col min="9498" max="9498" width="14.28515625" style="8" bestFit="1" customWidth="1"/>
    <col min="9499" max="9499" width="15.42578125" style="8" bestFit="1" customWidth="1"/>
    <col min="9500" max="9500" width="12.42578125" style="8" bestFit="1" customWidth="1"/>
    <col min="9501" max="9501" width="15.140625" style="8" bestFit="1" customWidth="1"/>
    <col min="9502" max="9502" width="12.140625" style="8" bestFit="1" customWidth="1"/>
    <col min="9503" max="9503" width="14.42578125" style="8" bestFit="1" customWidth="1"/>
    <col min="9504" max="9728" width="11.42578125" style="8"/>
    <col min="9729" max="9729" width="2.28515625" style="8" customWidth="1"/>
    <col min="9730" max="9730" width="29.140625" style="8" customWidth="1"/>
    <col min="9731" max="9731" width="29.42578125" style="8" bestFit="1" customWidth="1"/>
    <col min="9732" max="9737" width="16.140625" style="8" customWidth="1"/>
    <col min="9738" max="9740" width="27.140625" style="8" bestFit="1" customWidth="1"/>
    <col min="9741" max="9741" width="17.7109375" style="8" bestFit="1" customWidth="1"/>
    <col min="9742" max="9742" width="14" style="8" bestFit="1" customWidth="1"/>
    <col min="9743" max="9743" width="17.42578125" style="8" bestFit="1" customWidth="1"/>
    <col min="9744" max="9744" width="14.28515625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7109375" style="8" bestFit="1" customWidth="1"/>
    <col min="9750" max="9750" width="14.5703125" style="8" bestFit="1" customWidth="1"/>
    <col min="9751" max="9751" width="17.42578125" style="8" bestFit="1" customWidth="1"/>
    <col min="9752" max="9752" width="14.28515625" style="8" bestFit="1" customWidth="1"/>
    <col min="9753" max="9753" width="17.42578125" style="8" bestFit="1" customWidth="1"/>
    <col min="9754" max="9754" width="14.28515625" style="8" bestFit="1" customWidth="1"/>
    <col min="9755" max="9755" width="15.42578125" style="8" bestFit="1" customWidth="1"/>
    <col min="9756" max="9756" width="12.42578125" style="8" bestFit="1" customWidth="1"/>
    <col min="9757" max="9757" width="15.140625" style="8" bestFit="1" customWidth="1"/>
    <col min="9758" max="9758" width="12.140625" style="8" bestFit="1" customWidth="1"/>
    <col min="9759" max="9759" width="14.42578125" style="8" bestFit="1" customWidth="1"/>
    <col min="9760" max="9984" width="11.42578125" style="8"/>
    <col min="9985" max="9985" width="2.28515625" style="8" customWidth="1"/>
    <col min="9986" max="9986" width="29.140625" style="8" customWidth="1"/>
    <col min="9987" max="9987" width="29.42578125" style="8" bestFit="1" customWidth="1"/>
    <col min="9988" max="9993" width="16.140625" style="8" customWidth="1"/>
    <col min="9994" max="9996" width="27.140625" style="8" bestFit="1" customWidth="1"/>
    <col min="9997" max="9997" width="17.7109375" style="8" bestFit="1" customWidth="1"/>
    <col min="9998" max="9998" width="14" style="8" bestFit="1" customWidth="1"/>
    <col min="9999" max="9999" width="17.42578125" style="8" bestFit="1" customWidth="1"/>
    <col min="10000" max="10000" width="14.28515625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7109375" style="8" bestFit="1" customWidth="1"/>
    <col min="10006" max="10006" width="14.5703125" style="8" bestFit="1" customWidth="1"/>
    <col min="10007" max="10007" width="17.42578125" style="8" bestFit="1" customWidth="1"/>
    <col min="10008" max="10008" width="14.28515625" style="8" bestFit="1" customWidth="1"/>
    <col min="10009" max="10009" width="17.42578125" style="8" bestFit="1" customWidth="1"/>
    <col min="10010" max="10010" width="14.28515625" style="8" bestFit="1" customWidth="1"/>
    <col min="10011" max="10011" width="15.42578125" style="8" bestFit="1" customWidth="1"/>
    <col min="10012" max="10012" width="12.42578125" style="8" bestFit="1" customWidth="1"/>
    <col min="10013" max="10013" width="15.140625" style="8" bestFit="1" customWidth="1"/>
    <col min="10014" max="10014" width="12.140625" style="8" bestFit="1" customWidth="1"/>
    <col min="10015" max="10015" width="14.42578125" style="8" bestFit="1" customWidth="1"/>
    <col min="10016" max="10240" width="11.42578125" style="8"/>
    <col min="10241" max="10241" width="2.28515625" style="8" customWidth="1"/>
    <col min="10242" max="10242" width="29.140625" style="8" customWidth="1"/>
    <col min="10243" max="10243" width="29.42578125" style="8" bestFit="1" customWidth="1"/>
    <col min="10244" max="10249" width="16.140625" style="8" customWidth="1"/>
    <col min="10250" max="10252" width="27.140625" style="8" bestFit="1" customWidth="1"/>
    <col min="10253" max="10253" width="17.7109375" style="8" bestFit="1" customWidth="1"/>
    <col min="10254" max="10254" width="14" style="8" bestFit="1" customWidth="1"/>
    <col min="10255" max="10255" width="17.42578125" style="8" bestFit="1" customWidth="1"/>
    <col min="10256" max="10256" width="14.28515625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7109375" style="8" bestFit="1" customWidth="1"/>
    <col min="10262" max="10262" width="14.5703125" style="8" bestFit="1" customWidth="1"/>
    <col min="10263" max="10263" width="17.42578125" style="8" bestFit="1" customWidth="1"/>
    <col min="10264" max="10264" width="14.28515625" style="8" bestFit="1" customWidth="1"/>
    <col min="10265" max="10265" width="17.42578125" style="8" bestFit="1" customWidth="1"/>
    <col min="10266" max="10266" width="14.28515625" style="8" bestFit="1" customWidth="1"/>
    <col min="10267" max="10267" width="15.42578125" style="8" bestFit="1" customWidth="1"/>
    <col min="10268" max="10268" width="12.42578125" style="8" bestFit="1" customWidth="1"/>
    <col min="10269" max="10269" width="15.140625" style="8" bestFit="1" customWidth="1"/>
    <col min="10270" max="10270" width="12.140625" style="8" bestFit="1" customWidth="1"/>
    <col min="10271" max="10271" width="14.42578125" style="8" bestFit="1" customWidth="1"/>
    <col min="10272" max="10496" width="11.42578125" style="8"/>
    <col min="10497" max="10497" width="2.28515625" style="8" customWidth="1"/>
    <col min="10498" max="10498" width="29.140625" style="8" customWidth="1"/>
    <col min="10499" max="10499" width="29.42578125" style="8" bestFit="1" customWidth="1"/>
    <col min="10500" max="10505" width="16.140625" style="8" customWidth="1"/>
    <col min="10506" max="10508" width="27.140625" style="8" bestFit="1" customWidth="1"/>
    <col min="10509" max="10509" width="17.7109375" style="8" bestFit="1" customWidth="1"/>
    <col min="10510" max="10510" width="14" style="8" bestFit="1" customWidth="1"/>
    <col min="10511" max="10511" width="17.42578125" style="8" bestFit="1" customWidth="1"/>
    <col min="10512" max="10512" width="14.28515625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7109375" style="8" bestFit="1" customWidth="1"/>
    <col min="10518" max="10518" width="14.5703125" style="8" bestFit="1" customWidth="1"/>
    <col min="10519" max="10519" width="17.42578125" style="8" bestFit="1" customWidth="1"/>
    <col min="10520" max="10520" width="14.28515625" style="8" bestFit="1" customWidth="1"/>
    <col min="10521" max="10521" width="17.42578125" style="8" bestFit="1" customWidth="1"/>
    <col min="10522" max="10522" width="14.28515625" style="8" bestFit="1" customWidth="1"/>
    <col min="10523" max="10523" width="15.42578125" style="8" bestFit="1" customWidth="1"/>
    <col min="10524" max="10524" width="12.42578125" style="8" bestFit="1" customWidth="1"/>
    <col min="10525" max="10525" width="15.140625" style="8" bestFit="1" customWidth="1"/>
    <col min="10526" max="10526" width="12.140625" style="8" bestFit="1" customWidth="1"/>
    <col min="10527" max="10527" width="14.42578125" style="8" bestFit="1" customWidth="1"/>
    <col min="10528" max="10752" width="11.42578125" style="8"/>
    <col min="10753" max="10753" width="2.28515625" style="8" customWidth="1"/>
    <col min="10754" max="10754" width="29.140625" style="8" customWidth="1"/>
    <col min="10755" max="10755" width="29.42578125" style="8" bestFit="1" customWidth="1"/>
    <col min="10756" max="10761" width="16.140625" style="8" customWidth="1"/>
    <col min="10762" max="10764" width="27.140625" style="8" bestFit="1" customWidth="1"/>
    <col min="10765" max="10765" width="17.7109375" style="8" bestFit="1" customWidth="1"/>
    <col min="10766" max="10766" width="14" style="8" bestFit="1" customWidth="1"/>
    <col min="10767" max="10767" width="17.42578125" style="8" bestFit="1" customWidth="1"/>
    <col min="10768" max="10768" width="14.28515625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7109375" style="8" bestFit="1" customWidth="1"/>
    <col min="10774" max="10774" width="14.5703125" style="8" bestFit="1" customWidth="1"/>
    <col min="10775" max="10775" width="17.42578125" style="8" bestFit="1" customWidth="1"/>
    <col min="10776" max="10776" width="14.28515625" style="8" bestFit="1" customWidth="1"/>
    <col min="10777" max="10777" width="17.42578125" style="8" bestFit="1" customWidth="1"/>
    <col min="10778" max="10778" width="14.28515625" style="8" bestFit="1" customWidth="1"/>
    <col min="10779" max="10779" width="15.42578125" style="8" bestFit="1" customWidth="1"/>
    <col min="10780" max="10780" width="12.42578125" style="8" bestFit="1" customWidth="1"/>
    <col min="10781" max="10781" width="15.140625" style="8" bestFit="1" customWidth="1"/>
    <col min="10782" max="10782" width="12.140625" style="8" bestFit="1" customWidth="1"/>
    <col min="10783" max="10783" width="14.42578125" style="8" bestFit="1" customWidth="1"/>
    <col min="10784" max="11008" width="11.42578125" style="8"/>
    <col min="11009" max="11009" width="2.28515625" style="8" customWidth="1"/>
    <col min="11010" max="11010" width="29.140625" style="8" customWidth="1"/>
    <col min="11011" max="11011" width="29.42578125" style="8" bestFit="1" customWidth="1"/>
    <col min="11012" max="11017" width="16.140625" style="8" customWidth="1"/>
    <col min="11018" max="11020" width="27.140625" style="8" bestFit="1" customWidth="1"/>
    <col min="11021" max="11021" width="17.7109375" style="8" bestFit="1" customWidth="1"/>
    <col min="11022" max="11022" width="14" style="8" bestFit="1" customWidth="1"/>
    <col min="11023" max="11023" width="17.42578125" style="8" bestFit="1" customWidth="1"/>
    <col min="11024" max="11024" width="14.28515625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7109375" style="8" bestFit="1" customWidth="1"/>
    <col min="11030" max="11030" width="14.5703125" style="8" bestFit="1" customWidth="1"/>
    <col min="11031" max="11031" width="17.42578125" style="8" bestFit="1" customWidth="1"/>
    <col min="11032" max="11032" width="14.28515625" style="8" bestFit="1" customWidth="1"/>
    <col min="11033" max="11033" width="17.42578125" style="8" bestFit="1" customWidth="1"/>
    <col min="11034" max="11034" width="14.28515625" style="8" bestFit="1" customWidth="1"/>
    <col min="11035" max="11035" width="15.42578125" style="8" bestFit="1" customWidth="1"/>
    <col min="11036" max="11036" width="12.42578125" style="8" bestFit="1" customWidth="1"/>
    <col min="11037" max="11037" width="15.140625" style="8" bestFit="1" customWidth="1"/>
    <col min="11038" max="11038" width="12.140625" style="8" bestFit="1" customWidth="1"/>
    <col min="11039" max="11039" width="14.42578125" style="8" bestFit="1" customWidth="1"/>
    <col min="11040" max="11264" width="11.42578125" style="8"/>
    <col min="11265" max="11265" width="2.28515625" style="8" customWidth="1"/>
    <col min="11266" max="11266" width="29.140625" style="8" customWidth="1"/>
    <col min="11267" max="11267" width="29.42578125" style="8" bestFit="1" customWidth="1"/>
    <col min="11268" max="11273" width="16.140625" style="8" customWidth="1"/>
    <col min="11274" max="11276" width="27.140625" style="8" bestFit="1" customWidth="1"/>
    <col min="11277" max="11277" width="17.7109375" style="8" bestFit="1" customWidth="1"/>
    <col min="11278" max="11278" width="14" style="8" bestFit="1" customWidth="1"/>
    <col min="11279" max="11279" width="17.42578125" style="8" bestFit="1" customWidth="1"/>
    <col min="11280" max="11280" width="14.28515625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7109375" style="8" bestFit="1" customWidth="1"/>
    <col min="11286" max="11286" width="14.5703125" style="8" bestFit="1" customWidth="1"/>
    <col min="11287" max="11287" width="17.42578125" style="8" bestFit="1" customWidth="1"/>
    <col min="11288" max="11288" width="14.28515625" style="8" bestFit="1" customWidth="1"/>
    <col min="11289" max="11289" width="17.42578125" style="8" bestFit="1" customWidth="1"/>
    <col min="11290" max="11290" width="14.28515625" style="8" bestFit="1" customWidth="1"/>
    <col min="11291" max="11291" width="15.42578125" style="8" bestFit="1" customWidth="1"/>
    <col min="11292" max="11292" width="12.42578125" style="8" bestFit="1" customWidth="1"/>
    <col min="11293" max="11293" width="15.140625" style="8" bestFit="1" customWidth="1"/>
    <col min="11294" max="11294" width="12.140625" style="8" bestFit="1" customWidth="1"/>
    <col min="11295" max="11295" width="14.42578125" style="8" bestFit="1" customWidth="1"/>
    <col min="11296" max="11520" width="11.42578125" style="8"/>
    <col min="11521" max="11521" width="2.28515625" style="8" customWidth="1"/>
    <col min="11522" max="11522" width="29.140625" style="8" customWidth="1"/>
    <col min="11523" max="11523" width="29.42578125" style="8" bestFit="1" customWidth="1"/>
    <col min="11524" max="11529" width="16.140625" style="8" customWidth="1"/>
    <col min="11530" max="11532" width="27.140625" style="8" bestFit="1" customWidth="1"/>
    <col min="11533" max="11533" width="17.7109375" style="8" bestFit="1" customWidth="1"/>
    <col min="11534" max="11534" width="14" style="8" bestFit="1" customWidth="1"/>
    <col min="11535" max="11535" width="17.42578125" style="8" bestFit="1" customWidth="1"/>
    <col min="11536" max="11536" width="14.28515625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7109375" style="8" bestFit="1" customWidth="1"/>
    <col min="11542" max="11542" width="14.5703125" style="8" bestFit="1" customWidth="1"/>
    <col min="11543" max="11543" width="17.42578125" style="8" bestFit="1" customWidth="1"/>
    <col min="11544" max="11544" width="14.28515625" style="8" bestFit="1" customWidth="1"/>
    <col min="11545" max="11545" width="17.42578125" style="8" bestFit="1" customWidth="1"/>
    <col min="11546" max="11546" width="14.28515625" style="8" bestFit="1" customWidth="1"/>
    <col min="11547" max="11547" width="15.42578125" style="8" bestFit="1" customWidth="1"/>
    <col min="11548" max="11548" width="12.42578125" style="8" bestFit="1" customWidth="1"/>
    <col min="11549" max="11549" width="15.140625" style="8" bestFit="1" customWidth="1"/>
    <col min="11550" max="11550" width="12.140625" style="8" bestFit="1" customWidth="1"/>
    <col min="11551" max="11551" width="14.42578125" style="8" bestFit="1" customWidth="1"/>
    <col min="11552" max="11776" width="11.42578125" style="8"/>
    <col min="11777" max="11777" width="2.28515625" style="8" customWidth="1"/>
    <col min="11778" max="11778" width="29.140625" style="8" customWidth="1"/>
    <col min="11779" max="11779" width="29.42578125" style="8" bestFit="1" customWidth="1"/>
    <col min="11780" max="11785" width="16.140625" style="8" customWidth="1"/>
    <col min="11786" max="11788" width="27.140625" style="8" bestFit="1" customWidth="1"/>
    <col min="11789" max="11789" width="17.7109375" style="8" bestFit="1" customWidth="1"/>
    <col min="11790" max="11790" width="14" style="8" bestFit="1" customWidth="1"/>
    <col min="11791" max="11791" width="17.42578125" style="8" bestFit="1" customWidth="1"/>
    <col min="11792" max="11792" width="14.28515625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7109375" style="8" bestFit="1" customWidth="1"/>
    <col min="11798" max="11798" width="14.5703125" style="8" bestFit="1" customWidth="1"/>
    <col min="11799" max="11799" width="17.42578125" style="8" bestFit="1" customWidth="1"/>
    <col min="11800" max="11800" width="14.28515625" style="8" bestFit="1" customWidth="1"/>
    <col min="11801" max="11801" width="17.42578125" style="8" bestFit="1" customWidth="1"/>
    <col min="11802" max="11802" width="14.28515625" style="8" bestFit="1" customWidth="1"/>
    <col min="11803" max="11803" width="15.42578125" style="8" bestFit="1" customWidth="1"/>
    <col min="11804" max="11804" width="12.42578125" style="8" bestFit="1" customWidth="1"/>
    <col min="11805" max="11805" width="15.140625" style="8" bestFit="1" customWidth="1"/>
    <col min="11806" max="11806" width="12.140625" style="8" bestFit="1" customWidth="1"/>
    <col min="11807" max="11807" width="14.42578125" style="8" bestFit="1" customWidth="1"/>
    <col min="11808" max="12032" width="11.42578125" style="8"/>
    <col min="12033" max="12033" width="2.28515625" style="8" customWidth="1"/>
    <col min="12034" max="12034" width="29.140625" style="8" customWidth="1"/>
    <col min="12035" max="12035" width="29.42578125" style="8" bestFit="1" customWidth="1"/>
    <col min="12036" max="12041" width="16.140625" style="8" customWidth="1"/>
    <col min="12042" max="12044" width="27.140625" style="8" bestFit="1" customWidth="1"/>
    <col min="12045" max="12045" width="17.7109375" style="8" bestFit="1" customWidth="1"/>
    <col min="12046" max="12046" width="14" style="8" bestFit="1" customWidth="1"/>
    <col min="12047" max="12047" width="17.42578125" style="8" bestFit="1" customWidth="1"/>
    <col min="12048" max="12048" width="14.28515625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7109375" style="8" bestFit="1" customWidth="1"/>
    <col min="12054" max="12054" width="14.5703125" style="8" bestFit="1" customWidth="1"/>
    <col min="12055" max="12055" width="17.42578125" style="8" bestFit="1" customWidth="1"/>
    <col min="12056" max="12056" width="14.28515625" style="8" bestFit="1" customWidth="1"/>
    <col min="12057" max="12057" width="17.42578125" style="8" bestFit="1" customWidth="1"/>
    <col min="12058" max="12058" width="14.28515625" style="8" bestFit="1" customWidth="1"/>
    <col min="12059" max="12059" width="15.42578125" style="8" bestFit="1" customWidth="1"/>
    <col min="12060" max="12060" width="12.42578125" style="8" bestFit="1" customWidth="1"/>
    <col min="12061" max="12061" width="15.140625" style="8" bestFit="1" customWidth="1"/>
    <col min="12062" max="12062" width="12.140625" style="8" bestFit="1" customWidth="1"/>
    <col min="12063" max="12063" width="14.42578125" style="8" bestFit="1" customWidth="1"/>
    <col min="12064" max="12288" width="11.42578125" style="8"/>
    <col min="12289" max="12289" width="2.28515625" style="8" customWidth="1"/>
    <col min="12290" max="12290" width="29.140625" style="8" customWidth="1"/>
    <col min="12291" max="12291" width="29.42578125" style="8" bestFit="1" customWidth="1"/>
    <col min="12292" max="12297" width="16.140625" style="8" customWidth="1"/>
    <col min="12298" max="12300" width="27.140625" style="8" bestFit="1" customWidth="1"/>
    <col min="12301" max="12301" width="17.7109375" style="8" bestFit="1" customWidth="1"/>
    <col min="12302" max="12302" width="14" style="8" bestFit="1" customWidth="1"/>
    <col min="12303" max="12303" width="17.42578125" style="8" bestFit="1" customWidth="1"/>
    <col min="12304" max="12304" width="14.28515625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7109375" style="8" bestFit="1" customWidth="1"/>
    <col min="12310" max="12310" width="14.5703125" style="8" bestFit="1" customWidth="1"/>
    <col min="12311" max="12311" width="17.42578125" style="8" bestFit="1" customWidth="1"/>
    <col min="12312" max="12312" width="14.28515625" style="8" bestFit="1" customWidth="1"/>
    <col min="12313" max="12313" width="17.42578125" style="8" bestFit="1" customWidth="1"/>
    <col min="12314" max="12314" width="14.28515625" style="8" bestFit="1" customWidth="1"/>
    <col min="12315" max="12315" width="15.42578125" style="8" bestFit="1" customWidth="1"/>
    <col min="12316" max="12316" width="12.42578125" style="8" bestFit="1" customWidth="1"/>
    <col min="12317" max="12317" width="15.140625" style="8" bestFit="1" customWidth="1"/>
    <col min="12318" max="12318" width="12.140625" style="8" bestFit="1" customWidth="1"/>
    <col min="12319" max="12319" width="14.42578125" style="8" bestFit="1" customWidth="1"/>
    <col min="12320" max="12544" width="11.42578125" style="8"/>
    <col min="12545" max="12545" width="2.28515625" style="8" customWidth="1"/>
    <col min="12546" max="12546" width="29.140625" style="8" customWidth="1"/>
    <col min="12547" max="12547" width="29.42578125" style="8" bestFit="1" customWidth="1"/>
    <col min="12548" max="12553" width="16.140625" style="8" customWidth="1"/>
    <col min="12554" max="12556" width="27.140625" style="8" bestFit="1" customWidth="1"/>
    <col min="12557" max="12557" width="17.7109375" style="8" bestFit="1" customWidth="1"/>
    <col min="12558" max="12558" width="14" style="8" bestFit="1" customWidth="1"/>
    <col min="12559" max="12559" width="17.42578125" style="8" bestFit="1" customWidth="1"/>
    <col min="12560" max="12560" width="14.28515625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7109375" style="8" bestFit="1" customWidth="1"/>
    <col min="12566" max="12566" width="14.5703125" style="8" bestFit="1" customWidth="1"/>
    <col min="12567" max="12567" width="17.42578125" style="8" bestFit="1" customWidth="1"/>
    <col min="12568" max="12568" width="14.28515625" style="8" bestFit="1" customWidth="1"/>
    <col min="12569" max="12569" width="17.42578125" style="8" bestFit="1" customWidth="1"/>
    <col min="12570" max="12570" width="14.28515625" style="8" bestFit="1" customWidth="1"/>
    <col min="12571" max="12571" width="15.42578125" style="8" bestFit="1" customWidth="1"/>
    <col min="12572" max="12572" width="12.42578125" style="8" bestFit="1" customWidth="1"/>
    <col min="12573" max="12573" width="15.140625" style="8" bestFit="1" customWidth="1"/>
    <col min="12574" max="12574" width="12.140625" style="8" bestFit="1" customWidth="1"/>
    <col min="12575" max="12575" width="14.42578125" style="8" bestFit="1" customWidth="1"/>
    <col min="12576" max="12800" width="11.42578125" style="8"/>
    <col min="12801" max="12801" width="2.28515625" style="8" customWidth="1"/>
    <col min="12802" max="12802" width="29.140625" style="8" customWidth="1"/>
    <col min="12803" max="12803" width="29.42578125" style="8" bestFit="1" customWidth="1"/>
    <col min="12804" max="12809" width="16.140625" style="8" customWidth="1"/>
    <col min="12810" max="12812" width="27.140625" style="8" bestFit="1" customWidth="1"/>
    <col min="12813" max="12813" width="17.7109375" style="8" bestFit="1" customWidth="1"/>
    <col min="12814" max="12814" width="14" style="8" bestFit="1" customWidth="1"/>
    <col min="12815" max="12815" width="17.42578125" style="8" bestFit="1" customWidth="1"/>
    <col min="12816" max="12816" width="14.28515625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7109375" style="8" bestFit="1" customWidth="1"/>
    <col min="12822" max="12822" width="14.5703125" style="8" bestFit="1" customWidth="1"/>
    <col min="12823" max="12823" width="17.42578125" style="8" bestFit="1" customWidth="1"/>
    <col min="12824" max="12824" width="14.28515625" style="8" bestFit="1" customWidth="1"/>
    <col min="12825" max="12825" width="17.42578125" style="8" bestFit="1" customWidth="1"/>
    <col min="12826" max="12826" width="14.28515625" style="8" bestFit="1" customWidth="1"/>
    <col min="12827" max="12827" width="15.42578125" style="8" bestFit="1" customWidth="1"/>
    <col min="12828" max="12828" width="12.42578125" style="8" bestFit="1" customWidth="1"/>
    <col min="12829" max="12829" width="15.140625" style="8" bestFit="1" customWidth="1"/>
    <col min="12830" max="12830" width="12.140625" style="8" bestFit="1" customWidth="1"/>
    <col min="12831" max="12831" width="14.42578125" style="8" bestFit="1" customWidth="1"/>
    <col min="12832" max="13056" width="11.42578125" style="8"/>
    <col min="13057" max="13057" width="2.28515625" style="8" customWidth="1"/>
    <col min="13058" max="13058" width="29.140625" style="8" customWidth="1"/>
    <col min="13059" max="13059" width="29.42578125" style="8" bestFit="1" customWidth="1"/>
    <col min="13060" max="13065" width="16.140625" style="8" customWidth="1"/>
    <col min="13066" max="13068" width="27.140625" style="8" bestFit="1" customWidth="1"/>
    <col min="13069" max="13069" width="17.7109375" style="8" bestFit="1" customWidth="1"/>
    <col min="13070" max="13070" width="14" style="8" bestFit="1" customWidth="1"/>
    <col min="13071" max="13071" width="17.42578125" style="8" bestFit="1" customWidth="1"/>
    <col min="13072" max="13072" width="14.28515625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7109375" style="8" bestFit="1" customWidth="1"/>
    <col min="13078" max="13078" width="14.5703125" style="8" bestFit="1" customWidth="1"/>
    <col min="13079" max="13079" width="17.42578125" style="8" bestFit="1" customWidth="1"/>
    <col min="13080" max="13080" width="14.28515625" style="8" bestFit="1" customWidth="1"/>
    <col min="13081" max="13081" width="17.42578125" style="8" bestFit="1" customWidth="1"/>
    <col min="13082" max="13082" width="14.28515625" style="8" bestFit="1" customWidth="1"/>
    <col min="13083" max="13083" width="15.42578125" style="8" bestFit="1" customWidth="1"/>
    <col min="13084" max="13084" width="12.42578125" style="8" bestFit="1" customWidth="1"/>
    <col min="13085" max="13085" width="15.140625" style="8" bestFit="1" customWidth="1"/>
    <col min="13086" max="13086" width="12.140625" style="8" bestFit="1" customWidth="1"/>
    <col min="13087" max="13087" width="14.42578125" style="8" bestFit="1" customWidth="1"/>
    <col min="13088" max="13312" width="11.42578125" style="8"/>
    <col min="13313" max="13313" width="2.28515625" style="8" customWidth="1"/>
    <col min="13314" max="13314" width="29.140625" style="8" customWidth="1"/>
    <col min="13315" max="13315" width="29.42578125" style="8" bestFit="1" customWidth="1"/>
    <col min="13316" max="13321" width="16.140625" style="8" customWidth="1"/>
    <col min="13322" max="13324" width="27.140625" style="8" bestFit="1" customWidth="1"/>
    <col min="13325" max="13325" width="17.7109375" style="8" bestFit="1" customWidth="1"/>
    <col min="13326" max="13326" width="14" style="8" bestFit="1" customWidth="1"/>
    <col min="13327" max="13327" width="17.42578125" style="8" bestFit="1" customWidth="1"/>
    <col min="13328" max="13328" width="14.28515625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7109375" style="8" bestFit="1" customWidth="1"/>
    <col min="13334" max="13334" width="14.5703125" style="8" bestFit="1" customWidth="1"/>
    <col min="13335" max="13335" width="17.42578125" style="8" bestFit="1" customWidth="1"/>
    <col min="13336" max="13336" width="14.28515625" style="8" bestFit="1" customWidth="1"/>
    <col min="13337" max="13337" width="17.42578125" style="8" bestFit="1" customWidth="1"/>
    <col min="13338" max="13338" width="14.28515625" style="8" bestFit="1" customWidth="1"/>
    <col min="13339" max="13339" width="15.42578125" style="8" bestFit="1" customWidth="1"/>
    <col min="13340" max="13340" width="12.42578125" style="8" bestFit="1" customWidth="1"/>
    <col min="13341" max="13341" width="15.140625" style="8" bestFit="1" customWidth="1"/>
    <col min="13342" max="13342" width="12.140625" style="8" bestFit="1" customWidth="1"/>
    <col min="13343" max="13343" width="14.42578125" style="8" bestFit="1" customWidth="1"/>
    <col min="13344" max="13568" width="11.42578125" style="8"/>
    <col min="13569" max="13569" width="2.28515625" style="8" customWidth="1"/>
    <col min="13570" max="13570" width="29.140625" style="8" customWidth="1"/>
    <col min="13571" max="13571" width="29.42578125" style="8" bestFit="1" customWidth="1"/>
    <col min="13572" max="13577" width="16.140625" style="8" customWidth="1"/>
    <col min="13578" max="13580" width="27.140625" style="8" bestFit="1" customWidth="1"/>
    <col min="13581" max="13581" width="17.7109375" style="8" bestFit="1" customWidth="1"/>
    <col min="13582" max="13582" width="14" style="8" bestFit="1" customWidth="1"/>
    <col min="13583" max="13583" width="17.42578125" style="8" bestFit="1" customWidth="1"/>
    <col min="13584" max="13584" width="14.28515625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7109375" style="8" bestFit="1" customWidth="1"/>
    <col min="13590" max="13590" width="14.5703125" style="8" bestFit="1" customWidth="1"/>
    <col min="13591" max="13591" width="17.42578125" style="8" bestFit="1" customWidth="1"/>
    <col min="13592" max="13592" width="14.28515625" style="8" bestFit="1" customWidth="1"/>
    <col min="13593" max="13593" width="17.42578125" style="8" bestFit="1" customWidth="1"/>
    <col min="13594" max="13594" width="14.28515625" style="8" bestFit="1" customWidth="1"/>
    <col min="13595" max="13595" width="15.42578125" style="8" bestFit="1" customWidth="1"/>
    <col min="13596" max="13596" width="12.42578125" style="8" bestFit="1" customWidth="1"/>
    <col min="13597" max="13597" width="15.140625" style="8" bestFit="1" customWidth="1"/>
    <col min="13598" max="13598" width="12.140625" style="8" bestFit="1" customWidth="1"/>
    <col min="13599" max="13599" width="14.42578125" style="8" bestFit="1" customWidth="1"/>
    <col min="13600" max="13824" width="11.42578125" style="8"/>
    <col min="13825" max="13825" width="2.28515625" style="8" customWidth="1"/>
    <col min="13826" max="13826" width="29.140625" style="8" customWidth="1"/>
    <col min="13827" max="13827" width="29.42578125" style="8" bestFit="1" customWidth="1"/>
    <col min="13828" max="13833" width="16.140625" style="8" customWidth="1"/>
    <col min="13834" max="13836" width="27.140625" style="8" bestFit="1" customWidth="1"/>
    <col min="13837" max="13837" width="17.7109375" style="8" bestFit="1" customWidth="1"/>
    <col min="13838" max="13838" width="14" style="8" bestFit="1" customWidth="1"/>
    <col min="13839" max="13839" width="17.42578125" style="8" bestFit="1" customWidth="1"/>
    <col min="13840" max="13840" width="14.28515625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7109375" style="8" bestFit="1" customWidth="1"/>
    <col min="13846" max="13846" width="14.5703125" style="8" bestFit="1" customWidth="1"/>
    <col min="13847" max="13847" width="17.42578125" style="8" bestFit="1" customWidth="1"/>
    <col min="13848" max="13848" width="14.28515625" style="8" bestFit="1" customWidth="1"/>
    <col min="13849" max="13849" width="17.42578125" style="8" bestFit="1" customWidth="1"/>
    <col min="13850" max="13850" width="14.28515625" style="8" bestFit="1" customWidth="1"/>
    <col min="13851" max="13851" width="15.42578125" style="8" bestFit="1" customWidth="1"/>
    <col min="13852" max="13852" width="12.42578125" style="8" bestFit="1" customWidth="1"/>
    <col min="13853" max="13853" width="15.140625" style="8" bestFit="1" customWidth="1"/>
    <col min="13854" max="13854" width="12.140625" style="8" bestFit="1" customWidth="1"/>
    <col min="13855" max="13855" width="14.42578125" style="8" bestFit="1" customWidth="1"/>
    <col min="13856" max="14080" width="11.42578125" style="8"/>
    <col min="14081" max="14081" width="2.28515625" style="8" customWidth="1"/>
    <col min="14082" max="14082" width="29.140625" style="8" customWidth="1"/>
    <col min="14083" max="14083" width="29.42578125" style="8" bestFit="1" customWidth="1"/>
    <col min="14084" max="14089" width="16.140625" style="8" customWidth="1"/>
    <col min="14090" max="14092" width="27.140625" style="8" bestFit="1" customWidth="1"/>
    <col min="14093" max="14093" width="17.7109375" style="8" bestFit="1" customWidth="1"/>
    <col min="14094" max="14094" width="14" style="8" bestFit="1" customWidth="1"/>
    <col min="14095" max="14095" width="17.42578125" style="8" bestFit="1" customWidth="1"/>
    <col min="14096" max="14096" width="14.28515625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7109375" style="8" bestFit="1" customWidth="1"/>
    <col min="14102" max="14102" width="14.5703125" style="8" bestFit="1" customWidth="1"/>
    <col min="14103" max="14103" width="17.42578125" style="8" bestFit="1" customWidth="1"/>
    <col min="14104" max="14104" width="14.28515625" style="8" bestFit="1" customWidth="1"/>
    <col min="14105" max="14105" width="17.42578125" style="8" bestFit="1" customWidth="1"/>
    <col min="14106" max="14106" width="14.28515625" style="8" bestFit="1" customWidth="1"/>
    <col min="14107" max="14107" width="15.42578125" style="8" bestFit="1" customWidth="1"/>
    <col min="14108" max="14108" width="12.42578125" style="8" bestFit="1" customWidth="1"/>
    <col min="14109" max="14109" width="15.140625" style="8" bestFit="1" customWidth="1"/>
    <col min="14110" max="14110" width="12.140625" style="8" bestFit="1" customWidth="1"/>
    <col min="14111" max="14111" width="14.42578125" style="8" bestFit="1" customWidth="1"/>
    <col min="14112" max="14336" width="11.42578125" style="8"/>
    <col min="14337" max="14337" width="2.28515625" style="8" customWidth="1"/>
    <col min="14338" max="14338" width="29.140625" style="8" customWidth="1"/>
    <col min="14339" max="14339" width="29.42578125" style="8" bestFit="1" customWidth="1"/>
    <col min="14340" max="14345" width="16.140625" style="8" customWidth="1"/>
    <col min="14346" max="14348" width="27.140625" style="8" bestFit="1" customWidth="1"/>
    <col min="14349" max="14349" width="17.7109375" style="8" bestFit="1" customWidth="1"/>
    <col min="14350" max="14350" width="14" style="8" bestFit="1" customWidth="1"/>
    <col min="14351" max="14351" width="17.42578125" style="8" bestFit="1" customWidth="1"/>
    <col min="14352" max="14352" width="14.28515625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7109375" style="8" bestFit="1" customWidth="1"/>
    <col min="14358" max="14358" width="14.5703125" style="8" bestFit="1" customWidth="1"/>
    <col min="14359" max="14359" width="17.42578125" style="8" bestFit="1" customWidth="1"/>
    <col min="14360" max="14360" width="14.28515625" style="8" bestFit="1" customWidth="1"/>
    <col min="14361" max="14361" width="17.42578125" style="8" bestFit="1" customWidth="1"/>
    <col min="14362" max="14362" width="14.28515625" style="8" bestFit="1" customWidth="1"/>
    <col min="14363" max="14363" width="15.42578125" style="8" bestFit="1" customWidth="1"/>
    <col min="14364" max="14364" width="12.42578125" style="8" bestFit="1" customWidth="1"/>
    <col min="14365" max="14365" width="15.140625" style="8" bestFit="1" customWidth="1"/>
    <col min="14366" max="14366" width="12.140625" style="8" bestFit="1" customWidth="1"/>
    <col min="14367" max="14367" width="14.42578125" style="8" bestFit="1" customWidth="1"/>
    <col min="14368" max="14592" width="11.42578125" style="8"/>
    <col min="14593" max="14593" width="2.28515625" style="8" customWidth="1"/>
    <col min="14594" max="14594" width="29.140625" style="8" customWidth="1"/>
    <col min="14595" max="14595" width="29.42578125" style="8" bestFit="1" customWidth="1"/>
    <col min="14596" max="14601" width="16.140625" style="8" customWidth="1"/>
    <col min="14602" max="14604" width="27.140625" style="8" bestFit="1" customWidth="1"/>
    <col min="14605" max="14605" width="17.7109375" style="8" bestFit="1" customWidth="1"/>
    <col min="14606" max="14606" width="14" style="8" bestFit="1" customWidth="1"/>
    <col min="14607" max="14607" width="17.42578125" style="8" bestFit="1" customWidth="1"/>
    <col min="14608" max="14608" width="14.28515625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7109375" style="8" bestFit="1" customWidth="1"/>
    <col min="14614" max="14614" width="14.5703125" style="8" bestFit="1" customWidth="1"/>
    <col min="14615" max="14615" width="17.42578125" style="8" bestFit="1" customWidth="1"/>
    <col min="14616" max="14616" width="14.28515625" style="8" bestFit="1" customWidth="1"/>
    <col min="14617" max="14617" width="17.42578125" style="8" bestFit="1" customWidth="1"/>
    <col min="14618" max="14618" width="14.28515625" style="8" bestFit="1" customWidth="1"/>
    <col min="14619" max="14619" width="15.42578125" style="8" bestFit="1" customWidth="1"/>
    <col min="14620" max="14620" width="12.42578125" style="8" bestFit="1" customWidth="1"/>
    <col min="14621" max="14621" width="15.140625" style="8" bestFit="1" customWidth="1"/>
    <col min="14622" max="14622" width="12.140625" style="8" bestFit="1" customWidth="1"/>
    <col min="14623" max="14623" width="14.42578125" style="8" bestFit="1" customWidth="1"/>
    <col min="14624" max="14848" width="11.42578125" style="8"/>
    <col min="14849" max="14849" width="2.28515625" style="8" customWidth="1"/>
    <col min="14850" max="14850" width="29.140625" style="8" customWidth="1"/>
    <col min="14851" max="14851" width="29.42578125" style="8" bestFit="1" customWidth="1"/>
    <col min="14852" max="14857" width="16.140625" style="8" customWidth="1"/>
    <col min="14858" max="14860" width="27.140625" style="8" bestFit="1" customWidth="1"/>
    <col min="14861" max="14861" width="17.7109375" style="8" bestFit="1" customWidth="1"/>
    <col min="14862" max="14862" width="14" style="8" bestFit="1" customWidth="1"/>
    <col min="14863" max="14863" width="17.42578125" style="8" bestFit="1" customWidth="1"/>
    <col min="14864" max="14864" width="14.28515625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7109375" style="8" bestFit="1" customWidth="1"/>
    <col min="14870" max="14870" width="14.5703125" style="8" bestFit="1" customWidth="1"/>
    <col min="14871" max="14871" width="17.42578125" style="8" bestFit="1" customWidth="1"/>
    <col min="14872" max="14872" width="14.28515625" style="8" bestFit="1" customWidth="1"/>
    <col min="14873" max="14873" width="17.42578125" style="8" bestFit="1" customWidth="1"/>
    <col min="14874" max="14874" width="14.28515625" style="8" bestFit="1" customWidth="1"/>
    <col min="14875" max="14875" width="15.42578125" style="8" bestFit="1" customWidth="1"/>
    <col min="14876" max="14876" width="12.42578125" style="8" bestFit="1" customWidth="1"/>
    <col min="14877" max="14877" width="15.140625" style="8" bestFit="1" customWidth="1"/>
    <col min="14878" max="14878" width="12.140625" style="8" bestFit="1" customWidth="1"/>
    <col min="14879" max="14879" width="14.42578125" style="8" bestFit="1" customWidth="1"/>
    <col min="14880" max="15104" width="11.42578125" style="8"/>
    <col min="15105" max="15105" width="2.28515625" style="8" customWidth="1"/>
    <col min="15106" max="15106" width="29.140625" style="8" customWidth="1"/>
    <col min="15107" max="15107" width="29.42578125" style="8" bestFit="1" customWidth="1"/>
    <col min="15108" max="15113" width="16.140625" style="8" customWidth="1"/>
    <col min="15114" max="15116" width="27.140625" style="8" bestFit="1" customWidth="1"/>
    <col min="15117" max="15117" width="17.7109375" style="8" bestFit="1" customWidth="1"/>
    <col min="15118" max="15118" width="14" style="8" bestFit="1" customWidth="1"/>
    <col min="15119" max="15119" width="17.42578125" style="8" bestFit="1" customWidth="1"/>
    <col min="15120" max="15120" width="14.28515625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7109375" style="8" bestFit="1" customWidth="1"/>
    <col min="15126" max="15126" width="14.5703125" style="8" bestFit="1" customWidth="1"/>
    <col min="15127" max="15127" width="17.42578125" style="8" bestFit="1" customWidth="1"/>
    <col min="15128" max="15128" width="14.28515625" style="8" bestFit="1" customWidth="1"/>
    <col min="15129" max="15129" width="17.42578125" style="8" bestFit="1" customWidth="1"/>
    <col min="15130" max="15130" width="14.28515625" style="8" bestFit="1" customWidth="1"/>
    <col min="15131" max="15131" width="15.42578125" style="8" bestFit="1" customWidth="1"/>
    <col min="15132" max="15132" width="12.42578125" style="8" bestFit="1" customWidth="1"/>
    <col min="15133" max="15133" width="15.140625" style="8" bestFit="1" customWidth="1"/>
    <col min="15134" max="15134" width="12.140625" style="8" bestFit="1" customWidth="1"/>
    <col min="15135" max="15135" width="14.42578125" style="8" bestFit="1" customWidth="1"/>
    <col min="15136" max="15360" width="11.42578125" style="8"/>
    <col min="15361" max="15361" width="2.28515625" style="8" customWidth="1"/>
    <col min="15362" max="15362" width="29.140625" style="8" customWidth="1"/>
    <col min="15363" max="15363" width="29.42578125" style="8" bestFit="1" customWidth="1"/>
    <col min="15364" max="15369" width="16.140625" style="8" customWidth="1"/>
    <col min="15370" max="15372" width="27.140625" style="8" bestFit="1" customWidth="1"/>
    <col min="15373" max="15373" width="17.7109375" style="8" bestFit="1" customWidth="1"/>
    <col min="15374" max="15374" width="14" style="8" bestFit="1" customWidth="1"/>
    <col min="15375" max="15375" width="17.42578125" style="8" bestFit="1" customWidth="1"/>
    <col min="15376" max="15376" width="14.28515625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7109375" style="8" bestFit="1" customWidth="1"/>
    <col min="15382" max="15382" width="14.5703125" style="8" bestFit="1" customWidth="1"/>
    <col min="15383" max="15383" width="17.42578125" style="8" bestFit="1" customWidth="1"/>
    <col min="15384" max="15384" width="14.28515625" style="8" bestFit="1" customWidth="1"/>
    <col min="15385" max="15385" width="17.42578125" style="8" bestFit="1" customWidth="1"/>
    <col min="15386" max="15386" width="14.28515625" style="8" bestFit="1" customWidth="1"/>
    <col min="15387" max="15387" width="15.42578125" style="8" bestFit="1" customWidth="1"/>
    <col min="15388" max="15388" width="12.42578125" style="8" bestFit="1" customWidth="1"/>
    <col min="15389" max="15389" width="15.140625" style="8" bestFit="1" customWidth="1"/>
    <col min="15390" max="15390" width="12.140625" style="8" bestFit="1" customWidth="1"/>
    <col min="15391" max="15391" width="14.42578125" style="8" bestFit="1" customWidth="1"/>
    <col min="15392" max="15616" width="11.42578125" style="8"/>
    <col min="15617" max="15617" width="2.28515625" style="8" customWidth="1"/>
    <col min="15618" max="15618" width="29.140625" style="8" customWidth="1"/>
    <col min="15619" max="15619" width="29.42578125" style="8" bestFit="1" customWidth="1"/>
    <col min="15620" max="15625" width="16.140625" style="8" customWidth="1"/>
    <col min="15626" max="15628" width="27.140625" style="8" bestFit="1" customWidth="1"/>
    <col min="15629" max="15629" width="17.7109375" style="8" bestFit="1" customWidth="1"/>
    <col min="15630" max="15630" width="14" style="8" bestFit="1" customWidth="1"/>
    <col min="15631" max="15631" width="17.42578125" style="8" bestFit="1" customWidth="1"/>
    <col min="15632" max="15632" width="14.28515625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7109375" style="8" bestFit="1" customWidth="1"/>
    <col min="15638" max="15638" width="14.5703125" style="8" bestFit="1" customWidth="1"/>
    <col min="15639" max="15639" width="17.42578125" style="8" bestFit="1" customWidth="1"/>
    <col min="15640" max="15640" width="14.28515625" style="8" bestFit="1" customWidth="1"/>
    <col min="15641" max="15641" width="17.42578125" style="8" bestFit="1" customWidth="1"/>
    <col min="15642" max="15642" width="14.28515625" style="8" bestFit="1" customWidth="1"/>
    <col min="15643" max="15643" width="15.42578125" style="8" bestFit="1" customWidth="1"/>
    <col min="15644" max="15644" width="12.42578125" style="8" bestFit="1" customWidth="1"/>
    <col min="15645" max="15645" width="15.140625" style="8" bestFit="1" customWidth="1"/>
    <col min="15646" max="15646" width="12.140625" style="8" bestFit="1" customWidth="1"/>
    <col min="15647" max="15647" width="14.42578125" style="8" bestFit="1" customWidth="1"/>
    <col min="15648" max="15872" width="11.42578125" style="8"/>
    <col min="15873" max="15873" width="2.28515625" style="8" customWidth="1"/>
    <col min="15874" max="15874" width="29.140625" style="8" customWidth="1"/>
    <col min="15875" max="15875" width="29.42578125" style="8" bestFit="1" customWidth="1"/>
    <col min="15876" max="15881" width="16.140625" style="8" customWidth="1"/>
    <col min="15882" max="15884" width="27.140625" style="8" bestFit="1" customWidth="1"/>
    <col min="15885" max="15885" width="17.7109375" style="8" bestFit="1" customWidth="1"/>
    <col min="15886" max="15886" width="14" style="8" bestFit="1" customWidth="1"/>
    <col min="15887" max="15887" width="17.42578125" style="8" bestFit="1" customWidth="1"/>
    <col min="15888" max="15888" width="14.28515625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7109375" style="8" bestFit="1" customWidth="1"/>
    <col min="15894" max="15894" width="14.5703125" style="8" bestFit="1" customWidth="1"/>
    <col min="15895" max="15895" width="17.42578125" style="8" bestFit="1" customWidth="1"/>
    <col min="15896" max="15896" width="14.28515625" style="8" bestFit="1" customWidth="1"/>
    <col min="15897" max="15897" width="17.42578125" style="8" bestFit="1" customWidth="1"/>
    <col min="15898" max="15898" width="14.28515625" style="8" bestFit="1" customWidth="1"/>
    <col min="15899" max="15899" width="15.42578125" style="8" bestFit="1" customWidth="1"/>
    <col min="15900" max="15900" width="12.42578125" style="8" bestFit="1" customWidth="1"/>
    <col min="15901" max="15901" width="15.140625" style="8" bestFit="1" customWidth="1"/>
    <col min="15902" max="15902" width="12.140625" style="8" bestFit="1" customWidth="1"/>
    <col min="15903" max="15903" width="14.42578125" style="8" bestFit="1" customWidth="1"/>
    <col min="15904" max="16128" width="11.42578125" style="8"/>
    <col min="16129" max="16129" width="2.28515625" style="8" customWidth="1"/>
    <col min="16130" max="16130" width="29.140625" style="8" customWidth="1"/>
    <col min="16131" max="16131" width="29.42578125" style="8" bestFit="1" customWidth="1"/>
    <col min="16132" max="16137" width="16.140625" style="8" customWidth="1"/>
    <col min="16138" max="16140" width="27.140625" style="8" bestFit="1" customWidth="1"/>
    <col min="16141" max="16141" width="17.7109375" style="8" bestFit="1" customWidth="1"/>
    <col min="16142" max="16142" width="14" style="8" bestFit="1" customWidth="1"/>
    <col min="16143" max="16143" width="17.42578125" style="8" bestFit="1" customWidth="1"/>
    <col min="16144" max="16144" width="14.28515625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7109375" style="8" bestFit="1" customWidth="1"/>
    <col min="16150" max="16150" width="14.5703125" style="8" bestFit="1" customWidth="1"/>
    <col min="16151" max="16151" width="17.42578125" style="8" bestFit="1" customWidth="1"/>
    <col min="16152" max="16152" width="14.28515625" style="8" bestFit="1" customWidth="1"/>
    <col min="16153" max="16153" width="17.42578125" style="8" bestFit="1" customWidth="1"/>
    <col min="16154" max="16154" width="14.28515625" style="8" bestFit="1" customWidth="1"/>
    <col min="16155" max="16155" width="15.42578125" style="8" bestFit="1" customWidth="1"/>
    <col min="16156" max="16156" width="12.42578125" style="8" bestFit="1" customWidth="1"/>
    <col min="16157" max="16157" width="15.140625" style="8" bestFit="1" customWidth="1"/>
    <col min="16158" max="16158" width="12.140625" style="8" bestFit="1" customWidth="1"/>
    <col min="16159" max="16159" width="14.42578125" style="8" bestFit="1" customWidth="1"/>
    <col min="16160" max="16384" width="11.42578125" style="8"/>
  </cols>
  <sheetData>
    <row r="1" spans="1:9" ht="30" customHeight="1" x14ac:dyDescent="0.2">
      <c r="A1" s="8"/>
      <c r="B1" s="356" t="s">
        <v>114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324953.94</v>
      </c>
      <c r="E5" s="128"/>
      <c r="F5" s="129">
        <v>324953.94</v>
      </c>
      <c r="G5" s="105"/>
      <c r="H5" s="103">
        <v>21100</v>
      </c>
      <c r="I5" s="101"/>
    </row>
    <row r="6" spans="1:9" ht="12.75" customHeight="1" x14ac:dyDescent="0.2">
      <c r="A6" s="8"/>
      <c r="B6" s="355"/>
      <c r="C6" s="106" t="s">
        <v>44</v>
      </c>
      <c r="D6" s="130">
        <v>399021.11</v>
      </c>
      <c r="E6" s="131">
        <v>47841.510000000009</v>
      </c>
      <c r="F6" s="132">
        <v>351179.6</v>
      </c>
      <c r="G6" s="110"/>
      <c r="H6" s="108">
        <v>70196.600000000006</v>
      </c>
      <c r="I6" s="106">
        <v>4.827</v>
      </c>
    </row>
    <row r="7" spans="1:9" ht="12.75" customHeight="1" x14ac:dyDescent="0.2">
      <c r="A7" s="8"/>
      <c r="B7" s="355"/>
      <c r="C7" s="106" t="s">
        <v>45</v>
      </c>
      <c r="D7" s="130">
        <v>356623.69</v>
      </c>
      <c r="E7" s="131"/>
      <c r="F7" s="132">
        <v>356623.69</v>
      </c>
      <c r="G7" s="110"/>
      <c r="H7" s="108">
        <v>79237.460000000006</v>
      </c>
      <c r="I7" s="106"/>
    </row>
    <row r="8" spans="1:9" ht="12.75" customHeight="1" x14ac:dyDescent="0.2">
      <c r="A8" s="8"/>
      <c r="B8" s="355"/>
      <c r="C8" s="106" t="s">
        <v>46</v>
      </c>
      <c r="D8" s="130">
        <v>7500</v>
      </c>
      <c r="E8" s="131"/>
      <c r="F8" s="132">
        <v>7500</v>
      </c>
      <c r="G8" s="110"/>
      <c r="H8" s="108">
        <v>750</v>
      </c>
      <c r="I8" s="106"/>
    </row>
    <row r="9" spans="1:9" ht="12.75" customHeight="1" x14ac:dyDescent="0.2">
      <c r="A9" s="8"/>
      <c r="B9" s="355"/>
      <c r="C9" s="106" t="s">
        <v>47</v>
      </c>
      <c r="D9" s="130">
        <v>44880801.499400005</v>
      </c>
      <c r="E9" s="131"/>
      <c r="F9" s="132">
        <v>44880801.499400005</v>
      </c>
      <c r="G9" s="110"/>
      <c r="H9" s="108">
        <v>16911346.795499999</v>
      </c>
      <c r="I9" s="106"/>
    </row>
    <row r="10" spans="1:9" ht="12.75" customHeight="1" x14ac:dyDescent="0.2">
      <c r="A10" s="8"/>
      <c r="B10" s="355"/>
      <c r="C10" s="106" t="s">
        <v>48</v>
      </c>
      <c r="D10" s="130">
        <v>20000</v>
      </c>
      <c r="E10" s="131"/>
      <c r="F10" s="132">
        <v>20000</v>
      </c>
      <c r="G10" s="110"/>
      <c r="H10" s="108">
        <v>2500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386916.88</v>
      </c>
      <c r="E11" s="131"/>
      <c r="F11" s="132">
        <v>386916.88</v>
      </c>
      <c r="G11" s="110"/>
      <c r="H11" s="108">
        <v>40665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3288728.5199999996</v>
      </c>
      <c r="E13" s="131"/>
      <c r="F13" s="132">
        <v>3288728.5199999996</v>
      </c>
      <c r="G13" s="110"/>
      <c r="H13" s="108">
        <v>378586.68</v>
      </c>
      <c r="I13" s="106"/>
    </row>
    <row r="14" spans="1:9" ht="12.75" customHeight="1" x14ac:dyDescent="0.2">
      <c r="A14" s="8"/>
      <c r="B14" s="355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5"/>
      <c r="C15" s="106" t="s">
        <v>51</v>
      </c>
      <c r="D15" s="130">
        <v>1880</v>
      </c>
      <c r="E15" s="131"/>
      <c r="F15" s="132">
        <v>1880</v>
      </c>
      <c r="G15" s="110"/>
      <c r="H15" s="108">
        <v>1000</v>
      </c>
      <c r="I15" s="106"/>
    </row>
    <row r="16" spans="1:9" ht="12.75" customHeight="1" x14ac:dyDescent="0.2">
      <c r="A16" s="8"/>
      <c r="B16" s="355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5"/>
      <c r="C17" s="106" t="s">
        <v>52</v>
      </c>
      <c r="D17" s="130">
        <v>439504.48730000004</v>
      </c>
      <c r="E17" s="131"/>
      <c r="F17" s="132">
        <v>439504.48730000004</v>
      </c>
      <c r="G17" s="110"/>
      <c r="H17" s="108">
        <v>127977.55</v>
      </c>
      <c r="I17" s="106"/>
    </row>
    <row r="18" spans="1:9" ht="12.75" customHeight="1" x14ac:dyDescent="0.2">
      <c r="A18" s="8"/>
      <c r="B18" s="355"/>
      <c r="C18" s="106" t="s">
        <v>118</v>
      </c>
      <c r="D18" s="130"/>
      <c r="E18" s="131"/>
      <c r="F18" s="132"/>
      <c r="G18" s="110"/>
      <c r="H18" s="108"/>
      <c r="I18" s="106"/>
    </row>
    <row r="19" spans="1:9" ht="12.75" customHeight="1" x14ac:dyDescent="0.2">
      <c r="A19" s="8"/>
      <c r="B19" s="355"/>
      <c r="C19" s="106" t="s">
        <v>109</v>
      </c>
      <c r="D19" s="130">
        <v>10012</v>
      </c>
      <c r="E19" s="131"/>
      <c r="F19" s="132">
        <v>10012</v>
      </c>
      <c r="G19" s="110"/>
      <c r="H19" s="108">
        <v>2503</v>
      </c>
      <c r="I19" s="106"/>
    </row>
    <row r="20" spans="1:9" ht="12.75" customHeight="1" x14ac:dyDescent="0.2">
      <c r="A20" s="8"/>
      <c r="B20" s="355"/>
      <c r="C20" s="106" t="s">
        <v>53</v>
      </c>
      <c r="D20" s="130">
        <v>114.6</v>
      </c>
      <c r="E20" s="131"/>
      <c r="F20" s="132">
        <v>114.6</v>
      </c>
      <c r="G20" s="110"/>
      <c r="H20" s="108">
        <v>47</v>
      </c>
      <c r="I20" s="106"/>
    </row>
    <row r="21" spans="1:9" ht="12.75" customHeight="1" x14ac:dyDescent="0.2">
      <c r="A21" s="8"/>
      <c r="B21" s="355"/>
      <c r="C21" s="106" t="s">
        <v>54</v>
      </c>
      <c r="D21" s="130">
        <v>66882658.799999997</v>
      </c>
      <c r="E21" s="131"/>
      <c r="F21" s="132">
        <v>66882658.799999997</v>
      </c>
      <c r="G21" s="110"/>
      <c r="H21" s="108">
        <v>11490599.619999999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>
        <v>30623.27</v>
      </c>
      <c r="E24" s="131"/>
      <c r="F24" s="132">
        <v>30623.27</v>
      </c>
      <c r="G24" s="110"/>
      <c r="H24" s="108">
        <v>2106.9</v>
      </c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6698217</v>
      </c>
      <c r="E26" s="131"/>
      <c r="F26" s="132">
        <v>6698217</v>
      </c>
      <c r="G26" s="110"/>
      <c r="H26" s="108">
        <v>1852932.07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1863167</v>
      </c>
      <c r="E27" s="131"/>
      <c r="F27" s="132">
        <v>1863167</v>
      </c>
      <c r="G27" s="110"/>
      <c r="H27" s="108">
        <v>214182</v>
      </c>
      <c r="I27" s="106"/>
    </row>
    <row r="28" spans="1:9" ht="12.75" customHeight="1" x14ac:dyDescent="0.2">
      <c r="A28" s="8"/>
      <c r="B28" s="355"/>
      <c r="C28" s="106" t="s">
        <v>58</v>
      </c>
      <c r="D28" s="130">
        <v>1583.7</v>
      </c>
      <c r="E28" s="131"/>
      <c r="F28" s="132">
        <v>1583.7</v>
      </c>
      <c r="G28" s="110"/>
      <c r="H28" s="108">
        <v>912</v>
      </c>
      <c r="I28" s="106"/>
    </row>
    <row r="29" spans="1:9" ht="12.75" customHeight="1" x14ac:dyDescent="0.2">
      <c r="A29" s="8"/>
      <c r="B29" s="355"/>
      <c r="C29" s="106" t="s">
        <v>59</v>
      </c>
      <c r="D29" s="130">
        <v>89465085.25</v>
      </c>
      <c r="E29" s="131"/>
      <c r="F29" s="132">
        <v>89465085.25</v>
      </c>
      <c r="G29" s="110"/>
      <c r="H29" s="108">
        <v>20358202.359999996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5"/>
      <c r="C32" s="106" t="s">
        <v>61</v>
      </c>
      <c r="D32" s="130">
        <v>24965014</v>
      </c>
      <c r="E32" s="131"/>
      <c r="F32" s="132">
        <v>24965014</v>
      </c>
      <c r="G32" s="110"/>
      <c r="H32" s="108">
        <v>1793449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>
        <v>1047600</v>
      </c>
      <c r="E35" s="131"/>
      <c r="F35" s="132">
        <v>1047600</v>
      </c>
      <c r="G35" s="110"/>
      <c r="H35" s="108">
        <v>96700</v>
      </c>
      <c r="I35" s="106"/>
    </row>
    <row r="36" spans="1:9" ht="12.75" customHeight="1" x14ac:dyDescent="0.2">
      <c r="A36" s="8"/>
      <c r="B36" s="355"/>
      <c r="C36" s="106" t="s">
        <v>62</v>
      </c>
      <c r="D36" s="130">
        <v>736804.96000000008</v>
      </c>
      <c r="E36" s="131"/>
      <c r="F36" s="132">
        <v>736804.96000000008</v>
      </c>
      <c r="G36" s="110"/>
      <c r="H36" s="108">
        <v>73744.42</v>
      </c>
      <c r="I36" s="106"/>
    </row>
    <row r="37" spans="1:9" ht="12.75" customHeight="1" x14ac:dyDescent="0.2">
      <c r="A37" s="8"/>
      <c r="B37" s="355"/>
      <c r="C37" s="106" t="s">
        <v>125</v>
      </c>
      <c r="D37" s="130"/>
      <c r="E37" s="131"/>
      <c r="F37" s="132"/>
      <c r="G37" s="110"/>
      <c r="H37" s="108"/>
      <c r="I37" s="106"/>
    </row>
    <row r="38" spans="1:9" ht="12.75" customHeight="1" x14ac:dyDescent="0.2">
      <c r="A38" s="8"/>
      <c r="B38" s="355"/>
      <c r="C38" s="106" t="s">
        <v>64</v>
      </c>
      <c r="D38" s="130">
        <v>47690024.210000001</v>
      </c>
      <c r="E38" s="131"/>
      <c r="F38" s="132">
        <v>47690024.210000001</v>
      </c>
      <c r="G38" s="110"/>
      <c r="H38" s="108">
        <v>6882428.71</v>
      </c>
      <c r="I38" s="106"/>
    </row>
    <row r="39" spans="1:9" ht="12.75" customHeight="1" x14ac:dyDescent="0.2">
      <c r="A39" s="8"/>
      <c r="B39" s="355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5"/>
      <c r="C40" s="106" t="s">
        <v>65</v>
      </c>
      <c r="D40" s="130">
        <v>1102614.46</v>
      </c>
      <c r="E40" s="131"/>
      <c r="F40" s="132">
        <v>1102614.46</v>
      </c>
      <c r="G40" s="110"/>
      <c r="H40" s="108">
        <v>40421.649999999994</v>
      </c>
      <c r="I40" s="106"/>
    </row>
    <row r="41" spans="1:9" ht="12.75" customHeight="1" x14ac:dyDescent="0.2">
      <c r="A41" s="8"/>
      <c r="B41" s="355"/>
      <c r="C41" s="106" t="s">
        <v>67</v>
      </c>
      <c r="D41" s="130">
        <v>5785</v>
      </c>
      <c r="E41" s="131"/>
      <c r="F41" s="132">
        <v>5785</v>
      </c>
      <c r="G41" s="110"/>
      <c r="H41" s="108">
        <v>390</v>
      </c>
      <c r="I41" s="106"/>
    </row>
    <row r="42" spans="1:9" ht="12.75" customHeight="1" x14ac:dyDescent="0.2">
      <c r="A42" s="8"/>
      <c r="B42" s="355"/>
      <c r="C42" s="106" t="s">
        <v>69</v>
      </c>
      <c r="D42" s="130">
        <v>3000</v>
      </c>
      <c r="E42" s="131"/>
      <c r="F42" s="132">
        <v>3000</v>
      </c>
      <c r="G42" s="110"/>
      <c r="H42" s="108">
        <v>100</v>
      </c>
      <c r="I42" s="106"/>
    </row>
    <row r="43" spans="1:9" ht="12.75" customHeight="1" x14ac:dyDescent="0.2">
      <c r="A43" s="8"/>
      <c r="B43" s="355"/>
      <c r="C43" s="106" t="s">
        <v>87</v>
      </c>
      <c r="D43" s="130">
        <v>3000</v>
      </c>
      <c r="E43" s="131"/>
      <c r="F43" s="132">
        <v>3000</v>
      </c>
      <c r="G43" s="110"/>
      <c r="H43" s="108">
        <v>200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1800</v>
      </c>
      <c r="E44" s="131"/>
      <c r="F44" s="132">
        <v>1800</v>
      </c>
      <c r="G44" s="110"/>
      <c r="H44" s="108">
        <v>100</v>
      </c>
      <c r="I44" s="106"/>
    </row>
    <row r="45" spans="1:9" ht="12.75" customHeight="1" x14ac:dyDescent="0.2">
      <c r="A45" s="8"/>
      <c r="B45" s="355"/>
      <c r="C45" s="106" t="s">
        <v>113</v>
      </c>
      <c r="D45" s="130">
        <v>57</v>
      </c>
      <c r="E45" s="131"/>
      <c r="F45" s="132">
        <v>57</v>
      </c>
      <c r="G45" s="110"/>
      <c r="H45" s="108">
        <v>19</v>
      </c>
      <c r="I45" s="106"/>
    </row>
    <row r="46" spans="1:9" ht="12.75" customHeight="1" x14ac:dyDescent="0.2">
      <c r="A46" s="8"/>
      <c r="B46" s="355"/>
      <c r="C46" s="106" t="s">
        <v>101</v>
      </c>
      <c r="D46" s="130">
        <v>9677.5</v>
      </c>
      <c r="E46" s="131"/>
      <c r="F46" s="132">
        <v>9677.5</v>
      </c>
      <c r="G46" s="110"/>
      <c r="H46" s="108">
        <v>2765</v>
      </c>
      <c r="I46" s="106"/>
    </row>
    <row r="47" spans="1:9" ht="12.75" customHeight="1" x14ac:dyDescent="0.2">
      <c r="A47" s="8"/>
      <c r="B47" s="355"/>
      <c r="C47" s="106" t="s">
        <v>71</v>
      </c>
      <c r="D47" s="130">
        <v>4139968.74</v>
      </c>
      <c r="E47" s="131"/>
      <c r="F47" s="132">
        <v>4139968.74</v>
      </c>
      <c r="G47" s="110"/>
      <c r="H47" s="108">
        <v>935141.53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1165661.6099999999</v>
      </c>
      <c r="E48" s="131"/>
      <c r="F48" s="132">
        <v>1165661.6099999999</v>
      </c>
      <c r="G48" s="110"/>
      <c r="H48" s="108">
        <v>600300.87000000011</v>
      </c>
      <c r="I48" s="106"/>
    </row>
    <row r="49" spans="1:9" ht="12.75" customHeight="1" x14ac:dyDescent="0.2">
      <c r="A49" s="8"/>
      <c r="B49" s="355"/>
      <c r="C49" s="106" t="s">
        <v>127</v>
      </c>
      <c r="D49" s="130"/>
      <c r="E49" s="131"/>
      <c r="F49" s="132"/>
      <c r="G49" s="110"/>
      <c r="H49" s="108"/>
      <c r="I49" s="106"/>
    </row>
    <row r="50" spans="1:9" ht="12.75" customHeight="1" x14ac:dyDescent="0.2">
      <c r="A50" s="8"/>
      <c r="B50" s="355"/>
      <c r="C50" s="106" t="s">
        <v>73</v>
      </c>
      <c r="D50" s="130">
        <v>3245</v>
      </c>
      <c r="E50" s="131"/>
      <c r="F50" s="132">
        <v>3245</v>
      </c>
      <c r="G50" s="110"/>
      <c r="H50" s="108">
        <v>590</v>
      </c>
      <c r="I50" s="106"/>
    </row>
    <row r="51" spans="1:9" ht="12.75" customHeight="1" x14ac:dyDescent="0.2">
      <c r="A51" s="8"/>
      <c r="B51" s="355"/>
      <c r="C51" s="106" t="s">
        <v>74</v>
      </c>
      <c r="D51" s="130">
        <v>6538</v>
      </c>
      <c r="E51" s="131"/>
      <c r="F51" s="132">
        <v>6538</v>
      </c>
      <c r="G51" s="110"/>
      <c r="H51" s="108">
        <v>444</v>
      </c>
      <c r="I51" s="106"/>
    </row>
    <row r="52" spans="1:9" ht="12.75" customHeight="1" x14ac:dyDescent="0.2">
      <c r="A52" s="8"/>
      <c r="B52" s="355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5"/>
      <c r="C53" s="106" t="s">
        <v>75</v>
      </c>
      <c r="D53" s="130">
        <v>60814985.393418014</v>
      </c>
      <c r="E53" s="131"/>
      <c r="F53" s="132">
        <v>60814985.393418014</v>
      </c>
      <c r="G53" s="110"/>
      <c r="H53" s="108">
        <v>119073901.40790015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4548517.05</v>
      </c>
      <c r="E54" s="131"/>
      <c r="F54" s="132">
        <v>4548517.05</v>
      </c>
      <c r="G54" s="110"/>
      <c r="H54" s="108">
        <v>290158.83000000013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4861586.7400000049</v>
      </c>
      <c r="E57" s="131"/>
      <c r="F57" s="132">
        <v>4861586.7400000049</v>
      </c>
      <c r="G57" s="110"/>
      <c r="H57" s="108">
        <v>216425.57000000015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6775938.4699999914</v>
      </c>
      <c r="E58" s="131"/>
      <c r="F58" s="132">
        <v>6775938.4699999914</v>
      </c>
      <c r="G58" s="110"/>
      <c r="H58" s="108">
        <v>1101041.0200000023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18420</v>
      </c>
      <c r="E59" s="131"/>
      <c r="F59" s="132">
        <v>18420</v>
      </c>
      <c r="G59" s="110"/>
      <c r="H59" s="108">
        <v>921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>
        <v>1932</v>
      </c>
      <c r="E61" s="131"/>
      <c r="F61" s="132">
        <v>1932</v>
      </c>
      <c r="G61" s="110"/>
      <c r="H61" s="108">
        <v>161</v>
      </c>
      <c r="I61" s="106"/>
    </row>
    <row r="62" spans="1:9" ht="12.75" customHeight="1" x14ac:dyDescent="0.2">
      <c r="A62" s="8"/>
      <c r="B62" s="355"/>
      <c r="C62" s="106" t="s">
        <v>81</v>
      </c>
      <c r="D62" s="130">
        <v>76818</v>
      </c>
      <c r="E62" s="131"/>
      <c r="F62" s="132">
        <v>76818</v>
      </c>
      <c r="G62" s="110"/>
      <c r="H62" s="108">
        <v>3540</v>
      </c>
      <c r="I62" s="106"/>
    </row>
    <row r="63" spans="1:9" ht="12.75" customHeight="1" x14ac:dyDescent="0.2">
      <c r="A63" s="8"/>
      <c r="B63" s="355"/>
      <c r="C63" s="106" t="s">
        <v>82</v>
      </c>
      <c r="D63" s="130">
        <v>1601708.5589999962</v>
      </c>
      <c r="E63" s="131"/>
      <c r="F63" s="132">
        <v>1601708.5589999962</v>
      </c>
      <c r="G63" s="110"/>
      <c r="H63" s="108">
        <v>307347.51050000044</v>
      </c>
      <c r="I63" s="106"/>
    </row>
    <row r="64" spans="1:9" ht="12.75" customHeight="1" x14ac:dyDescent="0.2">
      <c r="A64" s="8"/>
      <c r="B64" s="355"/>
      <c r="C64" s="106" t="s">
        <v>84</v>
      </c>
      <c r="D64" s="130">
        <v>46177.120000000003</v>
      </c>
      <c r="E64" s="131"/>
      <c r="F64" s="132">
        <v>46177.120000000003</v>
      </c>
      <c r="G64" s="110"/>
      <c r="H64" s="108">
        <v>10152</v>
      </c>
      <c r="I64" s="106"/>
    </row>
    <row r="65" spans="1:9" ht="12.75" customHeight="1" x14ac:dyDescent="0.2">
      <c r="A65" s="8"/>
      <c r="B65" s="355"/>
      <c r="C65" s="106" t="s">
        <v>132</v>
      </c>
      <c r="D65" s="130">
        <v>500</v>
      </c>
      <c r="E65" s="131"/>
      <c r="F65" s="132">
        <v>500</v>
      </c>
      <c r="G65" s="110"/>
      <c r="H65" s="108">
        <v>5</v>
      </c>
      <c r="I65" s="106"/>
    </row>
    <row r="66" spans="1:9" ht="12.75" customHeight="1" x14ac:dyDescent="0.2">
      <c r="A66" s="8"/>
      <c r="B66" s="355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374684765.55911809</v>
      </c>
      <c r="E68" s="140">
        <v>47841.509999990463</v>
      </c>
      <c r="F68" s="141">
        <v>374636924.0491181</v>
      </c>
      <c r="G68" s="34"/>
      <c r="H68" s="35">
        <v>182985292.55390015</v>
      </c>
      <c r="I68" s="36">
        <v>4.827</v>
      </c>
    </row>
    <row r="69" spans="1:9" ht="13.5" customHeight="1" x14ac:dyDescent="0.2">
      <c r="B69" s="382" t="s">
        <v>86</v>
      </c>
      <c r="C69" s="116" t="s">
        <v>43</v>
      </c>
      <c r="D69" s="142">
        <v>1728366.7200000002</v>
      </c>
      <c r="E69" s="143">
        <v>1728366.7200000002</v>
      </c>
      <c r="F69" s="144"/>
      <c r="G69" s="126">
        <v>2100</v>
      </c>
      <c r="H69" s="118"/>
      <c r="I69" s="116"/>
    </row>
    <row r="70" spans="1:9" ht="12.75" customHeight="1" x14ac:dyDescent="0.2">
      <c r="A70" s="8"/>
      <c r="B70" s="355"/>
      <c r="C70" s="121" t="s">
        <v>44</v>
      </c>
      <c r="D70" s="145">
        <v>552816.60000000009</v>
      </c>
      <c r="E70" s="146">
        <v>552816.60000000009</v>
      </c>
      <c r="F70" s="147"/>
      <c r="G70" s="125">
        <v>602</v>
      </c>
      <c r="H70" s="123"/>
      <c r="I70" s="121"/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1831435.04</v>
      </c>
      <c r="E72" s="146">
        <v>209525.04000000004</v>
      </c>
      <c r="F72" s="147">
        <v>1621910</v>
      </c>
      <c r="G72" s="125">
        <v>15179.08</v>
      </c>
      <c r="H72" s="123">
        <v>472076.6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>
        <v>400000</v>
      </c>
      <c r="E74" s="146"/>
      <c r="F74" s="147">
        <v>400000</v>
      </c>
      <c r="G74" s="125"/>
      <c r="H74" s="123">
        <v>44000</v>
      </c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>
        <v>162159.28</v>
      </c>
      <c r="E79" s="146"/>
      <c r="F79" s="147">
        <v>162159.28</v>
      </c>
      <c r="G79" s="125"/>
      <c r="H79" s="123">
        <v>62368.95</v>
      </c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34134116.255018003</v>
      </c>
      <c r="E81" s="146"/>
      <c r="F81" s="147">
        <v>34134116.255018003</v>
      </c>
      <c r="G81" s="125"/>
      <c r="H81" s="123">
        <v>70015718.942099899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>
        <v>1157923.4309999952</v>
      </c>
      <c r="E83" s="146"/>
      <c r="F83" s="147">
        <v>1157923.4309999952</v>
      </c>
      <c r="G83" s="125"/>
      <c r="H83" s="123">
        <v>205026.34950000001</v>
      </c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39966817.326017998</v>
      </c>
      <c r="E87" s="149">
        <v>2490708.3599999994</v>
      </c>
      <c r="F87" s="150">
        <v>37476108.966017999</v>
      </c>
      <c r="G87" s="93">
        <v>17881.080000000002</v>
      </c>
      <c r="H87" s="91">
        <v>70799190.841599897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414651582.88513607</v>
      </c>
      <c r="E88" s="151">
        <v>2538549.8699999899</v>
      </c>
      <c r="F88" s="152">
        <v>412113033.01513612</v>
      </c>
      <c r="G88" s="69">
        <v>17881.080000000002</v>
      </c>
      <c r="H88" s="68">
        <v>253784483.39550006</v>
      </c>
      <c r="I88" s="70">
        <v>4.827</v>
      </c>
    </row>
    <row r="89" spans="1:9" ht="20.25" customHeight="1" thickTop="1" thickBot="1" x14ac:dyDescent="0.25">
      <c r="B89" s="374" t="s">
        <v>92</v>
      </c>
      <c r="C89" s="375"/>
      <c r="D89" s="153">
        <v>470399263.32843608</v>
      </c>
      <c r="E89" s="154">
        <v>55912525.199999988</v>
      </c>
      <c r="F89" s="155">
        <v>414486738.12843609</v>
      </c>
      <c r="G89" s="72">
        <v>17881.080000000002</v>
      </c>
      <c r="H89" s="76">
        <v>253841554.72000006</v>
      </c>
      <c r="I89" s="77">
        <v>16.524000000000001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135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161364.25</v>
      </c>
      <c r="E5" s="128"/>
      <c r="F5" s="129">
        <v>161364.25</v>
      </c>
      <c r="G5" s="105"/>
      <c r="H5" s="103">
        <v>16400</v>
      </c>
      <c r="I5" s="101"/>
    </row>
    <row r="6" spans="1:9" ht="12.75" customHeight="1" x14ac:dyDescent="0.2">
      <c r="A6" s="8"/>
      <c r="B6" s="355"/>
      <c r="C6" s="106" t="s">
        <v>44</v>
      </c>
      <c r="D6" s="130">
        <v>117640</v>
      </c>
      <c r="E6" s="131"/>
      <c r="F6" s="132">
        <v>117640</v>
      </c>
      <c r="G6" s="110"/>
      <c r="H6" s="108">
        <v>17608</v>
      </c>
      <c r="I6" s="106"/>
    </row>
    <row r="7" spans="1:9" ht="12.75" customHeight="1" x14ac:dyDescent="0.2">
      <c r="A7" s="8"/>
      <c r="B7" s="355"/>
      <c r="C7" s="106" t="s">
        <v>45</v>
      </c>
      <c r="D7" s="130">
        <v>3242.6</v>
      </c>
      <c r="E7" s="131"/>
      <c r="F7" s="132">
        <v>3242.6</v>
      </c>
      <c r="G7" s="110"/>
      <c r="H7" s="108">
        <v>1628.1299999999999</v>
      </c>
      <c r="I7" s="106"/>
    </row>
    <row r="8" spans="1:9" ht="12.75" customHeight="1" x14ac:dyDescent="0.2">
      <c r="A8" s="8"/>
      <c r="B8" s="355"/>
      <c r="C8" s="106" t="s">
        <v>46</v>
      </c>
      <c r="D8" s="130">
        <v>1682.53</v>
      </c>
      <c r="E8" s="131"/>
      <c r="F8" s="132">
        <v>1682.53</v>
      </c>
      <c r="G8" s="110"/>
      <c r="H8" s="108">
        <v>1500</v>
      </c>
      <c r="I8" s="106"/>
    </row>
    <row r="9" spans="1:9" ht="12.75" customHeight="1" x14ac:dyDescent="0.2">
      <c r="A9" s="8"/>
      <c r="B9" s="355"/>
      <c r="C9" s="106" t="s">
        <v>47</v>
      </c>
      <c r="D9" s="130">
        <v>41140152.221700005</v>
      </c>
      <c r="E9" s="131">
        <v>1000</v>
      </c>
      <c r="F9" s="132">
        <v>41139152.221700005</v>
      </c>
      <c r="G9" s="110"/>
      <c r="H9" s="108">
        <v>18107634.086999997</v>
      </c>
      <c r="I9" s="106">
        <v>0.27800000000000002</v>
      </c>
    </row>
    <row r="10" spans="1:9" ht="12.75" customHeight="1" x14ac:dyDescent="0.2">
      <c r="A10" s="8"/>
      <c r="B10" s="355"/>
      <c r="C10" s="106" t="s">
        <v>48</v>
      </c>
      <c r="D10" s="130">
        <v>20160</v>
      </c>
      <c r="E10" s="131"/>
      <c r="F10" s="132">
        <v>20160</v>
      </c>
      <c r="G10" s="110"/>
      <c r="H10" s="108">
        <v>2520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180044.80999999997</v>
      </c>
      <c r="E11" s="131"/>
      <c r="F11" s="132">
        <v>180044.80999999997</v>
      </c>
      <c r="G11" s="110"/>
      <c r="H11" s="108">
        <v>17230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3932086.08</v>
      </c>
      <c r="E13" s="131"/>
      <c r="F13" s="132">
        <v>3932086.08</v>
      </c>
      <c r="G13" s="110"/>
      <c r="H13" s="108">
        <v>488374.5</v>
      </c>
      <c r="I13" s="106"/>
    </row>
    <row r="14" spans="1:9" ht="12.75" customHeight="1" x14ac:dyDescent="0.2">
      <c r="A14" s="8"/>
      <c r="B14" s="355"/>
      <c r="C14" s="106" t="s">
        <v>116</v>
      </c>
      <c r="D14" s="130">
        <v>735.2</v>
      </c>
      <c r="E14" s="131"/>
      <c r="F14" s="132">
        <v>735.2</v>
      </c>
      <c r="G14" s="110"/>
      <c r="H14" s="108">
        <v>418</v>
      </c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5"/>
      <c r="C17" s="106" t="s">
        <v>52</v>
      </c>
      <c r="D17" s="130">
        <v>515435.2</v>
      </c>
      <c r="E17" s="131"/>
      <c r="F17" s="132">
        <v>515435.2</v>
      </c>
      <c r="G17" s="110"/>
      <c r="H17" s="108">
        <v>133538.16999999998</v>
      </c>
      <c r="I17" s="106"/>
    </row>
    <row r="18" spans="1:9" ht="12.75" customHeight="1" x14ac:dyDescent="0.2">
      <c r="A18" s="8"/>
      <c r="B18" s="355"/>
      <c r="C18" s="106" t="s">
        <v>118</v>
      </c>
      <c r="D18" s="130"/>
      <c r="E18" s="131"/>
      <c r="F18" s="132"/>
      <c r="G18" s="110"/>
      <c r="H18" s="108"/>
      <c r="I18" s="106"/>
    </row>
    <row r="19" spans="1:9" ht="12.75" customHeight="1" x14ac:dyDescent="0.2">
      <c r="A19" s="8"/>
      <c r="B19" s="355"/>
      <c r="C19" s="106" t="s">
        <v>109</v>
      </c>
      <c r="D19" s="130">
        <v>10993.460000000001</v>
      </c>
      <c r="E19" s="131"/>
      <c r="F19" s="132">
        <v>10993.460000000001</v>
      </c>
      <c r="G19" s="110"/>
      <c r="H19" s="108">
        <v>2577.02</v>
      </c>
      <c r="I19" s="106"/>
    </row>
    <row r="20" spans="1:9" ht="12.75" customHeight="1" x14ac:dyDescent="0.2">
      <c r="A20" s="8"/>
      <c r="B20" s="355"/>
      <c r="C20" s="106" t="s">
        <v>53</v>
      </c>
      <c r="D20" s="130">
        <v>50.42</v>
      </c>
      <c r="E20" s="131"/>
      <c r="F20" s="132">
        <v>50.42</v>
      </c>
      <c r="G20" s="110"/>
      <c r="H20" s="108">
        <v>22</v>
      </c>
      <c r="I20" s="106"/>
    </row>
    <row r="21" spans="1:9" ht="12.75" customHeight="1" x14ac:dyDescent="0.2">
      <c r="A21" s="8"/>
      <c r="B21" s="355"/>
      <c r="C21" s="106" t="s">
        <v>54</v>
      </c>
      <c r="D21" s="130">
        <v>64790558.609999999</v>
      </c>
      <c r="E21" s="131"/>
      <c r="F21" s="132">
        <v>64790558.609999999</v>
      </c>
      <c r="G21" s="110"/>
      <c r="H21" s="108">
        <v>12654774.91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>
        <v>85.51</v>
      </c>
      <c r="E23" s="131"/>
      <c r="F23" s="132">
        <v>85.51</v>
      </c>
      <c r="G23" s="110"/>
      <c r="H23" s="108">
        <v>10</v>
      </c>
      <c r="I23" s="106"/>
    </row>
    <row r="24" spans="1:9" ht="12.75" customHeight="1" x14ac:dyDescent="0.2">
      <c r="A24" s="8"/>
      <c r="B24" s="355"/>
      <c r="C24" s="106" t="s">
        <v>110</v>
      </c>
      <c r="D24" s="130">
        <v>9954</v>
      </c>
      <c r="E24" s="131"/>
      <c r="F24" s="132">
        <v>9954</v>
      </c>
      <c r="G24" s="110"/>
      <c r="H24" s="108">
        <v>711</v>
      </c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4603936.6300000008</v>
      </c>
      <c r="E26" s="131"/>
      <c r="F26" s="132">
        <v>4603936.6300000008</v>
      </c>
      <c r="G26" s="110"/>
      <c r="H26" s="108">
        <v>1348369.1300000001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1413341.9</v>
      </c>
      <c r="E27" s="131"/>
      <c r="F27" s="132">
        <v>1413341.9</v>
      </c>
      <c r="G27" s="110"/>
      <c r="H27" s="108">
        <v>183350.87</v>
      </c>
      <c r="I27" s="106"/>
    </row>
    <row r="28" spans="1:9" ht="12.75" customHeight="1" x14ac:dyDescent="0.2">
      <c r="A28" s="8"/>
      <c r="B28" s="355"/>
      <c r="C28" s="106" t="s">
        <v>58</v>
      </c>
      <c r="D28" s="130">
        <v>475.7</v>
      </c>
      <c r="E28" s="131"/>
      <c r="F28" s="132">
        <v>475.7</v>
      </c>
      <c r="G28" s="110"/>
      <c r="H28" s="108">
        <v>215</v>
      </c>
      <c r="I28" s="106"/>
    </row>
    <row r="29" spans="1:9" ht="12.75" customHeight="1" x14ac:dyDescent="0.2">
      <c r="A29" s="8"/>
      <c r="B29" s="355"/>
      <c r="C29" s="106" t="s">
        <v>59</v>
      </c>
      <c r="D29" s="130">
        <v>86332158.400000006</v>
      </c>
      <c r="E29" s="131"/>
      <c r="F29" s="132">
        <v>86332158.400000006</v>
      </c>
      <c r="G29" s="110"/>
      <c r="H29" s="108">
        <v>23218410.82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5"/>
      <c r="C32" s="106" t="s">
        <v>61</v>
      </c>
      <c r="D32" s="130">
        <v>28652861.469999999</v>
      </c>
      <c r="E32" s="131"/>
      <c r="F32" s="132">
        <v>28652861.469999999</v>
      </c>
      <c r="G32" s="110"/>
      <c r="H32" s="108">
        <v>2378555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>
        <v>21450</v>
      </c>
      <c r="E35" s="131"/>
      <c r="F35" s="132">
        <v>21450</v>
      </c>
      <c r="G35" s="110"/>
      <c r="H35" s="108">
        <v>1530</v>
      </c>
      <c r="I35" s="106"/>
    </row>
    <row r="36" spans="1:9" ht="12.75" customHeight="1" x14ac:dyDescent="0.2">
      <c r="A36" s="8"/>
      <c r="B36" s="355"/>
      <c r="C36" s="106" t="s">
        <v>62</v>
      </c>
      <c r="D36" s="130">
        <v>634551.19999999995</v>
      </c>
      <c r="E36" s="131"/>
      <c r="F36" s="132">
        <v>634551.19999999995</v>
      </c>
      <c r="G36" s="110"/>
      <c r="H36" s="108">
        <v>63376.510000000017</v>
      </c>
      <c r="I36" s="106"/>
    </row>
    <row r="37" spans="1:9" ht="12.75" customHeight="1" x14ac:dyDescent="0.2">
      <c r="A37" s="8"/>
      <c r="B37" s="355"/>
      <c r="C37" s="106" t="s">
        <v>125</v>
      </c>
      <c r="D37" s="130"/>
      <c r="E37" s="131"/>
      <c r="F37" s="132"/>
      <c r="G37" s="110"/>
      <c r="H37" s="108"/>
      <c r="I37" s="106"/>
    </row>
    <row r="38" spans="1:9" ht="12.75" customHeight="1" x14ac:dyDescent="0.2">
      <c r="A38" s="8"/>
      <c r="B38" s="355"/>
      <c r="C38" s="106" t="s">
        <v>64</v>
      </c>
      <c r="D38" s="130">
        <v>48371712.999999993</v>
      </c>
      <c r="E38" s="131"/>
      <c r="F38" s="132">
        <v>48371712.999999993</v>
      </c>
      <c r="G38" s="110"/>
      <c r="H38" s="108">
        <v>7188155.7400000002</v>
      </c>
      <c r="I38" s="106"/>
    </row>
    <row r="39" spans="1:9" ht="12.75" customHeight="1" x14ac:dyDescent="0.2">
      <c r="A39" s="8"/>
      <c r="B39" s="355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5"/>
      <c r="C40" s="106" t="s">
        <v>65</v>
      </c>
      <c r="D40" s="130">
        <v>1213183.72</v>
      </c>
      <c r="E40" s="131"/>
      <c r="F40" s="132">
        <v>1213183.72</v>
      </c>
      <c r="G40" s="110"/>
      <c r="H40" s="108">
        <v>51973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>
        <v>2200</v>
      </c>
      <c r="E42" s="131"/>
      <c r="F42" s="132">
        <v>2200</v>
      </c>
      <c r="G42" s="110"/>
      <c r="H42" s="108">
        <v>100</v>
      </c>
      <c r="I42" s="106"/>
    </row>
    <row r="43" spans="1:9" ht="12.75" customHeight="1" x14ac:dyDescent="0.2">
      <c r="A43" s="8"/>
      <c r="B43" s="355"/>
      <c r="C43" s="106" t="s">
        <v>87</v>
      </c>
      <c r="D43" s="130">
        <v>236980.02</v>
      </c>
      <c r="E43" s="131"/>
      <c r="F43" s="132">
        <v>236980.02</v>
      </c>
      <c r="G43" s="110"/>
      <c r="H43" s="108">
        <v>88994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5"/>
      <c r="C45" s="106" t="s">
        <v>113</v>
      </c>
      <c r="D45" s="130">
        <v>374.43000000000114</v>
      </c>
      <c r="E45" s="131"/>
      <c r="F45" s="132">
        <v>374.43000000000114</v>
      </c>
      <c r="G45" s="110"/>
      <c r="H45" s="108">
        <v>190.06999999999965</v>
      </c>
      <c r="I45" s="106"/>
    </row>
    <row r="46" spans="1:9" ht="12.75" customHeight="1" x14ac:dyDescent="0.2">
      <c r="A46" s="8"/>
      <c r="B46" s="355"/>
      <c r="C46" s="106" t="s">
        <v>101</v>
      </c>
      <c r="D46" s="130">
        <v>21888</v>
      </c>
      <c r="E46" s="131"/>
      <c r="F46" s="132">
        <v>21888</v>
      </c>
      <c r="G46" s="110"/>
      <c r="H46" s="108">
        <v>2496</v>
      </c>
      <c r="I46" s="106"/>
    </row>
    <row r="47" spans="1:9" ht="12.75" customHeight="1" x14ac:dyDescent="0.2">
      <c r="A47" s="8"/>
      <c r="B47" s="355"/>
      <c r="C47" s="106" t="s">
        <v>71</v>
      </c>
      <c r="D47" s="130">
        <v>4153025.4299999997</v>
      </c>
      <c r="E47" s="131"/>
      <c r="F47" s="132">
        <v>4153025.4299999997</v>
      </c>
      <c r="G47" s="110"/>
      <c r="H47" s="108">
        <v>1002333.1000000002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1932674.3200000003</v>
      </c>
      <c r="E48" s="131"/>
      <c r="F48" s="132">
        <v>1932674.3200000003</v>
      </c>
      <c r="G48" s="110"/>
      <c r="H48" s="108">
        <v>1146558.24</v>
      </c>
      <c r="I48" s="106"/>
    </row>
    <row r="49" spans="1:9" ht="12.75" customHeight="1" x14ac:dyDescent="0.2">
      <c r="A49" s="8"/>
      <c r="B49" s="355"/>
      <c r="C49" s="106" t="s">
        <v>127</v>
      </c>
      <c r="D49" s="130"/>
      <c r="E49" s="131"/>
      <c r="F49" s="132"/>
      <c r="G49" s="110"/>
      <c r="H49" s="108"/>
      <c r="I49" s="106"/>
    </row>
    <row r="50" spans="1:9" ht="12.75" customHeight="1" x14ac:dyDescent="0.2">
      <c r="A50" s="8"/>
      <c r="B50" s="355"/>
      <c r="C50" s="106" t="s">
        <v>73</v>
      </c>
      <c r="D50" s="130">
        <v>2238</v>
      </c>
      <c r="E50" s="131"/>
      <c r="F50" s="132">
        <v>2238</v>
      </c>
      <c r="G50" s="110"/>
      <c r="H50" s="108">
        <v>373</v>
      </c>
      <c r="I50" s="106"/>
    </row>
    <row r="51" spans="1:9" ht="12.75" customHeight="1" x14ac:dyDescent="0.2">
      <c r="A51" s="8"/>
      <c r="B51" s="355"/>
      <c r="C51" s="106" t="s">
        <v>74</v>
      </c>
      <c r="D51" s="130">
        <v>11676</v>
      </c>
      <c r="E51" s="131"/>
      <c r="F51" s="132">
        <v>11676</v>
      </c>
      <c r="G51" s="110"/>
      <c r="H51" s="108">
        <v>732</v>
      </c>
      <c r="I51" s="106"/>
    </row>
    <row r="52" spans="1:9" ht="12.75" customHeight="1" x14ac:dyDescent="0.2">
      <c r="A52" s="8"/>
      <c r="B52" s="355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5"/>
      <c r="C53" s="106" t="s">
        <v>75</v>
      </c>
      <c r="D53" s="130">
        <v>56143483.681307048</v>
      </c>
      <c r="E53" s="131"/>
      <c r="F53" s="132">
        <v>56143483.681307048</v>
      </c>
      <c r="G53" s="110"/>
      <c r="H53" s="108">
        <v>113176804.93436305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1784583.5600000024</v>
      </c>
      <c r="E54" s="131"/>
      <c r="F54" s="132">
        <v>1784583.5600000024</v>
      </c>
      <c r="G54" s="110"/>
      <c r="H54" s="108">
        <v>160265.84999999977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2217397.5800000019</v>
      </c>
      <c r="E57" s="131"/>
      <c r="F57" s="132">
        <v>2217397.5800000019</v>
      </c>
      <c r="G57" s="110"/>
      <c r="H57" s="108">
        <v>127275.4199999999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5640608.560000007</v>
      </c>
      <c r="E58" s="131"/>
      <c r="F58" s="132">
        <v>5640608.560000007</v>
      </c>
      <c r="G58" s="110"/>
      <c r="H58" s="108">
        <v>843242.50000000058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10002</v>
      </c>
      <c r="E59" s="131"/>
      <c r="F59" s="132">
        <v>10002</v>
      </c>
      <c r="G59" s="110"/>
      <c r="H59" s="108">
        <v>501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>
        <v>40759.5</v>
      </c>
      <c r="E61" s="131"/>
      <c r="F61" s="132">
        <v>40759.5</v>
      </c>
      <c r="G61" s="110"/>
      <c r="H61" s="108">
        <v>1469</v>
      </c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>
        <v>1123526.0047999995</v>
      </c>
      <c r="E63" s="131"/>
      <c r="F63" s="132">
        <v>1123526.0047999995</v>
      </c>
      <c r="G63" s="110"/>
      <c r="H63" s="108">
        <v>292396.13850000012</v>
      </c>
      <c r="I63" s="106"/>
    </row>
    <row r="64" spans="1:9" ht="12.75" customHeight="1" x14ac:dyDescent="0.2">
      <c r="A64" s="8"/>
      <c r="B64" s="355"/>
      <c r="C64" s="106" t="s">
        <v>84</v>
      </c>
      <c r="D64" s="130">
        <v>60214.880000000005</v>
      </c>
      <c r="E64" s="131"/>
      <c r="F64" s="132">
        <v>60214.880000000005</v>
      </c>
      <c r="G64" s="110"/>
      <c r="H64" s="108">
        <v>14712.45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>
        <v>2240</v>
      </c>
      <c r="E66" s="131"/>
      <c r="F66" s="132">
        <v>2240</v>
      </c>
      <c r="G66" s="110"/>
      <c r="H66" s="108">
        <v>3200</v>
      </c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355517128.87780702</v>
      </c>
      <c r="E68" s="140">
        <v>1000</v>
      </c>
      <c r="F68" s="141">
        <v>355516128.87780702</v>
      </c>
      <c r="G68" s="34"/>
      <c r="H68" s="35">
        <v>182740825.58986306</v>
      </c>
      <c r="I68" s="36">
        <v>0.27800000000000002</v>
      </c>
    </row>
    <row r="69" spans="1:9" ht="13.5" customHeight="1" x14ac:dyDescent="0.2">
      <c r="B69" s="382" t="s">
        <v>86</v>
      </c>
      <c r="C69" s="116" t="s">
        <v>43</v>
      </c>
      <c r="D69" s="142">
        <v>1079899.2199999997</v>
      </c>
      <c r="E69" s="143">
        <v>1079899.2199999997</v>
      </c>
      <c r="F69" s="144"/>
      <c r="G69" s="126">
        <v>1140</v>
      </c>
      <c r="H69" s="118"/>
      <c r="I69" s="116"/>
    </row>
    <row r="70" spans="1:9" ht="12.75" customHeight="1" x14ac:dyDescent="0.2">
      <c r="A70" s="8"/>
      <c r="B70" s="355"/>
      <c r="C70" s="121" t="s">
        <v>44</v>
      </c>
      <c r="D70" s="145">
        <v>400000</v>
      </c>
      <c r="E70" s="146">
        <v>400000</v>
      </c>
      <c r="F70" s="147"/>
      <c r="G70" s="125">
        <v>498.03</v>
      </c>
      <c r="H70" s="123"/>
      <c r="I70" s="121"/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1369211.96</v>
      </c>
      <c r="E72" s="146">
        <v>206360.05999999982</v>
      </c>
      <c r="F72" s="147">
        <v>1162851.9000000001</v>
      </c>
      <c r="G72" s="125">
        <v>14444.56</v>
      </c>
      <c r="H72" s="123">
        <v>350996.1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>
        <v>12000</v>
      </c>
      <c r="E79" s="146"/>
      <c r="F79" s="147">
        <v>12000</v>
      </c>
      <c r="G79" s="125"/>
      <c r="H79" s="123">
        <v>4000</v>
      </c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39624155.212839007</v>
      </c>
      <c r="E81" s="146"/>
      <c r="F81" s="147">
        <v>39624155.212839007</v>
      </c>
      <c r="G81" s="125"/>
      <c r="H81" s="123">
        <v>85354015.365636989</v>
      </c>
      <c r="I81" s="121"/>
    </row>
    <row r="82" spans="1:9" ht="12.75" customHeight="1" x14ac:dyDescent="0.2">
      <c r="A82" s="8"/>
      <c r="B82" s="355"/>
      <c r="C82" s="121" t="s">
        <v>78</v>
      </c>
      <c r="D82" s="145">
        <v>1403.38</v>
      </c>
      <c r="E82" s="146"/>
      <c r="F82" s="147">
        <v>1403.38</v>
      </c>
      <c r="G82" s="125"/>
      <c r="H82" s="123">
        <v>144.61000000000001</v>
      </c>
      <c r="I82" s="121"/>
    </row>
    <row r="83" spans="1:9" ht="12.75" customHeight="1" x14ac:dyDescent="0.2">
      <c r="A83" s="8"/>
      <c r="B83" s="355"/>
      <c r="C83" s="121" t="s">
        <v>82</v>
      </c>
      <c r="D83" s="145">
        <v>29175.325199999963</v>
      </c>
      <c r="E83" s="146"/>
      <c r="F83" s="147">
        <v>29175.325199999963</v>
      </c>
      <c r="G83" s="125"/>
      <c r="H83" s="123">
        <v>7118.401499999979</v>
      </c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42515845.098039009</v>
      </c>
      <c r="E87" s="149">
        <v>1686259.2800000012</v>
      </c>
      <c r="F87" s="150">
        <v>40829585.818039007</v>
      </c>
      <c r="G87" s="93">
        <v>16082.59</v>
      </c>
      <c r="H87" s="91">
        <v>85716274.477136984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398032973.97584605</v>
      </c>
      <c r="E88" s="151">
        <v>1687259.2800000012</v>
      </c>
      <c r="F88" s="152">
        <v>396345714.69584602</v>
      </c>
      <c r="G88" s="69">
        <v>16082.59</v>
      </c>
      <c r="H88" s="68">
        <v>268457100.06700003</v>
      </c>
      <c r="I88" s="70">
        <v>0.27800000000000002</v>
      </c>
    </row>
    <row r="89" spans="1:9" ht="20.25" customHeight="1" thickTop="1" thickBot="1" x14ac:dyDescent="0.25">
      <c r="B89" s="374" t="s">
        <v>92</v>
      </c>
      <c r="C89" s="375"/>
      <c r="D89" s="153">
        <v>440015188.84414601</v>
      </c>
      <c r="E89" s="154">
        <v>41103572.680000007</v>
      </c>
      <c r="F89" s="155">
        <v>398911616.16414601</v>
      </c>
      <c r="G89" s="72">
        <v>16082.59</v>
      </c>
      <c r="H89" s="76">
        <v>268557349.53000003</v>
      </c>
      <c r="I89" s="77">
        <v>8.048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136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1056000</v>
      </c>
      <c r="E5" s="128"/>
      <c r="F5" s="129">
        <v>1056000</v>
      </c>
      <c r="G5" s="105"/>
      <c r="H5" s="103">
        <v>88000</v>
      </c>
      <c r="I5" s="101"/>
    </row>
    <row r="6" spans="1:9" ht="12.75" customHeight="1" x14ac:dyDescent="0.2">
      <c r="A6" s="8"/>
      <c r="B6" s="355"/>
      <c r="C6" s="106" t="s">
        <v>44</v>
      </c>
      <c r="D6" s="130">
        <v>280908</v>
      </c>
      <c r="E6" s="131"/>
      <c r="F6" s="132">
        <v>280908</v>
      </c>
      <c r="G6" s="110"/>
      <c r="H6" s="108">
        <v>27540</v>
      </c>
      <c r="I6" s="106"/>
    </row>
    <row r="7" spans="1:9" ht="12.75" customHeight="1" x14ac:dyDescent="0.2">
      <c r="A7" s="8"/>
      <c r="B7" s="355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5"/>
      <c r="C8" s="106" t="s">
        <v>46</v>
      </c>
      <c r="D8" s="130">
        <v>15000</v>
      </c>
      <c r="E8" s="131"/>
      <c r="F8" s="132">
        <v>15000</v>
      </c>
      <c r="G8" s="110"/>
      <c r="H8" s="108">
        <v>3000</v>
      </c>
      <c r="I8" s="106"/>
    </row>
    <row r="9" spans="1:9" ht="12.75" customHeight="1" x14ac:dyDescent="0.2">
      <c r="A9" s="8"/>
      <c r="B9" s="355"/>
      <c r="C9" s="106" t="s">
        <v>47</v>
      </c>
      <c r="D9" s="130">
        <v>47646772.949699998</v>
      </c>
      <c r="E9" s="131"/>
      <c r="F9" s="132">
        <v>47646772.949699998</v>
      </c>
      <c r="G9" s="110"/>
      <c r="H9" s="108">
        <v>20355043.520199999</v>
      </c>
      <c r="I9" s="106"/>
    </row>
    <row r="10" spans="1:9" ht="12.75" customHeight="1" x14ac:dyDescent="0.2">
      <c r="A10" s="8"/>
      <c r="B10" s="355"/>
      <c r="C10" s="106" t="s">
        <v>48</v>
      </c>
      <c r="D10" s="130"/>
      <c r="E10" s="131"/>
      <c r="F10" s="132"/>
      <c r="G10" s="110"/>
      <c r="H10" s="108"/>
      <c r="I10" s="106"/>
    </row>
    <row r="11" spans="1:9" ht="12.75" customHeight="1" x14ac:dyDescent="0.2">
      <c r="A11" s="8"/>
      <c r="B11" s="355"/>
      <c r="C11" s="106" t="s">
        <v>49</v>
      </c>
      <c r="D11" s="130">
        <v>172933.29</v>
      </c>
      <c r="E11" s="131"/>
      <c r="F11" s="132">
        <v>172933.29</v>
      </c>
      <c r="G11" s="110"/>
      <c r="H11" s="108">
        <v>19599.060000000001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4304529.67</v>
      </c>
      <c r="E13" s="131"/>
      <c r="F13" s="132">
        <v>4304529.67</v>
      </c>
      <c r="G13" s="110"/>
      <c r="H13" s="108">
        <v>534073</v>
      </c>
      <c r="I13" s="106"/>
    </row>
    <row r="14" spans="1:9" ht="12.75" customHeight="1" x14ac:dyDescent="0.2">
      <c r="A14" s="8"/>
      <c r="B14" s="355"/>
      <c r="C14" s="106" t="s">
        <v>116</v>
      </c>
      <c r="D14" s="130">
        <v>23959</v>
      </c>
      <c r="E14" s="131"/>
      <c r="F14" s="132">
        <v>23959</v>
      </c>
      <c r="G14" s="110"/>
      <c r="H14" s="108">
        <v>6414.36</v>
      </c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5"/>
      <c r="C17" s="106" t="s">
        <v>52</v>
      </c>
      <c r="D17" s="130">
        <v>486534.7095</v>
      </c>
      <c r="E17" s="131"/>
      <c r="F17" s="132">
        <v>486534.7095</v>
      </c>
      <c r="G17" s="110"/>
      <c r="H17" s="108">
        <v>117956.55</v>
      </c>
      <c r="I17" s="106"/>
    </row>
    <row r="18" spans="1:9" ht="12.75" customHeight="1" x14ac:dyDescent="0.2">
      <c r="A18" s="8"/>
      <c r="B18" s="355"/>
      <c r="C18" s="106" t="s">
        <v>118</v>
      </c>
      <c r="D18" s="130"/>
      <c r="E18" s="131"/>
      <c r="F18" s="132"/>
      <c r="G18" s="110"/>
      <c r="H18" s="108"/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5"/>
      <c r="C21" s="106" t="s">
        <v>54</v>
      </c>
      <c r="D21" s="130">
        <v>52912019.730000004</v>
      </c>
      <c r="E21" s="131"/>
      <c r="F21" s="132">
        <v>52912019.730000004</v>
      </c>
      <c r="G21" s="110"/>
      <c r="H21" s="108">
        <v>9739252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>
        <v>3104</v>
      </c>
      <c r="E24" s="131"/>
      <c r="F24" s="132">
        <v>3104</v>
      </c>
      <c r="G24" s="110"/>
      <c r="H24" s="108">
        <v>388</v>
      </c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4508889</v>
      </c>
      <c r="E26" s="131"/>
      <c r="F26" s="132">
        <v>4508889</v>
      </c>
      <c r="G26" s="110"/>
      <c r="H26" s="108">
        <v>1123176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1497495</v>
      </c>
      <c r="E27" s="131"/>
      <c r="F27" s="132">
        <v>1497495</v>
      </c>
      <c r="G27" s="110"/>
      <c r="H27" s="108">
        <v>199950</v>
      </c>
      <c r="I27" s="106"/>
    </row>
    <row r="28" spans="1:9" ht="12.75" customHeight="1" x14ac:dyDescent="0.2">
      <c r="A28" s="8"/>
      <c r="B28" s="355"/>
      <c r="C28" s="106" t="s">
        <v>58</v>
      </c>
      <c r="D28" s="130">
        <v>410</v>
      </c>
      <c r="E28" s="131"/>
      <c r="F28" s="132">
        <v>410</v>
      </c>
      <c r="G28" s="110"/>
      <c r="H28" s="108">
        <v>128</v>
      </c>
      <c r="I28" s="106"/>
    </row>
    <row r="29" spans="1:9" ht="12.75" customHeight="1" x14ac:dyDescent="0.2">
      <c r="A29" s="8"/>
      <c r="B29" s="355"/>
      <c r="C29" s="106" t="s">
        <v>59</v>
      </c>
      <c r="D29" s="130">
        <v>80112864.530000001</v>
      </c>
      <c r="E29" s="131"/>
      <c r="F29" s="132">
        <v>80112864.530000001</v>
      </c>
      <c r="G29" s="110"/>
      <c r="H29" s="108">
        <v>22286225.480000004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5"/>
      <c r="C32" s="106" t="s">
        <v>61</v>
      </c>
      <c r="D32" s="130">
        <v>43008535.259999998</v>
      </c>
      <c r="E32" s="131"/>
      <c r="F32" s="132">
        <v>43008535.259999998</v>
      </c>
      <c r="G32" s="110"/>
      <c r="H32" s="108">
        <v>3216740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/>
      <c r="E35" s="131"/>
      <c r="F35" s="132"/>
      <c r="G35" s="110"/>
      <c r="H35" s="108"/>
      <c r="I35" s="106"/>
    </row>
    <row r="36" spans="1:9" ht="12.75" customHeight="1" x14ac:dyDescent="0.2">
      <c r="A36" s="8"/>
      <c r="B36" s="355"/>
      <c r="C36" s="106" t="s">
        <v>62</v>
      </c>
      <c r="D36" s="130">
        <v>533572.04999999993</v>
      </c>
      <c r="E36" s="131"/>
      <c r="F36" s="132">
        <v>533572.04999999993</v>
      </c>
      <c r="G36" s="110"/>
      <c r="H36" s="108">
        <v>59406</v>
      </c>
      <c r="I36" s="106"/>
    </row>
    <row r="37" spans="1:9" ht="12.75" customHeight="1" x14ac:dyDescent="0.2">
      <c r="A37" s="8"/>
      <c r="B37" s="355"/>
      <c r="C37" s="106" t="s">
        <v>125</v>
      </c>
      <c r="D37" s="130"/>
      <c r="E37" s="131"/>
      <c r="F37" s="132"/>
      <c r="G37" s="110"/>
      <c r="H37" s="108"/>
      <c r="I37" s="106"/>
    </row>
    <row r="38" spans="1:9" ht="12.75" customHeight="1" x14ac:dyDescent="0.2">
      <c r="A38" s="8"/>
      <c r="B38" s="355"/>
      <c r="C38" s="106" t="s">
        <v>64</v>
      </c>
      <c r="D38" s="130">
        <v>55235851.529999971</v>
      </c>
      <c r="E38" s="131"/>
      <c r="F38" s="132">
        <v>55235851.529999971</v>
      </c>
      <c r="G38" s="110"/>
      <c r="H38" s="108">
        <v>7932236.4800000023</v>
      </c>
      <c r="I38" s="106"/>
    </row>
    <row r="39" spans="1:9" ht="12.75" customHeight="1" x14ac:dyDescent="0.2">
      <c r="A39" s="8"/>
      <c r="B39" s="355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5"/>
      <c r="C40" s="106" t="s">
        <v>65</v>
      </c>
      <c r="D40" s="130">
        <v>1050283</v>
      </c>
      <c r="E40" s="131"/>
      <c r="F40" s="132">
        <v>1050283</v>
      </c>
      <c r="G40" s="110"/>
      <c r="H40" s="108">
        <v>44096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/>
      <c r="E42" s="131"/>
      <c r="F42" s="132"/>
      <c r="G42" s="110"/>
      <c r="H42" s="108"/>
      <c r="I42" s="106"/>
    </row>
    <row r="43" spans="1:9" ht="12.75" customHeight="1" x14ac:dyDescent="0.2">
      <c r="A43" s="8"/>
      <c r="B43" s="355"/>
      <c r="C43" s="106" t="s">
        <v>87</v>
      </c>
      <c r="D43" s="130">
        <v>182341.11</v>
      </c>
      <c r="E43" s="131"/>
      <c r="F43" s="132">
        <v>182341.11</v>
      </c>
      <c r="G43" s="110"/>
      <c r="H43" s="108">
        <v>68590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5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5"/>
      <c r="C46" s="106" t="s">
        <v>101</v>
      </c>
      <c r="D46" s="130">
        <v>32210</v>
      </c>
      <c r="E46" s="131"/>
      <c r="F46" s="132">
        <v>32210</v>
      </c>
      <c r="G46" s="110"/>
      <c r="H46" s="108">
        <v>2886</v>
      </c>
      <c r="I46" s="106"/>
    </row>
    <row r="47" spans="1:9" ht="12.75" customHeight="1" x14ac:dyDescent="0.2">
      <c r="A47" s="8"/>
      <c r="B47" s="355"/>
      <c r="C47" s="106" t="s">
        <v>71</v>
      </c>
      <c r="D47" s="130">
        <v>5101058.5299999993</v>
      </c>
      <c r="E47" s="131"/>
      <c r="F47" s="132">
        <v>5101058.5299999993</v>
      </c>
      <c r="G47" s="110"/>
      <c r="H47" s="108">
        <v>1280384.31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1658756.8599999999</v>
      </c>
      <c r="E48" s="131"/>
      <c r="F48" s="132">
        <v>1658756.8599999999</v>
      </c>
      <c r="G48" s="110"/>
      <c r="H48" s="108">
        <v>918167.7</v>
      </c>
      <c r="I48" s="106"/>
    </row>
    <row r="49" spans="1:9" ht="12.75" customHeight="1" x14ac:dyDescent="0.2">
      <c r="A49" s="8"/>
      <c r="B49" s="355"/>
      <c r="C49" s="106" t="s">
        <v>127</v>
      </c>
      <c r="D49" s="130"/>
      <c r="E49" s="131"/>
      <c r="F49" s="132"/>
      <c r="G49" s="110"/>
      <c r="H49" s="108"/>
      <c r="I49" s="106"/>
    </row>
    <row r="50" spans="1:9" ht="12.75" customHeight="1" x14ac:dyDescent="0.2">
      <c r="A50" s="8"/>
      <c r="B50" s="355"/>
      <c r="C50" s="106" t="s">
        <v>73</v>
      </c>
      <c r="D50" s="130">
        <v>125</v>
      </c>
      <c r="E50" s="131"/>
      <c r="F50" s="132">
        <v>125</v>
      </c>
      <c r="G50" s="110"/>
      <c r="H50" s="108">
        <v>50</v>
      </c>
      <c r="I50" s="106"/>
    </row>
    <row r="51" spans="1:9" ht="12.75" customHeight="1" x14ac:dyDescent="0.2">
      <c r="A51" s="8"/>
      <c r="B51" s="355"/>
      <c r="C51" s="106" t="s">
        <v>74</v>
      </c>
      <c r="D51" s="130">
        <v>3000</v>
      </c>
      <c r="E51" s="131"/>
      <c r="F51" s="132">
        <v>3000</v>
      </c>
      <c r="G51" s="110"/>
      <c r="H51" s="108">
        <v>200</v>
      </c>
      <c r="I51" s="106"/>
    </row>
    <row r="52" spans="1:9" ht="12.75" customHeight="1" x14ac:dyDescent="0.2">
      <c r="A52" s="8"/>
      <c r="B52" s="355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5"/>
      <c r="C53" s="106" t="s">
        <v>75</v>
      </c>
      <c r="D53" s="130">
        <v>51825816.583799981</v>
      </c>
      <c r="E53" s="131"/>
      <c r="F53" s="132">
        <v>51825816.583799981</v>
      </c>
      <c r="G53" s="110"/>
      <c r="H53" s="108">
        <v>99764404.319700137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2103385.9599999953</v>
      </c>
      <c r="E54" s="131"/>
      <c r="F54" s="132">
        <v>2103385.9599999953</v>
      </c>
      <c r="G54" s="110"/>
      <c r="H54" s="108">
        <v>216627.90999999963</v>
      </c>
      <c r="I54" s="106"/>
    </row>
    <row r="55" spans="1:9" ht="12.75" customHeight="1" x14ac:dyDescent="0.2">
      <c r="A55" s="8"/>
      <c r="B55" s="355"/>
      <c r="C55" s="106" t="s">
        <v>129</v>
      </c>
      <c r="D55" s="130">
        <v>8043.3500000000013</v>
      </c>
      <c r="E55" s="131"/>
      <c r="F55" s="132">
        <v>8043.3500000000013</v>
      </c>
      <c r="G55" s="110"/>
      <c r="H55" s="108">
        <v>1380.0800000000002</v>
      </c>
      <c r="I55" s="106"/>
    </row>
    <row r="56" spans="1:9" ht="12.75" customHeight="1" x14ac:dyDescent="0.2">
      <c r="A56" s="8"/>
      <c r="B56" s="355"/>
      <c r="C56" s="106" t="s">
        <v>130</v>
      </c>
      <c r="D56" s="130">
        <v>975</v>
      </c>
      <c r="E56" s="131"/>
      <c r="F56" s="132">
        <v>975</v>
      </c>
      <c r="G56" s="110"/>
      <c r="H56" s="108">
        <v>150</v>
      </c>
      <c r="I56" s="106"/>
    </row>
    <row r="57" spans="1:9" ht="12.75" customHeight="1" x14ac:dyDescent="0.2">
      <c r="A57" s="8"/>
      <c r="B57" s="355"/>
      <c r="C57" s="106" t="s">
        <v>77</v>
      </c>
      <c r="D57" s="130">
        <v>2356984.7999999947</v>
      </c>
      <c r="E57" s="131"/>
      <c r="F57" s="132">
        <v>2356984.7999999947</v>
      </c>
      <c r="G57" s="110"/>
      <c r="H57" s="108">
        <v>128191.40999999977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8541993.5399999879</v>
      </c>
      <c r="E58" s="131"/>
      <c r="F58" s="132">
        <v>8541993.5399999879</v>
      </c>
      <c r="G58" s="110"/>
      <c r="H58" s="108">
        <v>1146853.2399999977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12000</v>
      </c>
      <c r="E59" s="131"/>
      <c r="F59" s="132">
        <v>12000</v>
      </c>
      <c r="G59" s="110"/>
      <c r="H59" s="108">
        <v>600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>
        <v>2030</v>
      </c>
      <c r="E61" s="131"/>
      <c r="F61" s="132">
        <v>2030</v>
      </c>
      <c r="G61" s="110"/>
      <c r="H61" s="108">
        <v>145</v>
      </c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>
        <v>2799693.9620000049</v>
      </c>
      <c r="E63" s="131"/>
      <c r="F63" s="132">
        <v>2799693.9620000049</v>
      </c>
      <c r="G63" s="110"/>
      <c r="H63" s="108">
        <v>975696.99600000307</v>
      </c>
      <c r="I63" s="106"/>
    </row>
    <row r="64" spans="1:9" ht="12.75" customHeight="1" x14ac:dyDescent="0.2">
      <c r="A64" s="8"/>
      <c r="B64" s="355"/>
      <c r="C64" s="106" t="s">
        <v>84</v>
      </c>
      <c r="D64" s="130">
        <v>157251.41500000001</v>
      </c>
      <c r="E64" s="131"/>
      <c r="F64" s="132">
        <v>157251.41500000001</v>
      </c>
      <c r="G64" s="110"/>
      <c r="H64" s="108">
        <v>27185.998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>
        <v>1400</v>
      </c>
      <c r="E66" s="131"/>
      <c r="F66" s="132">
        <v>1400</v>
      </c>
      <c r="G66" s="110"/>
      <c r="H66" s="108">
        <v>2000</v>
      </c>
      <c r="I66" s="106"/>
    </row>
    <row r="67" spans="1:9" ht="12.75" customHeight="1" x14ac:dyDescent="0.2">
      <c r="B67" s="355"/>
      <c r="C67" s="133" t="s">
        <v>133</v>
      </c>
      <c r="D67" s="134">
        <v>1260</v>
      </c>
      <c r="E67" s="135"/>
      <c r="F67" s="136">
        <v>1260</v>
      </c>
      <c r="G67" s="137"/>
      <c r="H67" s="138">
        <v>1800</v>
      </c>
      <c r="I67" s="133"/>
    </row>
    <row r="68" spans="1:9" ht="13.5" customHeight="1" x14ac:dyDescent="0.2">
      <c r="B68" s="383"/>
      <c r="C68" s="31" t="s">
        <v>85</v>
      </c>
      <c r="D68" s="139">
        <v>367643387.82999992</v>
      </c>
      <c r="E68" s="140"/>
      <c r="F68" s="141">
        <v>367643387.82999992</v>
      </c>
      <c r="G68" s="34"/>
      <c r="H68" s="35">
        <v>170288837.41390014</v>
      </c>
      <c r="I68" s="36"/>
    </row>
    <row r="69" spans="1:9" ht="13.5" customHeight="1" x14ac:dyDescent="0.2">
      <c r="B69" s="382" t="s">
        <v>86</v>
      </c>
      <c r="C69" s="116" t="s">
        <v>43</v>
      </c>
      <c r="D69" s="142">
        <v>3584000</v>
      </c>
      <c r="E69" s="143">
        <v>2000000</v>
      </c>
      <c r="F69" s="144">
        <v>1584000</v>
      </c>
      <c r="G69" s="126"/>
      <c r="H69" s="118">
        <v>132000</v>
      </c>
      <c r="I69" s="116"/>
    </row>
    <row r="70" spans="1:9" ht="12.75" customHeight="1" x14ac:dyDescent="0.2">
      <c r="A70" s="8"/>
      <c r="B70" s="355"/>
      <c r="C70" s="121" t="s">
        <v>44</v>
      </c>
      <c r="D70" s="145">
        <v>291821.99999999994</v>
      </c>
      <c r="E70" s="146">
        <v>260609.99999999994</v>
      </c>
      <c r="F70" s="147">
        <v>31212</v>
      </c>
      <c r="G70" s="125"/>
      <c r="H70" s="123">
        <v>3060</v>
      </c>
      <c r="I70" s="121"/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3295267.7607</v>
      </c>
      <c r="E72" s="146">
        <v>661267.76069999998</v>
      </c>
      <c r="F72" s="147">
        <v>2634000</v>
      </c>
      <c r="G72" s="125"/>
      <c r="H72" s="123">
        <v>1084000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38271747.076200023</v>
      </c>
      <c r="E81" s="146"/>
      <c r="F81" s="147">
        <v>38271747.076200023</v>
      </c>
      <c r="G81" s="125"/>
      <c r="H81" s="123">
        <v>80499870.590300024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>
        <v>623769.67800000135</v>
      </c>
      <c r="E83" s="146"/>
      <c r="F83" s="147">
        <v>623769.67800000135</v>
      </c>
      <c r="G83" s="125"/>
      <c r="H83" s="123">
        <v>219066.62400000083</v>
      </c>
      <c r="I83" s="121"/>
    </row>
    <row r="84" spans="1:9" ht="12.75" customHeight="1" x14ac:dyDescent="0.2">
      <c r="A84" s="8"/>
      <c r="B84" s="355"/>
      <c r="C84" s="121" t="s">
        <v>84</v>
      </c>
      <c r="D84" s="145">
        <v>14227.335000000001</v>
      </c>
      <c r="E84" s="146"/>
      <c r="F84" s="147">
        <v>14227.335000000001</v>
      </c>
      <c r="G84" s="125"/>
      <c r="H84" s="123">
        <v>2600.8919999999998</v>
      </c>
      <c r="I84" s="121"/>
    </row>
    <row r="85" spans="1:9" ht="12.75" customHeight="1" x14ac:dyDescent="0.2">
      <c r="A85" s="8"/>
      <c r="B85" s="355"/>
      <c r="C85" s="121" t="s">
        <v>90</v>
      </c>
      <c r="D85" s="145">
        <v>8200</v>
      </c>
      <c r="E85" s="146"/>
      <c r="F85" s="147">
        <v>8200</v>
      </c>
      <c r="G85" s="125"/>
      <c r="H85" s="123">
        <v>8200</v>
      </c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46089033.84990003</v>
      </c>
      <c r="E87" s="149">
        <v>2921877.7607000023</v>
      </c>
      <c r="F87" s="150">
        <v>43167156.089200027</v>
      </c>
      <c r="G87" s="93"/>
      <c r="H87" s="91">
        <v>81948798.106300026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413732421.67989993</v>
      </c>
      <c r="E88" s="151">
        <v>2921877.7607000023</v>
      </c>
      <c r="F88" s="152">
        <v>410810543.91919994</v>
      </c>
      <c r="G88" s="69"/>
      <c r="H88" s="68">
        <v>252237635.52020016</v>
      </c>
      <c r="I88" s="70"/>
    </row>
    <row r="89" spans="1:9" ht="20.25" customHeight="1" thickTop="1" thickBot="1" x14ac:dyDescent="0.25">
      <c r="B89" s="374" t="s">
        <v>92</v>
      </c>
      <c r="C89" s="375"/>
      <c r="D89" s="153">
        <v>462665109.5399999</v>
      </c>
      <c r="E89" s="154">
        <v>49117051.909999967</v>
      </c>
      <c r="F89" s="155">
        <v>413548057.62999994</v>
      </c>
      <c r="G89" s="72"/>
      <c r="H89" s="76">
        <v>253153160.62000015</v>
      </c>
      <c r="I89" s="77">
        <v>24.118000000000002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137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1711000</v>
      </c>
      <c r="E5" s="128">
        <v>1232500</v>
      </c>
      <c r="F5" s="129">
        <v>478500</v>
      </c>
      <c r="G5" s="105"/>
      <c r="H5" s="103">
        <v>16500</v>
      </c>
      <c r="I5" s="101"/>
    </row>
    <row r="6" spans="1:9" ht="12.75" customHeight="1" x14ac:dyDescent="0.2">
      <c r="A6" s="8"/>
      <c r="B6" s="355"/>
      <c r="C6" s="106" t="s">
        <v>44</v>
      </c>
      <c r="D6" s="130">
        <v>684022</v>
      </c>
      <c r="E6" s="131">
        <v>319372</v>
      </c>
      <c r="F6" s="132">
        <v>364650</v>
      </c>
      <c r="G6" s="110"/>
      <c r="H6" s="108">
        <v>60775</v>
      </c>
      <c r="I6" s="106">
        <v>0.56200000000000006</v>
      </c>
    </row>
    <row r="7" spans="1:9" ht="12.75" customHeight="1" x14ac:dyDescent="0.2">
      <c r="A7" s="8"/>
      <c r="B7" s="355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5"/>
      <c r="C8" s="106" t="s">
        <v>46</v>
      </c>
      <c r="D8" s="130">
        <v>4921.875</v>
      </c>
      <c r="E8" s="131"/>
      <c r="F8" s="132">
        <v>4921.875</v>
      </c>
      <c r="G8" s="110"/>
      <c r="H8" s="108">
        <v>1093.75</v>
      </c>
      <c r="I8" s="106"/>
    </row>
    <row r="9" spans="1:9" ht="12.75" customHeight="1" x14ac:dyDescent="0.2">
      <c r="A9" s="8"/>
      <c r="B9" s="355"/>
      <c r="C9" s="106" t="s">
        <v>47</v>
      </c>
      <c r="D9" s="130">
        <v>55469721.669300005</v>
      </c>
      <c r="E9" s="131">
        <v>120</v>
      </c>
      <c r="F9" s="132">
        <v>55469601.669300005</v>
      </c>
      <c r="G9" s="110"/>
      <c r="H9" s="108">
        <v>23998782.420000002</v>
      </c>
      <c r="I9" s="106">
        <v>0.03</v>
      </c>
    </row>
    <row r="10" spans="1:9" ht="12.75" customHeight="1" x14ac:dyDescent="0.2">
      <c r="A10" s="8"/>
      <c r="B10" s="355"/>
      <c r="C10" s="106" t="s">
        <v>48</v>
      </c>
      <c r="D10" s="130">
        <v>15638.96</v>
      </c>
      <c r="E10" s="131"/>
      <c r="F10" s="132">
        <v>15638.96</v>
      </c>
      <c r="G10" s="110"/>
      <c r="H10" s="108">
        <v>2022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187126.40600000002</v>
      </c>
      <c r="E11" s="131"/>
      <c r="F11" s="132">
        <v>187126.40600000002</v>
      </c>
      <c r="G11" s="110"/>
      <c r="H11" s="108">
        <v>24225.85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3768177.02</v>
      </c>
      <c r="E13" s="131"/>
      <c r="F13" s="132">
        <v>3768177.02</v>
      </c>
      <c r="G13" s="110"/>
      <c r="H13" s="108">
        <v>471462</v>
      </c>
      <c r="I13" s="106"/>
    </row>
    <row r="14" spans="1:9" ht="12.75" customHeight="1" x14ac:dyDescent="0.2">
      <c r="A14" s="8"/>
      <c r="B14" s="355"/>
      <c r="C14" s="106" t="s">
        <v>116</v>
      </c>
      <c r="D14" s="130">
        <v>124765.96</v>
      </c>
      <c r="E14" s="131"/>
      <c r="F14" s="132">
        <v>124765.96</v>
      </c>
      <c r="G14" s="110"/>
      <c r="H14" s="108">
        <v>39660.300000000003</v>
      </c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5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5"/>
      <c r="C18" s="106" t="s">
        <v>118</v>
      </c>
      <c r="D18" s="130">
        <v>529976.39</v>
      </c>
      <c r="E18" s="131"/>
      <c r="F18" s="132">
        <v>529976.39</v>
      </c>
      <c r="G18" s="110"/>
      <c r="H18" s="108">
        <v>128504</v>
      </c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5"/>
      <c r="C21" s="106" t="s">
        <v>54</v>
      </c>
      <c r="D21" s="130">
        <v>51273243.170000009</v>
      </c>
      <c r="E21" s="131"/>
      <c r="F21" s="132">
        <v>51273243.170000009</v>
      </c>
      <c r="G21" s="110"/>
      <c r="H21" s="108">
        <v>8935477.0599999987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1130293.4000000001</v>
      </c>
      <c r="E26" s="131"/>
      <c r="F26" s="132">
        <v>1130293.4000000001</v>
      </c>
      <c r="G26" s="110"/>
      <c r="H26" s="108">
        <v>251152.2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1761412</v>
      </c>
      <c r="E27" s="131"/>
      <c r="F27" s="132">
        <v>1761412</v>
      </c>
      <c r="G27" s="110"/>
      <c r="H27" s="108">
        <v>194125</v>
      </c>
      <c r="I27" s="106"/>
    </row>
    <row r="28" spans="1:9" ht="12.75" customHeight="1" x14ac:dyDescent="0.2">
      <c r="A28" s="8"/>
      <c r="B28" s="355"/>
      <c r="C28" s="106" t="s">
        <v>58</v>
      </c>
      <c r="D28" s="130">
        <v>1534.5</v>
      </c>
      <c r="E28" s="131"/>
      <c r="F28" s="132">
        <v>1534.5</v>
      </c>
      <c r="G28" s="110"/>
      <c r="H28" s="108">
        <v>273</v>
      </c>
      <c r="I28" s="106"/>
    </row>
    <row r="29" spans="1:9" ht="12.75" customHeight="1" x14ac:dyDescent="0.2">
      <c r="A29" s="8"/>
      <c r="B29" s="355"/>
      <c r="C29" s="106" t="s">
        <v>59</v>
      </c>
      <c r="D29" s="130">
        <v>84376271.220000014</v>
      </c>
      <c r="E29" s="131"/>
      <c r="F29" s="132">
        <v>84376271.220000014</v>
      </c>
      <c r="G29" s="110"/>
      <c r="H29" s="108">
        <v>20286684.210000001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5"/>
      <c r="C32" s="106" t="s">
        <v>61</v>
      </c>
      <c r="D32" s="130">
        <v>41654394.5</v>
      </c>
      <c r="E32" s="131"/>
      <c r="F32" s="132">
        <v>41654394.5</v>
      </c>
      <c r="G32" s="110"/>
      <c r="H32" s="108">
        <v>4075845.2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>
        <v>50540.76</v>
      </c>
      <c r="E35" s="131"/>
      <c r="F35" s="132">
        <v>50540.76</v>
      </c>
      <c r="G35" s="110"/>
      <c r="H35" s="108">
        <v>4558</v>
      </c>
      <c r="I35" s="106"/>
    </row>
    <row r="36" spans="1:9" ht="12.75" customHeight="1" x14ac:dyDescent="0.2">
      <c r="A36" s="8"/>
      <c r="B36" s="355"/>
      <c r="C36" s="106" t="s">
        <v>62</v>
      </c>
      <c r="D36" s="130">
        <v>432600</v>
      </c>
      <c r="E36" s="131"/>
      <c r="F36" s="132">
        <v>432600</v>
      </c>
      <c r="G36" s="110"/>
      <c r="H36" s="108">
        <v>36000</v>
      </c>
      <c r="I36" s="106"/>
    </row>
    <row r="37" spans="1:9" ht="12.75" customHeight="1" x14ac:dyDescent="0.2">
      <c r="A37" s="8"/>
      <c r="B37" s="355"/>
      <c r="C37" s="106" t="s">
        <v>125</v>
      </c>
      <c r="D37" s="130">
        <v>165343.51999999999</v>
      </c>
      <c r="E37" s="131"/>
      <c r="F37" s="132">
        <v>165343.51999999999</v>
      </c>
      <c r="G37" s="110"/>
      <c r="H37" s="108">
        <v>16333</v>
      </c>
      <c r="I37" s="106"/>
    </row>
    <row r="38" spans="1:9" ht="12.75" customHeight="1" x14ac:dyDescent="0.2">
      <c r="A38" s="8"/>
      <c r="B38" s="355"/>
      <c r="C38" s="106" t="s">
        <v>64</v>
      </c>
      <c r="D38" s="130">
        <v>50804897.640000001</v>
      </c>
      <c r="E38" s="131"/>
      <c r="F38" s="132">
        <v>50804897.640000001</v>
      </c>
      <c r="G38" s="110"/>
      <c r="H38" s="108">
        <v>6838255.0999999996</v>
      </c>
      <c r="I38" s="106"/>
    </row>
    <row r="39" spans="1:9" ht="12.75" customHeight="1" x14ac:dyDescent="0.2">
      <c r="A39" s="8"/>
      <c r="B39" s="355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5"/>
      <c r="C40" s="106" t="s">
        <v>65</v>
      </c>
      <c r="D40" s="130">
        <v>1071412.02</v>
      </c>
      <c r="E40" s="131"/>
      <c r="F40" s="132">
        <v>1071412.02</v>
      </c>
      <c r="G40" s="110"/>
      <c r="H40" s="108">
        <v>39552.5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>
        <v>214760</v>
      </c>
      <c r="E42" s="131"/>
      <c r="F42" s="132">
        <v>214760</v>
      </c>
      <c r="G42" s="110"/>
      <c r="H42" s="108">
        <v>82180</v>
      </c>
      <c r="I42" s="106"/>
    </row>
    <row r="43" spans="1:9" ht="12.75" customHeight="1" x14ac:dyDescent="0.2">
      <c r="A43" s="8"/>
      <c r="B43" s="355"/>
      <c r="C43" s="106" t="s">
        <v>87</v>
      </c>
      <c r="D43" s="130">
        <v>146.19999999999999</v>
      </c>
      <c r="E43" s="131"/>
      <c r="F43" s="132">
        <v>146.19999999999999</v>
      </c>
      <c r="G43" s="110"/>
      <c r="H43" s="108">
        <v>86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5"/>
      <c r="C45" s="106" t="s">
        <v>113</v>
      </c>
      <c r="D45" s="130">
        <v>14</v>
      </c>
      <c r="E45" s="131"/>
      <c r="F45" s="132">
        <v>14</v>
      </c>
      <c r="G45" s="110"/>
      <c r="H45" s="108">
        <v>7</v>
      </c>
      <c r="I45" s="106"/>
    </row>
    <row r="46" spans="1:9" ht="12.75" customHeight="1" x14ac:dyDescent="0.2">
      <c r="A46" s="8"/>
      <c r="B46" s="355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5"/>
      <c r="C47" s="106" t="s">
        <v>71</v>
      </c>
      <c r="D47" s="130">
        <v>12814062.209999999</v>
      </c>
      <c r="E47" s="131"/>
      <c r="F47" s="132">
        <v>12814062.209999999</v>
      </c>
      <c r="G47" s="110"/>
      <c r="H47" s="108">
        <v>3214950.4099999992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3101952.7399999998</v>
      </c>
      <c r="E48" s="131"/>
      <c r="F48" s="132">
        <v>3101952.7399999998</v>
      </c>
      <c r="G48" s="110"/>
      <c r="H48" s="108">
        <v>1717568.4900000002</v>
      </c>
      <c r="I48" s="106"/>
    </row>
    <row r="49" spans="1:9" ht="12.75" customHeight="1" x14ac:dyDescent="0.2">
      <c r="A49" s="8"/>
      <c r="B49" s="355"/>
      <c r="C49" s="106" t="s">
        <v>127</v>
      </c>
      <c r="D49" s="130">
        <v>71389.03</v>
      </c>
      <c r="E49" s="131"/>
      <c r="F49" s="132">
        <v>71389.03</v>
      </c>
      <c r="G49" s="110"/>
      <c r="H49" s="108">
        <v>23444</v>
      </c>
      <c r="I49" s="106"/>
    </row>
    <row r="50" spans="1:9" ht="12.75" customHeight="1" x14ac:dyDescent="0.2">
      <c r="A50" s="8"/>
      <c r="B50" s="355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5"/>
      <c r="C51" s="106" t="s">
        <v>74</v>
      </c>
      <c r="D51" s="130">
        <v>8000</v>
      </c>
      <c r="E51" s="131"/>
      <c r="F51" s="132">
        <v>8000</v>
      </c>
      <c r="G51" s="110"/>
      <c r="H51" s="108">
        <v>300</v>
      </c>
      <c r="I51" s="106"/>
    </row>
    <row r="52" spans="1:9" ht="12.75" customHeight="1" x14ac:dyDescent="0.2">
      <c r="A52" s="8"/>
      <c r="B52" s="355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5"/>
      <c r="C53" s="106" t="s">
        <v>75</v>
      </c>
      <c r="D53" s="130">
        <v>56781205.482200049</v>
      </c>
      <c r="E53" s="131"/>
      <c r="F53" s="132">
        <v>56781205.482200049</v>
      </c>
      <c r="G53" s="110"/>
      <c r="H53" s="108">
        <v>103384528.45000008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2280614.3299999996</v>
      </c>
      <c r="E54" s="131"/>
      <c r="F54" s="132">
        <v>2280614.3299999996</v>
      </c>
      <c r="G54" s="110"/>
      <c r="H54" s="108">
        <v>147482.01000000007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>
        <v>2295</v>
      </c>
      <c r="E56" s="131"/>
      <c r="F56" s="132">
        <v>2295</v>
      </c>
      <c r="G56" s="110"/>
      <c r="H56" s="108">
        <v>255</v>
      </c>
      <c r="I56" s="106"/>
    </row>
    <row r="57" spans="1:9" ht="12.75" customHeight="1" x14ac:dyDescent="0.2">
      <c r="A57" s="8"/>
      <c r="B57" s="355"/>
      <c r="C57" s="106" t="s">
        <v>77</v>
      </c>
      <c r="D57" s="130">
        <v>3174074.0900000012</v>
      </c>
      <c r="E57" s="131"/>
      <c r="F57" s="132">
        <v>3174074.0900000012</v>
      </c>
      <c r="G57" s="110"/>
      <c r="H57" s="108">
        <v>174581.38999999993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8761185.5199999921</v>
      </c>
      <c r="E58" s="131"/>
      <c r="F58" s="132">
        <v>8761185.5199999921</v>
      </c>
      <c r="G58" s="110"/>
      <c r="H58" s="108">
        <v>1249559.5799999996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20900</v>
      </c>
      <c r="E59" s="131"/>
      <c r="F59" s="132">
        <v>20900</v>
      </c>
      <c r="G59" s="110"/>
      <c r="H59" s="108">
        <v>1030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>
        <v>3916787.4047999987</v>
      </c>
      <c r="E63" s="131"/>
      <c r="F63" s="132">
        <v>3916787.4047999987</v>
      </c>
      <c r="G63" s="110"/>
      <c r="H63" s="108">
        <v>1513073.1103999992</v>
      </c>
      <c r="I63" s="106"/>
    </row>
    <row r="64" spans="1:9" ht="12.75" customHeight="1" x14ac:dyDescent="0.2">
      <c r="A64" s="8"/>
      <c r="B64" s="355"/>
      <c r="C64" s="106" t="s">
        <v>84</v>
      </c>
      <c r="D64" s="130">
        <v>134180.89250000002</v>
      </c>
      <c r="E64" s="131"/>
      <c r="F64" s="132">
        <v>134180.89250000002</v>
      </c>
      <c r="G64" s="110"/>
      <c r="H64" s="108">
        <v>24641.474999999999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>
        <v>5776.8</v>
      </c>
      <c r="E66" s="131"/>
      <c r="F66" s="132">
        <v>5776.8</v>
      </c>
      <c r="G66" s="110"/>
      <c r="H66" s="108">
        <v>6960</v>
      </c>
      <c r="I66" s="106"/>
    </row>
    <row r="67" spans="1:9" ht="12.75" customHeight="1" x14ac:dyDescent="0.2">
      <c r="B67" s="355"/>
      <c r="C67" s="133" t="s">
        <v>133</v>
      </c>
      <c r="D67" s="134">
        <v>2000</v>
      </c>
      <c r="E67" s="135"/>
      <c r="F67" s="136">
        <v>2000</v>
      </c>
      <c r="G67" s="137"/>
      <c r="H67" s="138">
        <v>2500</v>
      </c>
      <c r="I67" s="133"/>
    </row>
    <row r="68" spans="1:9" ht="13.5" customHeight="1" x14ac:dyDescent="0.2">
      <c r="B68" s="383"/>
      <c r="C68" s="31" t="s">
        <v>85</v>
      </c>
      <c r="D68" s="139">
        <v>386512036.70980006</v>
      </c>
      <c r="E68" s="140">
        <v>1551992</v>
      </c>
      <c r="F68" s="141">
        <v>384960044.70980006</v>
      </c>
      <c r="G68" s="34"/>
      <c r="H68" s="35">
        <v>176964727.50540006</v>
      </c>
      <c r="I68" s="36">
        <v>0.59200000000000008</v>
      </c>
    </row>
    <row r="69" spans="1:9" ht="13.5" customHeight="1" x14ac:dyDescent="0.2">
      <c r="B69" s="382" t="s">
        <v>86</v>
      </c>
      <c r="C69" s="116" t="s">
        <v>43</v>
      </c>
      <c r="D69" s="142">
        <v>1711000</v>
      </c>
      <c r="E69" s="143">
        <v>1232500</v>
      </c>
      <c r="F69" s="144">
        <v>478500</v>
      </c>
      <c r="G69" s="126"/>
      <c r="H69" s="118">
        <v>16500</v>
      </c>
      <c r="I69" s="116"/>
    </row>
    <row r="70" spans="1:9" ht="12.75" customHeight="1" x14ac:dyDescent="0.2">
      <c r="A70" s="8"/>
      <c r="B70" s="355"/>
      <c r="C70" s="121" t="s">
        <v>44</v>
      </c>
      <c r="D70" s="145"/>
      <c r="E70" s="146"/>
      <c r="F70" s="147"/>
      <c r="G70" s="125"/>
      <c r="H70" s="123"/>
      <c r="I70" s="121"/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2834219.8367019999</v>
      </c>
      <c r="E72" s="146">
        <v>1368379.8367019997</v>
      </c>
      <c r="F72" s="147">
        <v>1465840.0000000002</v>
      </c>
      <c r="G72" s="125"/>
      <c r="H72" s="123">
        <v>430200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53007348.877800107</v>
      </c>
      <c r="E81" s="146"/>
      <c r="F81" s="147">
        <v>53007348.877800107</v>
      </c>
      <c r="G81" s="125"/>
      <c r="H81" s="123">
        <v>106248862.03000015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>
        <v>189369.70520000026</v>
      </c>
      <c r="E83" s="146"/>
      <c r="F83" s="147">
        <v>189369.70520000026</v>
      </c>
      <c r="G83" s="125"/>
      <c r="H83" s="123">
        <v>71879.679600000032</v>
      </c>
      <c r="I83" s="121"/>
    </row>
    <row r="84" spans="1:9" ht="12.75" customHeight="1" x14ac:dyDescent="0.2">
      <c r="A84" s="8"/>
      <c r="B84" s="355"/>
      <c r="C84" s="121" t="s">
        <v>84</v>
      </c>
      <c r="D84" s="145">
        <v>11084.907500000001</v>
      </c>
      <c r="E84" s="146"/>
      <c r="F84" s="147">
        <v>11084.907500000001</v>
      </c>
      <c r="G84" s="125"/>
      <c r="H84" s="123">
        <v>2485.7249999999999</v>
      </c>
      <c r="I84" s="121"/>
    </row>
    <row r="85" spans="1:9" ht="12.75" customHeight="1" x14ac:dyDescent="0.2">
      <c r="A85" s="8"/>
      <c r="B85" s="355"/>
      <c r="C85" s="121" t="s">
        <v>90</v>
      </c>
      <c r="D85" s="145">
        <v>9240</v>
      </c>
      <c r="E85" s="146"/>
      <c r="F85" s="147">
        <v>9240</v>
      </c>
      <c r="G85" s="125"/>
      <c r="H85" s="123">
        <v>12000</v>
      </c>
      <c r="I85" s="121"/>
    </row>
    <row r="86" spans="1:9" ht="12.75" customHeight="1" x14ac:dyDescent="0.2">
      <c r="B86" s="355"/>
      <c r="C86" s="133" t="s">
        <v>133</v>
      </c>
      <c r="D86" s="134">
        <v>300</v>
      </c>
      <c r="E86" s="135"/>
      <c r="F86" s="136">
        <v>300</v>
      </c>
      <c r="G86" s="137"/>
      <c r="H86" s="138">
        <v>400</v>
      </c>
      <c r="I86" s="133"/>
    </row>
    <row r="87" spans="1:9" ht="13.5" customHeight="1" x14ac:dyDescent="0.2">
      <c r="B87" s="377"/>
      <c r="C87" s="64" t="s">
        <v>85</v>
      </c>
      <c r="D87" s="148">
        <v>57762563.327202111</v>
      </c>
      <c r="E87" s="149">
        <v>2600879.8367020041</v>
      </c>
      <c r="F87" s="150">
        <v>55161683.490500107</v>
      </c>
      <c r="G87" s="93"/>
      <c r="H87" s="91">
        <v>106782327.43460014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444274600.03700221</v>
      </c>
      <c r="E88" s="151">
        <v>4152871.8367020041</v>
      </c>
      <c r="F88" s="152">
        <v>440121728.20030016</v>
      </c>
      <c r="G88" s="69"/>
      <c r="H88" s="68">
        <v>283747054.94000018</v>
      </c>
      <c r="I88" s="70">
        <v>0.59200000000000008</v>
      </c>
    </row>
    <row r="89" spans="1:9" ht="20.25" customHeight="1" thickTop="1" thickBot="1" x14ac:dyDescent="0.25">
      <c r="B89" s="374" t="s">
        <v>92</v>
      </c>
      <c r="C89" s="375"/>
      <c r="D89" s="153">
        <v>496508693.8500042</v>
      </c>
      <c r="E89" s="154">
        <v>53345782.67000407</v>
      </c>
      <c r="F89" s="155">
        <v>443162911.18000013</v>
      </c>
      <c r="G89" s="72"/>
      <c r="H89" s="76">
        <v>284991217.03000015</v>
      </c>
      <c r="I89" s="77">
        <v>43.626000000000005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138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2250000</v>
      </c>
      <c r="E5" s="128"/>
      <c r="F5" s="129">
        <v>2250000</v>
      </c>
      <c r="G5" s="105"/>
      <c r="H5" s="103">
        <v>50000</v>
      </c>
      <c r="I5" s="101"/>
    </row>
    <row r="6" spans="1:9" ht="12.75" customHeight="1" x14ac:dyDescent="0.2">
      <c r="A6" s="8"/>
      <c r="B6" s="355"/>
      <c r="C6" s="106" t="s">
        <v>44</v>
      </c>
      <c r="D6" s="130">
        <v>288300</v>
      </c>
      <c r="E6" s="131">
        <v>153300</v>
      </c>
      <c r="F6" s="132">
        <v>135000</v>
      </c>
      <c r="G6" s="110"/>
      <c r="H6" s="108">
        <v>21000</v>
      </c>
      <c r="I6" s="106"/>
    </row>
    <row r="7" spans="1:9" ht="12.75" customHeight="1" x14ac:dyDescent="0.2">
      <c r="A7" s="8"/>
      <c r="B7" s="355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5"/>
      <c r="C8" s="106" t="s">
        <v>46</v>
      </c>
      <c r="D8" s="130">
        <v>5000</v>
      </c>
      <c r="E8" s="131"/>
      <c r="F8" s="132">
        <v>5000</v>
      </c>
      <c r="G8" s="110"/>
      <c r="H8" s="108">
        <v>1000</v>
      </c>
      <c r="I8" s="106"/>
    </row>
    <row r="9" spans="1:9" ht="12.75" customHeight="1" x14ac:dyDescent="0.2">
      <c r="A9" s="8"/>
      <c r="B9" s="355"/>
      <c r="C9" s="106" t="s">
        <v>47</v>
      </c>
      <c r="D9" s="130">
        <v>55264070.689999998</v>
      </c>
      <c r="E9" s="131"/>
      <c r="F9" s="132">
        <v>55264070.689999998</v>
      </c>
      <c r="G9" s="110"/>
      <c r="H9" s="108">
        <v>23561800.999999996</v>
      </c>
      <c r="I9" s="106"/>
    </row>
    <row r="10" spans="1:9" ht="12.75" customHeight="1" x14ac:dyDescent="0.2">
      <c r="A10" s="8"/>
      <c r="B10" s="355"/>
      <c r="C10" s="106" t="s">
        <v>48</v>
      </c>
      <c r="D10" s="130">
        <v>5400</v>
      </c>
      <c r="E10" s="131"/>
      <c r="F10" s="132">
        <v>5400</v>
      </c>
      <c r="G10" s="110"/>
      <c r="H10" s="108">
        <v>1080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308545.26</v>
      </c>
      <c r="E11" s="131"/>
      <c r="F11" s="132">
        <v>308545.26</v>
      </c>
      <c r="G11" s="110"/>
      <c r="H11" s="108">
        <v>35938.199999999997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2983701.91</v>
      </c>
      <c r="E13" s="131"/>
      <c r="F13" s="132">
        <v>2983701.91</v>
      </c>
      <c r="G13" s="110"/>
      <c r="H13" s="108">
        <v>342654.5</v>
      </c>
      <c r="I13" s="106"/>
    </row>
    <row r="14" spans="1:9" ht="12.75" customHeight="1" x14ac:dyDescent="0.2">
      <c r="A14" s="8"/>
      <c r="B14" s="355"/>
      <c r="C14" s="106" t="s">
        <v>116</v>
      </c>
      <c r="D14" s="130">
        <v>26356</v>
      </c>
      <c r="E14" s="131"/>
      <c r="F14" s="132">
        <v>26356</v>
      </c>
      <c r="G14" s="110"/>
      <c r="H14" s="108">
        <v>9851</v>
      </c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>
        <v>3000</v>
      </c>
      <c r="E16" s="131"/>
      <c r="F16" s="132">
        <v>3000</v>
      </c>
      <c r="G16" s="110"/>
      <c r="H16" s="108">
        <v>200</v>
      </c>
      <c r="I16" s="106"/>
    </row>
    <row r="17" spans="1:9" ht="12.75" customHeight="1" x14ac:dyDescent="0.2">
      <c r="A17" s="8"/>
      <c r="B17" s="355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5"/>
      <c r="C18" s="106" t="s">
        <v>118</v>
      </c>
      <c r="D18" s="130">
        <v>523653.46</v>
      </c>
      <c r="E18" s="131"/>
      <c r="F18" s="132">
        <v>523653.46</v>
      </c>
      <c r="G18" s="110"/>
      <c r="H18" s="108">
        <v>132106</v>
      </c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>
        <v>316.79000000000002</v>
      </c>
      <c r="E20" s="131"/>
      <c r="F20" s="132">
        <v>316.79000000000002</v>
      </c>
      <c r="G20" s="110"/>
      <c r="H20" s="108">
        <v>401</v>
      </c>
      <c r="I20" s="106"/>
    </row>
    <row r="21" spans="1:9" ht="12.75" customHeight="1" x14ac:dyDescent="0.2">
      <c r="A21" s="8"/>
      <c r="B21" s="355"/>
      <c r="C21" s="106" t="s">
        <v>54</v>
      </c>
      <c r="D21" s="130">
        <v>49929607.910000004</v>
      </c>
      <c r="E21" s="131"/>
      <c r="F21" s="132">
        <v>49929607.910000004</v>
      </c>
      <c r="G21" s="110"/>
      <c r="H21" s="108">
        <v>7763778.0200000005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2218998.79</v>
      </c>
      <c r="E26" s="131"/>
      <c r="F26" s="132">
        <v>2218998.79</v>
      </c>
      <c r="G26" s="110"/>
      <c r="H26" s="108">
        <v>489180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1239924</v>
      </c>
      <c r="E27" s="131"/>
      <c r="F27" s="132">
        <v>1239924</v>
      </c>
      <c r="G27" s="110"/>
      <c r="H27" s="108">
        <v>134443</v>
      </c>
      <c r="I27" s="106"/>
    </row>
    <row r="28" spans="1:9" ht="12.75" customHeight="1" x14ac:dyDescent="0.2">
      <c r="A28" s="8"/>
      <c r="B28" s="355"/>
      <c r="C28" s="106" t="s">
        <v>58</v>
      </c>
      <c r="D28" s="130">
        <v>1291.8800000000001</v>
      </c>
      <c r="E28" s="131"/>
      <c r="F28" s="132">
        <v>1291.8800000000001</v>
      </c>
      <c r="G28" s="110"/>
      <c r="H28" s="108">
        <v>530.75</v>
      </c>
      <c r="I28" s="106"/>
    </row>
    <row r="29" spans="1:9" ht="12.75" customHeight="1" x14ac:dyDescent="0.2">
      <c r="A29" s="8"/>
      <c r="B29" s="355"/>
      <c r="C29" s="106" t="s">
        <v>59</v>
      </c>
      <c r="D29" s="130">
        <v>78182546.850000009</v>
      </c>
      <c r="E29" s="131"/>
      <c r="F29" s="132">
        <v>78182546.850000009</v>
      </c>
      <c r="G29" s="110"/>
      <c r="H29" s="108">
        <v>17382891.489999998</v>
      </c>
      <c r="I29" s="106"/>
    </row>
    <row r="30" spans="1:9" ht="12.75" customHeight="1" x14ac:dyDescent="0.2">
      <c r="A30" s="8"/>
      <c r="B30" s="355"/>
      <c r="C30" s="106" t="s">
        <v>121</v>
      </c>
      <c r="D30" s="130">
        <v>250</v>
      </c>
      <c r="E30" s="131"/>
      <c r="F30" s="132">
        <v>250</v>
      </c>
      <c r="G30" s="110"/>
      <c r="H30" s="108">
        <v>100</v>
      </c>
      <c r="I30" s="106"/>
    </row>
    <row r="31" spans="1:9" ht="12.75" customHeight="1" x14ac:dyDescent="0.2">
      <c r="A31" s="8"/>
      <c r="B31" s="355"/>
      <c r="C31" s="106" t="s">
        <v>122</v>
      </c>
      <c r="D31" s="130"/>
      <c r="E31" s="131"/>
      <c r="F31" s="132"/>
      <c r="G31" s="110"/>
      <c r="H31" s="108"/>
      <c r="I31" s="106"/>
    </row>
    <row r="32" spans="1:9" ht="12.75" customHeight="1" x14ac:dyDescent="0.2">
      <c r="A32" s="8"/>
      <c r="B32" s="355"/>
      <c r="C32" s="106" t="s">
        <v>61</v>
      </c>
      <c r="D32" s="130">
        <v>36534767</v>
      </c>
      <c r="E32" s="131"/>
      <c r="F32" s="132">
        <v>36534767</v>
      </c>
      <c r="G32" s="110"/>
      <c r="H32" s="108">
        <v>2571616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/>
      <c r="E35" s="131"/>
      <c r="F35" s="132"/>
      <c r="G35" s="110"/>
      <c r="H35" s="108"/>
      <c r="I35" s="106"/>
    </row>
    <row r="36" spans="1:9" ht="12.75" customHeight="1" x14ac:dyDescent="0.2">
      <c r="A36" s="8"/>
      <c r="B36" s="355"/>
      <c r="C36" s="106" t="s">
        <v>62</v>
      </c>
      <c r="D36" s="130">
        <v>363439.4</v>
      </c>
      <c r="E36" s="131"/>
      <c r="F36" s="132">
        <v>363439.4</v>
      </c>
      <c r="G36" s="110"/>
      <c r="H36" s="108">
        <v>32255.3</v>
      </c>
      <c r="I36" s="106"/>
    </row>
    <row r="37" spans="1:9" ht="12.75" customHeight="1" x14ac:dyDescent="0.2">
      <c r="A37" s="8"/>
      <c r="B37" s="355"/>
      <c r="C37" s="106" t="s">
        <v>125</v>
      </c>
      <c r="D37" s="130">
        <v>127235.29999999999</v>
      </c>
      <c r="E37" s="131"/>
      <c r="F37" s="132">
        <v>127235.29999999999</v>
      </c>
      <c r="G37" s="110"/>
      <c r="H37" s="108">
        <v>10780</v>
      </c>
      <c r="I37" s="106"/>
    </row>
    <row r="38" spans="1:9" ht="12.75" customHeight="1" x14ac:dyDescent="0.2">
      <c r="A38" s="8"/>
      <c r="B38" s="355"/>
      <c r="C38" s="106" t="s">
        <v>64</v>
      </c>
      <c r="D38" s="130">
        <v>48568630.500000007</v>
      </c>
      <c r="E38" s="131"/>
      <c r="F38" s="132">
        <v>48568630.500000007</v>
      </c>
      <c r="G38" s="110"/>
      <c r="H38" s="108">
        <v>6419092</v>
      </c>
      <c r="I38" s="106"/>
    </row>
    <row r="39" spans="1:9" ht="12.75" customHeight="1" x14ac:dyDescent="0.2">
      <c r="A39" s="8"/>
      <c r="B39" s="355"/>
      <c r="C39" s="106" t="s">
        <v>126</v>
      </c>
      <c r="D39" s="130">
        <v>254.8</v>
      </c>
      <c r="E39" s="131"/>
      <c r="F39" s="132">
        <v>254.8</v>
      </c>
      <c r="G39" s="110"/>
      <c r="H39" s="108">
        <v>98</v>
      </c>
      <c r="I39" s="106"/>
    </row>
    <row r="40" spans="1:9" ht="12.75" customHeight="1" x14ac:dyDescent="0.2">
      <c r="A40" s="8"/>
      <c r="B40" s="355"/>
      <c r="C40" s="106" t="s">
        <v>65</v>
      </c>
      <c r="D40" s="130">
        <v>2159413.13</v>
      </c>
      <c r="E40" s="131"/>
      <c r="F40" s="132">
        <v>2159413.13</v>
      </c>
      <c r="G40" s="110"/>
      <c r="H40" s="108">
        <v>76641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>
        <v>330000</v>
      </c>
      <c r="E42" s="131"/>
      <c r="F42" s="132">
        <v>330000</v>
      </c>
      <c r="G42" s="110"/>
      <c r="H42" s="108">
        <v>132000</v>
      </c>
      <c r="I42" s="106"/>
    </row>
    <row r="43" spans="1:9" ht="12.75" customHeight="1" x14ac:dyDescent="0.2">
      <c r="A43" s="8"/>
      <c r="B43" s="355"/>
      <c r="C43" s="106" t="s">
        <v>87</v>
      </c>
      <c r="D43" s="130">
        <v>2314</v>
      </c>
      <c r="E43" s="131"/>
      <c r="F43" s="132">
        <v>2314</v>
      </c>
      <c r="G43" s="110"/>
      <c r="H43" s="108">
        <v>890</v>
      </c>
      <c r="I43" s="106"/>
    </row>
    <row r="44" spans="1:9" ht="12.75" customHeight="1" x14ac:dyDescent="0.2">
      <c r="A44" s="8"/>
      <c r="B44" s="355"/>
      <c r="C44" s="106" t="s">
        <v>105</v>
      </c>
      <c r="D44" s="130"/>
      <c r="E44" s="131"/>
      <c r="F44" s="132"/>
      <c r="G44" s="110"/>
      <c r="H44" s="108"/>
      <c r="I44" s="106"/>
    </row>
    <row r="45" spans="1:9" ht="12.75" customHeight="1" x14ac:dyDescent="0.2">
      <c r="A45" s="8"/>
      <c r="B45" s="355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5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5"/>
      <c r="C47" s="106" t="s">
        <v>71</v>
      </c>
      <c r="D47" s="130">
        <v>12264448.620000001</v>
      </c>
      <c r="E47" s="131"/>
      <c r="F47" s="132">
        <v>12264448.620000001</v>
      </c>
      <c r="G47" s="110"/>
      <c r="H47" s="108">
        <v>3234733.96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1839377.36</v>
      </c>
      <c r="E48" s="131"/>
      <c r="F48" s="132">
        <v>1839377.36</v>
      </c>
      <c r="G48" s="110"/>
      <c r="H48" s="108">
        <v>1251115.77</v>
      </c>
      <c r="I48" s="106"/>
    </row>
    <row r="49" spans="1:9" ht="12.75" customHeight="1" x14ac:dyDescent="0.2">
      <c r="A49" s="8"/>
      <c r="B49" s="355"/>
      <c r="C49" s="106" t="s">
        <v>127</v>
      </c>
      <c r="D49" s="130">
        <v>38872.800000000003</v>
      </c>
      <c r="E49" s="131"/>
      <c r="F49" s="132">
        <v>38872.800000000003</v>
      </c>
      <c r="G49" s="110"/>
      <c r="H49" s="108">
        <v>12068</v>
      </c>
      <c r="I49" s="106"/>
    </row>
    <row r="50" spans="1:9" ht="12.75" customHeight="1" x14ac:dyDescent="0.2">
      <c r="A50" s="8"/>
      <c r="B50" s="355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5"/>
      <c r="C51" s="106" t="s">
        <v>74</v>
      </c>
      <c r="D51" s="130">
        <v>2000</v>
      </c>
      <c r="E51" s="131"/>
      <c r="F51" s="132">
        <v>2000</v>
      </c>
      <c r="G51" s="110"/>
      <c r="H51" s="108">
        <v>100</v>
      </c>
      <c r="I51" s="106"/>
    </row>
    <row r="52" spans="1:9" ht="12.75" customHeight="1" x14ac:dyDescent="0.2">
      <c r="A52" s="8"/>
      <c r="B52" s="355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5"/>
      <c r="C53" s="106" t="s">
        <v>75</v>
      </c>
      <c r="D53" s="130">
        <v>55645157.429037943</v>
      </c>
      <c r="E53" s="131"/>
      <c r="F53" s="132">
        <v>55645157.429037943</v>
      </c>
      <c r="G53" s="110"/>
      <c r="H53" s="108">
        <v>102163655.23134913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3245321.589999998</v>
      </c>
      <c r="E54" s="131"/>
      <c r="F54" s="132">
        <v>3245321.589999998</v>
      </c>
      <c r="G54" s="110"/>
      <c r="H54" s="108">
        <v>205897.31999999977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4218272.6999999927</v>
      </c>
      <c r="E57" s="131"/>
      <c r="F57" s="132">
        <v>4218272.6999999927</v>
      </c>
      <c r="G57" s="110"/>
      <c r="H57" s="108">
        <v>158594.4099999998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5673871.3799999999</v>
      </c>
      <c r="E58" s="131"/>
      <c r="F58" s="132">
        <v>5673871.3799999999</v>
      </c>
      <c r="G58" s="110"/>
      <c r="H58" s="108">
        <v>717216.64999999898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24840</v>
      </c>
      <c r="E59" s="131"/>
      <c r="F59" s="132">
        <v>24840</v>
      </c>
      <c r="G59" s="110"/>
      <c r="H59" s="108">
        <v>1380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>
        <v>5267</v>
      </c>
      <c r="E63" s="131"/>
      <c r="F63" s="132">
        <v>5267</v>
      </c>
      <c r="G63" s="110"/>
      <c r="H63" s="108">
        <v>1827</v>
      </c>
      <c r="I63" s="106"/>
    </row>
    <row r="64" spans="1:9" ht="12.75" customHeight="1" x14ac:dyDescent="0.2">
      <c r="A64" s="8"/>
      <c r="B64" s="355"/>
      <c r="C64" s="106" t="s">
        <v>84</v>
      </c>
      <c r="D64" s="130">
        <v>60363.89</v>
      </c>
      <c r="E64" s="131"/>
      <c r="F64" s="132">
        <v>60363.89</v>
      </c>
      <c r="G64" s="110"/>
      <c r="H64" s="108">
        <v>10707.68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364334810.43903792</v>
      </c>
      <c r="E68" s="140">
        <v>153300</v>
      </c>
      <c r="F68" s="141">
        <v>364181510.43903792</v>
      </c>
      <c r="G68" s="34"/>
      <c r="H68" s="35">
        <v>166927623.28134912</v>
      </c>
      <c r="I68" s="36"/>
    </row>
    <row r="69" spans="1:9" ht="13.5" customHeight="1" x14ac:dyDescent="0.2">
      <c r="B69" s="382" t="s">
        <v>86</v>
      </c>
      <c r="C69" s="116" t="s">
        <v>43</v>
      </c>
      <c r="D69" s="142">
        <v>4101955.33</v>
      </c>
      <c r="E69" s="143">
        <v>1851955.33</v>
      </c>
      <c r="F69" s="144">
        <v>2250000</v>
      </c>
      <c r="G69" s="126"/>
      <c r="H69" s="118">
        <v>50000</v>
      </c>
      <c r="I69" s="116"/>
    </row>
    <row r="70" spans="1:9" ht="12.75" customHeight="1" x14ac:dyDescent="0.2">
      <c r="A70" s="8"/>
      <c r="B70" s="355"/>
      <c r="C70" s="121" t="s">
        <v>44</v>
      </c>
      <c r="D70" s="145">
        <v>143044.66999999998</v>
      </c>
      <c r="E70" s="146">
        <v>98044.669999999984</v>
      </c>
      <c r="F70" s="147">
        <v>45000</v>
      </c>
      <c r="G70" s="125"/>
      <c r="H70" s="123">
        <v>1000</v>
      </c>
      <c r="I70" s="121"/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1700922.1947999997</v>
      </c>
      <c r="E72" s="146">
        <v>605762.19479999971</v>
      </c>
      <c r="F72" s="147">
        <v>1095160</v>
      </c>
      <c r="G72" s="125"/>
      <c r="H72" s="123">
        <v>288800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>
        <v>420000</v>
      </c>
      <c r="E74" s="146"/>
      <c r="F74" s="147">
        <v>420000</v>
      </c>
      <c r="G74" s="125"/>
      <c r="H74" s="123">
        <v>60000</v>
      </c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64927052.210961998</v>
      </c>
      <c r="E81" s="146"/>
      <c r="F81" s="147">
        <v>64927052.210961998</v>
      </c>
      <c r="G81" s="125"/>
      <c r="H81" s="123">
        <v>126721027.76967296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71292974.405762002</v>
      </c>
      <c r="E87" s="149">
        <v>2555762.1948000044</v>
      </c>
      <c r="F87" s="150">
        <v>68737212.210961998</v>
      </c>
      <c r="G87" s="93"/>
      <c r="H87" s="91">
        <v>127120827.76967296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435627784.84479994</v>
      </c>
      <c r="E88" s="151">
        <v>2709062.1948000044</v>
      </c>
      <c r="F88" s="152">
        <v>432918722.64999992</v>
      </c>
      <c r="G88" s="69"/>
      <c r="H88" s="68">
        <v>294048451.05102205</v>
      </c>
      <c r="I88" s="70"/>
    </row>
    <row r="89" spans="1:9" ht="20.25" customHeight="1" thickTop="1" thickBot="1" x14ac:dyDescent="0.25">
      <c r="B89" s="374" t="s">
        <v>92</v>
      </c>
      <c r="C89" s="375"/>
      <c r="D89" s="153">
        <v>485780221.04999995</v>
      </c>
      <c r="E89" s="154">
        <v>50137584.50999999</v>
      </c>
      <c r="F89" s="155">
        <v>435642636.53999996</v>
      </c>
      <c r="G89" s="72"/>
      <c r="H89" s="76">
        <v>295106515.53102207</v>
      </c>
      <c r="I89" s="77">
        <v>57.74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abSelected="1" zoomScale="85" zoomScaleNormal="85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4" width="18.85546875" style="85" bestFit="1" customWidth="1"/>
    <col min="5" max="5" width="18.5703125" style="85" customWidth="1"/>
    <col min="6" max="6" width="21.7109375" style="85" customWidth="1"/>
    <col min="7" max="7" width="16.140625" style="85" customWidth="1"/>
    <col min="8" max="8" width="20.140625" style="85" bestFit="1" customWidth="1"/>
    <col min="9" max="9" width="16.140625" style="85" customWidth="1"/>
    <col min="10" max="10" width="22.28515625" style="85" bestFit="1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0" width="18.85546875" style="84" bestFit="1" customWidth="1"/>
    <col min="261" max="261" width="18.5703125" style="84" customWidth="1"/>
    <col min="262" max="262" width="21.7109375" style="84" customWidth="1"/>
    <col min="263" max="263" width="16.140625" style="84" customWidth="1"/>
    <col min="264" max="264" width="20.140625" style="84" bestFit="1" customWidth="1"/>
    <col min="265" max="265" width="16.140625" style="84" customWidth="1"/>
    <col min="266" max="266" width="22.28515625" style="84" bestFit="1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16" width="18.85546875" style="84" bestFit="1" customWidth="1"/>
    <col min="517" max="517" width="18.5703125" style="84" customWidth="1"/>
    <col min="518" max="518" width="21.7109375" style="84" customWidth="1"/>
    <col min="519" max="519" width="16.140625" style="84" customWidth="1"/>
    <col min="520" max="520" width="20.140625" style="84" bestFit="1" customWidth="1"/>
    <col min="521" max="521" width="16.140625" style="84" customWidth="1"/>
    <col min="522" max="522" width="22.28515625" style="84" bestFit="1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2" width="18.85546875" style="84" bestFit="1" customWidth="1"/>
    <col min="773" max="773" width="18.5703125" style="84" customWidth="1"/>
    <col min="774" max="774" width="21.7109375" style="84" customWidth="1"/>
    <col min="775" max="775" width="16.140625" style="84" customWidth="1"/>
    <col min="776" max="776" width="20.140625" style="84" bestFit="1" customWidth="1"/>
    <col min="777" max="777" width="16.140625" style="84" customWidth="1"/>
    <col min="778" max="778" width="22.28515625" style="84" bestFit="1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28" width="18.85546875" style="84" bestFit="1" customWidth="1"/>
    <col min="1029" max="1029" width="18.5703125" style="84" customWidth="1"/>
    <col min="1030" max="1030" width="21.7109375" style="84" customWidth="1"/>
    <col min="1031" max="1031" width="16.140625" style="84" customWidth="1"/>
    <col min="1032" max="1032" width="20.140625" style="84" bestFit="1" customWidth="1"/>
    <col min="1033" max="1033" width="16.140625" style="84" customWidth="1"/>
    <col min="1034" max="1034" width="22.28515625" style="84" bestFit="1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4" width="18.85546875" style="84" bestFit="1" customWidth="1"/>
    <col min="1285" max="1285" width="18.5703125" style="84" customWidth="1"/>
    <col min="1286" max="1286" width="21.7109375" style="84" customWidth="1"/>
    <col min="1287" max="1287" width="16.140625" style="84" customWidth="1"/>
    <col min="1288" max="1288" width="20.140625" style="84" bestFit="1" customWidth="1"/>
    <col min="1289" max="1289" width="16.140625" style="84" customWidth="1"/>
    <col min="1290" max="1290" width="22.28515625" style="84" bestFit="1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0" width="18.85546875" style="84" bestFit="1" customWidth="1"/>
    <col min="1541" max="1541" width="18.5703125" style="84" customWidth="1"/>
    <col min="1542" max="1542" width="21.7109375" style="84" customWidth="1"/>
    <col min="1543" max="1543" width="16.140625" style="84" customWidth="1"/>
    <col min="1544" max="1544" width="20.140625" style="84" bestFit="1" customWidth="1"/>
    <col min="1545" max="1545" width="16.140625" style="84" customWidth="1"/>
    <col min="1546" max="1546" width="22.28515625" style="84" bestFit="1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796" width="18.85546875" style="84" bestFit="1" customWidth="1"/>
    <col min="1797" max="1797" width="18.5703125" style="84" customWidth="1"/>
    <col min="1798" max="1798" width="21.7109375" style="84" customWidth="1"/>
    <col min="1799" max="1799" width="16.140625" style="84" customWidth="1"/>
    <col min="1800" max="1800" width="20.140625" style="84" bestFit="1" customWidth="1"/>
    <col min="1801" max="1801" width="16.140625" style="84" customWidth="1"/>
    <col min="1802" max="1802" width="22.28515625" style="84" bestFit="1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2" width="18.85546875" style="84" bestFit="1" customWidth="1"/>
    <col min="2053" max="2053" width="18.5703125" style="84" customWidth="1"/>
    <col min="2054" max="2054" width="21.7109375" style="84" customWidth="1"/>
    <col min="2055" max="2055" width="16.140625" style="84" customWidth="1"/>
    <col min="2056" max="2056" width="20.140625" style="84" bestFit="1" customWidth="1"/>
    <col min="2057" max="2057" width="16.140625" style="84" customWidth="1"/>
    <col min="2058" max="2058" width="22.28515625" style="84" bestFit="1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08" width="18.85546875" style="84" bestFit="1" customWidth="1"/>
    <col min="2309" max="2309" width="18.5703125" style="84" customWidth="1"/>
    <col min="2310" max="2310" width="21.7109375" style="84" customWidth="1"/>
    <col min="2311" max="2311" width="16.140625" style="84" customWidth="1"/>
    <col min="2312" max="2312" width="20.140625" style="84" bestFit="1" customWidth="1"/>
    <col min="2313" max="2313" width="16.140625" style="84" customWidth="1"/>
    <col min="2314" max="2314" width="22.28515625" style="84" bestFit="1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4" width="18.85546875" style="84" bestFit="1" customWidth="1"/>
    <col min="2565" max="2565" width="18.5703125" style="84" customWidth="1"/>
    <col min="2566" max="2566" width="21.7109375" style="84" customWidth="1"/>
    <col min="2567" max="2567" width="16.140625" style="84" customWidth="1"/>
    <col min="2568" max="2568" width="20.140625" style="84" bestFit="1" customWidth="1"/>
    <col min="2569" max="2569" width="16.140625" style="84" customWidth="1"/>
    <col min="2570" max="2570" width="22.28515625" style="84" bestFit="1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0" width="18.85546875" style="84" bestFit="1" customWidth="1"/>
    <col min="2821" max="2821" width="18.5703125" style="84" customWidth="1"/>
    <col min="2822" max="2822" width="21.7109375" style="84" customWidth="1"/>
    <col min="2823" max="2823" width="16.140625" style="84" customWidth="1"/>
    <col min="2824" max="2824" width="20.140625" style="84" bestFit="1" customWidth="1"/>
    <col min="2825" max="2825" width="16.140625" style="84" customWidth="1"/>
    <col min="2826" max="2826" width="22.28515625" style="84" bestFit="1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76" width="18.85546875" style="84" bestFit="1" customWidth="1"/>
    <col min="3077" max="3077" width="18.5703125" style="84" customWidth="1"/>
    <col min="3078" max="3078" width="21.7109375" style="84" customWidth="1"/>
    <col min="3079" max="3079" width="16.140625" style="84" customWidth="1"/>
    <col min="3080" max="3080" width="20.140625" style="84" bestFit="1" customWidth="1"/>
    <col min="3081" max="3081" width="16.140625" style="84" customWidth="1"/>
    <col min="3082" max="3082" width="22.28515625" style="84" bestFit="1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2" width="18.85546875" style="84" bestFit="1" customWidth="1"/>
    <col min="3333" max="3333" width="18.5703125" style="84" customWidth="1"/>
    <col min="3334" max="3334" width="21.7109375" style="84" customWidth="1"/>
    <col min="3335" max="3335" width="16.140625" style="84" customWidth="1"/>
    <col min="3336" max="3336" width="20.140625" style="84" bestFit="1" customWidth="1"/>
    <col min="3337" max="3337" width="16.140625" style="84" customWidth="1"/>
    <col min="3338" max="3338" width="22.28515625" style="84" bestFit="1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88" width="18.85546875" style="84" bestFit="1" customWidth="1"/>
    <col min="3589" max="3589" width="18.5703125" style="84" customWidth="1"/>
    <col min="3590" max="3590" width="21.7109375" style="84" customWidth="1"/>
    <col min="3591" max="3591" width="16.140625" style="84" customWidth="1"/>
    <col min="3592" max="3592" width="20.140625" style="84" bestFit="1" customWidth="1"/>
    <col min="3593" max="3593" width="16.140625" style="84" customWidth="1"/>
    <col min="3594" max="3594" width="22.28515625" style="84" bestFit="1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4" width="18.85546875" style="84" bestFit="1" customWidth="1"/>
    <col min="3845" max="3845" width="18.5703125" style="84" customWidth="1"/>
    <col min="3846" max="3846" width="21.7109375" style="84" customWidth="1"/>
    <col min="3847" max="3847" width="16.140625" style="84" customWidth="1"/>
    <col min="3848" max="3848" width="20.140625" style="84" bestFit="1" customWidth="1"/>
    <col min="3849" max="3849" width="16.140625" style="84" customWidth="1"/>
    <col min="3850" max="3850" width="22.28515625" style="84" bestFit="1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0" width="18.85546875" style="84" bestFit="1" customWidth="1"/>
    <col min="4101" max="4101" width="18.5703125" style="84" customWidth="1"/>
    <col min="4102" max="4102" width="21.7109375" style="84" customWidth="1"/>
    <col min="4103" max="4103" width="16.140625" style="84" customWidth="1"/>
    <col min="4104" max="4104" width="20.140625" style="84" bestFit="1" customWidth="1"/>
    <col min="4105" max="4105" width="16.140625" style="84" customWidth="1"/>
    <col min="4106" max="4106" width="22.28515625" style="84" bestFit="1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56" width="18.85546875" style="84" bestFit="1" customWidth="1"/>
    <col min="4357" max="4357" width="18.5703125" style="84" customWidth="1"/>
    <col min="4358" max="4358" width="21.7109375" style="84" customWidth="1"/>
    <col min="4359" max="4359" width="16.140625" style="84" customWidth="1"/>
    <col min="4360" max="4360" width="20.140625" style="84" bestFit="1" customWidth="1"/>
    <col min="4361" max="4361" width="16.140625" style="84" customWidth="1"/>
    <col min="4362" max="4362" width="22.28515625" style="84" bestFit="1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2" width="18.85546875" style="84" bestFit="1" customWidth="1"/>
    <col min="4613" max="4613" width="18.5703125" style="84" customWidth="1"/>
    <col min="4614" max="4614" width="21.7109375" style="84" customWidth="1"/>
    <col min="4615" max="4615" width="16.140625" style="84" customWidth="1"/>
    <col min="4616" max="4616" width="20.140625" style="84" bestFit="1" customWidth="1"/>
    <col min="4617" max="4617" width="16.140625" style="84" customWidth="1"/>
    <col min="4618" max="4618" width="22.28515625" style="84" bestFit="1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68" width="18.85546875" style="84" bestFit="1" customWidth="1"/>
    <col min="4869" max="4869" width="18.5703125" style="84" customWidth="1"/>
    <col min="4870" max="4870" width="21.7109375" style="84" customWidth="1"/>
    <col min="4871" max="4871" width="16.140625" style="84" customWidth="1"/>
    <col min="4872" max="4872" width="20.140625" style="84" bestFit="1" customWidth="1"/>
    <col min="4873" max="4873" width="16.140625" style="84" customWidth="1"/>
    <col min="4874" max="4874" width="22.28515625" style="84" bestFit="1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4" width="18.85546875" style="84" bestFit="1" customWidth="1"/>
    <col min="5125" max="5125" width="18.5703125" style="84" customWidth="1"/>
    <col min="5126" max="5126" width="21.7109375" style="84" customWidth="1"/>
    <col min="5127" max="5127" width="16.140625" style="84" customWidth="1"/>
    <col min="5128" max="5128" width="20.140625" style="84" bestFit="1" customWidth="1"/>
    <col min="5129" max="5129" width="16.140625" style="84" customWidth="1"/>
    <col min="5130" max="5130" width="22.28515625" style="84" bestFit="1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0" width="18.85546875" style="84" bestFit="1" customWidth="1"/>
    <col min="5381" max="5381" width="18.5703125" style="84" customWidth="1"/>
    <col min="5382" max="5382" width="21.7109375" style="84" customWidth="1"/>
    <col min="5383" max="5383" width="16.140625" style="84" customWidth="1"/>
    <col min="5384" max="5384" width="20.140625" style="84" bestFit="1" customWidth="1"/>
    <col min="5385" max="5385" width="16.140625" style="84" customWidth="1"/>
    <col min="5386" max="5386" width="22.28515625" style="84" bestFit="1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36" width="18.85546875" style="84" bestFit="1" customWidth="1"/>
    <col min="5637" max="5637" width="18.5703125" style="84" customWidth="1"/>
    <col min="5638" max="5638" width="21.7109375" style="84" customWidth="1"/>
    <col min="5639" max="5639" width="16.140625" style="84" customWidth="1"/>
    <col min="5640" max="5640" width="20.140625" style="84" bestFit="1" customWidth="1"/>
    <col min="5641" max="5641" width="16.140625" style="84" customWidth="1"/>
    <col min="5642" max="5642" width="22.28515625" style="84" bestFit="1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2" width="18.85546875" style="84" bestFit="1" customWidth="1"/>
    <col min="5893" max="5893" width="18.5703125" style="84" customWidth="1"/>
    <col min="5894" max="5894" width="21.7109375" style="84" customWidth="1"/>
    <col min="5895" max="5895" width="16.140625" style="84" customWidth="1"/>
    <col min="5896" max="5896" width="20.140625" style="84" bestFit="1" customWidth="1"/>
    <col min="5897" max="5897" width="16.140625" style="84" customWidth="1"/>
    <col min="5898" max="5898" width="22.28515625" style="84" bestFit="1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48" width="18.85546875" style="84" bestFit="1" customWidth="1"/>
    <col min="6149" max="6149" width="18.5703125" style="84" customWidth="1"/>
    <col min="6150" max="6150" width="21.7109375" style="84" customWidth="1"/>
    <col min="6151" max="6151" width="16.140625" style="84" customWidth="1"/>
    <col min="6152" max="6152" width="20.140625" style="84" bestFit="1" customWidth="1"/>
    <col min="6153" max="6153" width="16.140625" style="84" customWidth="1"/>
    <col min="6154" max="6154" width="22.28515625" style="84" bestFit="1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4" width="18.85546875" style="84" bestFit="1" customWidth="1"/>
    <col min="6405" max="6405" width="18.5703125" style="84" customWidth="1"/>
    <col min="6406" max="6406" width="21.7109375" style="84" customWidth="1"/>
    <col min="6407" max="6407" width="16.140625" style="84" customWidth="1"/>
    <col min="6408" max="6408" width="20.140625" style="84" bestFit="1" customWidth="1"/>
    <col min="6409" max="6409" width="16.140625" style="84" customWidth="1"/>
    <col min="6410" max="6410" width="22.28515625" style="84" bestFit="1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0" width="18.85546875" style="84" bestFit="1" customWidth="1"/>
    <col min="6661" max="6661" width="18.5703125" style="84" customWidth="1"/>
    <col min="6662" max="6662" width="21.7109375" style="84" customWidth="1"/>
    <col min="6663" max="6663" width="16.140625" style="84" customWidth="1"/>
    <col min="6664" max="6664" width="20.140625" style="84" bestFit="1" customWidth="1"/>
    <col min="6665" max="6665" width="16.140625" style="84" customWidth="1"/>
    <col min="6666" max="6666" width="22.28515625" style="84" bestFit="1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16" width="18.85546875" style="84" bestFit="1" customWidth="1"/>
    <col min="6917" max="6917" width="18.5703125" style="84" customWidth="1"/>
    <col min="6918" max="6918" width="21.7109375" style="84" customWidth="1"/>
    <col min="6919" max="6919" width="16.140625" style="84" customWidth="1"/>
    <col min="6920" max="6920" width="20.140625" style="84" bestFit="1" customWidth="1"/>
    <col min="6921" max="6921" width="16.140625" style="84" customWidth="1"/>
    <col min="6922" max="6922" width="22.28515625" style="84" bestFit="1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2" width="18.85546875" style="84" bestFit="1" customWidth="1"/>
    <col min="7173" max="7173" width="18.5703125" style="84" customWidth="1"/>
    <col min="7174" max="7174" width="21.7109375" style="84" customWidth="1"/>
    <col min="7175" max="7175" width="16.140625" style="84" customWidth="1"/>
    <col min="7176" max="7176" width="20.140625" style="84" bestFit="1" customWidth="1"/>
    <col min="7177" max="7177" width="16.140625" style="84" customWidth="1"/>
    <col min="7178" max="7178" width="22.28515625" style="84" bestFit="1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28" width="18.85546875" style="84" bestFit="1" customWidth="1"/>
    <col min="7429" max="7429" width="18.5703125" style="84" customWidth="1"/>
    <col min="7430" max="7430" width="21.7109375" style="84" customWidth="1"/>
    <col min="7431" max="7431" width="16.140625" style="84" customWidth="1"/>
    <col min="7432" max="7432" width="20.140625" style="84" bestFit="1" customWidth="1"/>
    <col min="7433" max="7433" width="16.140625" style="84" customWidth="1"/>
    <col min="7434" max="7434" width="22.28515625" style="84" bestFit="1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4" width="18.85546875" style="84" bestFit="1" customWidth="1"/>
    <col min="7685" max="7685" width="18.5703125" style="84" customWidth="1"/>
    <col min="7686" max="7686" width="21.7109375" style="84" customWidth="1"/>
    <col min="7687" max="7687" width="16.140625" style="84" customWidth="1"/>
    <col min="7688" max="7688" width="20.140625" style="84" bestFit="1" customWidth="1"/>
    <col min="7689" max="7689" width="16.140625" style="84" customWidth="1"/>
    <col min="7690" max="7690" width="22.28515625" style="84" bestFit="1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0" width="18.85546875" style="84" bestFit="1" customWidth="1"/>
    <col min="7941" max="7941" width="18.5703125" style="84" customWidth="1"/>
    <col min="7942" max="7942" width="21.7109375" style="84" customWidth="1"/>
    <col min="7943" max="7943" width="16.140625" style="84" customWidth="1"/>
    <col min="7944" max="7944" width="20.140625" style="84" bestFit="1" customWidth="1"/>
    <col min="7945" max="7945" width="16.140625" style="84" customWidth="1"/>
    <col min="7946" max="7946" width="22.28515625" style="84" bestFit="1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196" width="18.85546875" style="84" bestFit="1" customWidth="1"/>
    <col min="8197" max="8197" width="18.5703125" style="84" customWidth="1"/>
    <col min="8198" max="8198" width="21.7109375" style="84" customWidth="1"/>
    <col min="8199" max="8199" width="16.140625" style="84" customWidth="1"/>
    <col min="8200" max="8200" width="20.140625" style="84" bestFit="1" customWidth="1"/>
    <col min="8201" max="8201" width="16.140625" style="84" customWidth="1"/>
    <col min="8202" max="8202" width="22.28515625" style="84" bestFit="1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2" width="18.85546875" style="84" bestFit="1" customWidth="1"/>
    <col min="8453" max="8453" width="18.5703125" style="84" customWidth="1"/>
    <col min="8454" max="8454" width="21.7109375" style="84" customWidth="1"/>
    <col min="8455" max="8455" width="16.140625" style="84" customWidth="1"/>
    <col min="8456" max="8456" width="20.140625" style="84" bestFit="1" customWidth="1"/>
    <col min="8457" max="8457" width="16.140625" style="84" customWidth="1"/>
    <col min="8458" max="8458" width="22.28515625" style="84" bestFit="1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08" width="18.85546875" style="84" bestFit="1" customWidth="1"/>
    <col min="8709" max="8709" width="18.5703125" style="84" customWidth="1"/>
    <col min="8710" max="8710" width="21.7109375" style="84" customWidth="1"/>
    <col min="8711" max="8711" width="16.140625" style="84" customWidth="1"/>
    <col min="8712" max="8712" width="20.140625" style="84" bestFit="1" customWidth="1"/>
    <col min="8713" max="8713" width="16.140625" style="84" customWidth="1"/>
    <col min="8714" max="8714" width="22.28515625" style="84" bestFit="1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4" width="18.85546875" style="84" bestFit="1" customWidth="1"/>
    <col min="8965" max="8965" width="18.5703125" style="84" customWidth="1"/>
    <col min="8966" max="8966" width="21.7109375" style="84" customWidth="1"/>
    <col min="8967" max="8967" width="16.140625" style="84" customWidth="1"/>
    <col min="8968" max="8968" width="20.140625" style="84" bestFit="1" customWidth="1"/>
    <col min="8969" max="8969" width="16.140625" style="84" customWidth="1"/>
    <col min="8970" max="8970" width="22.28515625" style="84" bestFit="1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0" width="18.85546875" style="84" bestFit="1" customWidth="1"/>
    <col min="9221" max="9221" width="18.5703125" style="84" customWidth="1"/>
    <col min="9222" max="9222" width="21.7109375" style="84" customWidth="1"/>
    <col min="9223" max="9223" width="16.140625" style="84" customWidth="1"/>
    <col min="9224" max="9224" width="20.140625" style="84" bestFit="1" customWidth="1"/>
    <col min="9225" max="9225" width="16.140625" style="84" customWidth="1"/>
    <col min="9226" max="9226" width="22.28515625" style="84" bestFit="1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76" width="18.85546875" style="84" bestFit="1" customWidth="1"/>
    <col min="9477" max="9477" width="18.5703125" style="84" customWidth="1"/>
    <col min="9478" max="9478" width="21.7109375" style="84" customWidth="1"/>
    <col min="9479" max="9479" width="16.140625" style="84" customWidth="1"/>
    <col min="9480" max="9480" width="20.140625" style="84" bestFit="1" customWidth="1"/>
    <col min="9481" max="9481" width="16.140625" style="84" customWidth="1"/>
    <col min="9482" max="9482" width="22.28515625" style="84" bestFit="1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2" width="18.85546875" style="84" bestFit="1" customWidth="1"/>
    <col min="9733" max="9733" width="18.5703125" style="84" customWidth="1"/>
    <col min="9734" max="9734" width="21.7109375" style="84" customWidth="1"/>
    <col min="9735" max="9735" width="16.140625" style="84" customWidth="1"/>
    <col min="9736" max="9736" width="20.140625" style="84" bestFit="1" customWidth="1"/>
    <col min="9737" max="9737" width="16.140625" style="84" customWidth="1"/>
    <col min="9738" max="9738" width="22.28515625" style="84" bestFit="1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88" width="18.85546875" style="84" bestFit="1" customWidth="1"/>
    <col min="9989" max="9989" width="18.5703125" style="84" customWidth="1"/>
    <col min="9990" max="9990" width="21.7109375" style="84" customWidth="1"/>
    <col min="9991" max="9991" width="16.140625" style="84" customWidth="1"/>
    <col min="9992" max="9992" width="20.140625" style="84" bestFit="1" customWidth="1"/>
    <col min="9993" max="9993" width="16.140625" style="84" customWidth="1"/>
    <col min="9994" max="9994" width="22.28515625" style="84" bestFit="1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4" width="18.85546875" style="84" bestFit="1" customWidth="1"/>
    <col min="10245" max="10245" width="18.5703125" style="84" customWidth="1"/>
    <col min="10246" max="10246" width="21.7109375" style="84" customWidth="1"/>
    <col min="10247" max="10247" width="16.140625" style="84" customWidth="1"/>
    <col min="10248" max="10248" width="20.140625" style="84" bestFit="1" customWidth="1"/>
    <col min="10249" max="10249" width="16.140625" style="84" customWidth="1"/>
    <col min="10250" max="10250" width="22.28515625" style="84" bestFit="1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0" width="18.85546875" style="84" bestFit="1" customWidth="1"/>
    <col min="10501" max="10501" width="18.5703125" style="84" customWidth="1"/>
    <col min="10502" max="10502" width="21.7109375" style="84" customWidth="1"/>
    <col min="10503" max="10503" width="16.140625" style="84" customWidth="1"/>
    <col min="10504" max="10504" width="20.140625" style="84" bestFit="1" customWidth="1"/>
    <col min="10505" max="10505" width="16.140625" style="84" customWidth="1"/>
    <col min="10506" max="10506" width="22.28515625" style="84" bestFit="1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56" width="18.85546875" style="84" bestFit="1" customWidth="1"/>
    <col min="10757" max="10757" width="18.5703125" style="84" customWidth="1"/>
    <col min="10758" max="10758" width="21.7109375" style="84" customWidth="1"/>
    <col min="10759" max="10759" width="16.140625" style="84" customWidth="1"/>
    <col min="10760" max="10760" width="20.140625" style="84" bestFit="1" customWidth="1"/>
    <col min="10761" max="10761" width="16.140625" style="84" customWidth="1"/>
    <col min="10762" max="10762" width="22.28515625" style="84" bestFit="1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2" width="18.85546875" style="84" bestFit="1" customWidth="1"/>
    <col min="11013" max="11013" width="18.5703125" style="84" customWidth="1"/>
    <col min="11014" max="11014" width="21.7109375" style="84" customWidth="1"/>
    <col min="11015" max="11015" width="16.140625" style="84" customWidth="1"/>
    <col min="11016" max="11016" width="20.140625" style="84" bestFit="1" customWidth="1"/>
    <col min="11017" max="11017" width="16.140625" style="84" customWidth="1"/>
    <col min="11018" max="11018" width="22.28515625" style="84" bestFit="1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68" width="18.85546875" style="84" bestFit="1" customWidth="1"/>
    <col min="11269" max="11269" width="18.5703125" style="84" customWidth="1"/>
    <col min="11270" max="11270" width="21.7109375" style="84" customWidth="1"/>
    <col min="11271" max="11271" width="16.140625" style="84" customWidth="1"/>
    <col min="11272" max="11272" width="20.140625" style="84" bestFit="1" customWidth="1"/>
    <col min="11273" max="11273" width="16.140625" style="84" customWidth="1"/>
    <col min="11274" max="11274" width="22.28515625" style="84" bestFit="1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4" width="18.85546875" style="84" bestFit="1" customWidth="1"/>
    <col min="11525" max="11525" width="18.5703125" style="84" customWidth="1"/>
    <col min="11526" max="11526" width="21.7109375" style="84" customWidth="1"/>
    <col min="11527" max="11527" width="16.140625" style="84" customWidth="1"/>
    <col min="11528" max="11528" width="20.140625" style="84" bestFit="1" customWidth="1"/>
    <col min="11529" max="11529" width="16.140625" style="84" customWidth="1"/>
    <col min="11530" max="11530" width="22.28515625" style="84" bestFit="1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0" width="18.85546875" style="84" bestFit="1" customWidth="1"/>
    <col min="11781" max="11781" width="18.5703125" style="84" customWidth="1"/>
    <col min="11782" max="11782" width="21.7109375" style="84" customWidth="1"/>
    <col min="11783" max="11783" width="16.140625" style="84" customWidth="1"/>
    <col min="11784" max="11784" width="20.140625" style="84" bestFit="1" customWidth="1"/>
    <col min="11785" max="11785" width="16.140625" style="84" customWidth="1"/>
    <col min="11786" max="11786" width="22.28515625" style="84" bestFit="1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36" width="18.85546875" style="84" bestFit="1" customWidth="1"/>
    <col min="12037" max="12037" width="18.5703125" style="84" customWidth="1"/>
    <col min="12038" max="12038" width="21.7109375" style="84" customWidth="1"/>
    <col min="12039" max="12039" width="16.140625" style="84" customWidth="1"/>
    <col min="12040" max="12040" width="20.140625" style="84" bestFit="1" customWidth="1"/>
    <col min="12041" max="12041" width="16.140625" style="84" customWidth="1"/>
    <col min="12042" max="12042" width="22.28515625" style="84" bestFit="1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2" width="18.85546875" style="84" bestFit="1" customWidth="1"/>
    <col min="12293" max="12293" width="18.5703125" style="84" customWidth="1"/>
    <col min="12294" max="12294" width="21.7109375" style="84" customWidth="1"/>
    <col min="12295" max="12295" width="16.140625" style="84" customWidth="1"/>
    <col min="12296" max="12296" width="20.140625" style="84" bestFit="1" customWidth="1"/>
    <col min="12297" max="12297" width="16.140625" style="84" customWidth="1"/>
    <col min="12298" max="12298" width="22.28515625" style="84" bestFit="1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48" width="18.85546875" style="84" bestFit="1" customWidth="1"/>
    <col min="12549" max="12549" width="18.5703125" style="84" customWidth="1"/>
    <col min="12550" max="12550" width="21.7109375" style="84" customWidth="1"/>
    <col min="12551" max="12551" width="16.140625" style="84" customWidth="1"/>
    <col min="12552" max="12552" width="20.140625" style="84" bestFit="1" customWidth="1"/>
    <col min="12553" max="12553" width="16.140625" style="84" customWidth="1"/>
    <col min="12554" max="12554" width="22.28515625" style="84" bestFit="1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4" width="18.85546875" style="84" bestFit="1" customWidth="1"/>
    <col min="12805" max="12805" width="18.5703125" style="84" customWidth="1"/>
    <col min="12806" max="12806" width="21.7109375" style="84" customWidth="1"/>
    <col min="12807" max="12807" width="16.140625" style="84" customWidth="1"/>
    <col min="12808" max="12808" width="20.140625" style="84" bestFit="1" customWidth="1"/>
    <col min="12809" max="12809" width="16.140625" style="84" customWidth="1"/>
    <col min="12810" max="12810" width="22.28515625" style="84" bestFit="1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0" width="18.85546875" style="84" bestFit="1" customWidth="1"/>
    <col min="13061" max="13061" width="18.5703125" style="84" customWidth="1"/>
    <col min="13062" max="13062" width="21.7109375" style="84" customWidth="1"/>
    <col min="13063" max="13063" width="16.140625" style="84" customWidth="1"/>
    <col min="13064" max="13064" width="20.140625" style="84" bestFit="1" customWidth="1"/>
    <col min="13065" max="13065" width="16.140625" style="84" customWidth="1"/>
    <col min="13066" max="13066" width="22.28515625" style="84" bestFit="1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16" width="18.85546875" style="84" bestFit="1" customWidth="1"/>
    <col min="13317" max="13317" width="18.5703125" style="84" customWidth="1"/>
    <col min="13318" max="13318" width="21.7109375" style="84" customWidth="1"/>
    <col min="13319" max="13319" width="16.140625" style="84" customWidth="1"/>
    <col min="13320" max="13320" width="20.140625" style="84" bestFit="1" customWidth="1"/>
    <col min="13321" max="13321" width="16.140625" style="84" customWidth="1"/>
    <col min="13322" max="13322" width="22.28515625" style="84" bestFit="1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2" width="18.85546875" style="84" bestFit="1" customWidth="1"/>
    <col min="13573" max="13573" width="18.5703125" style="84" customWidth="1"/>
    <col min="13574" max="13574" width="21.7109375" style="84" customWidth="1"/>
    <col min="13575" max="13575" width="16.140625" style="84" customWidth="1"/>
    <col min="13576" max="13576" width="20.140625" style="84" bestFit="1" customWidth="1"/>
    <col min="13577" max="13577" width="16.140625" style="84" customWidth="1"/>
    <col min="13578" max="13578" width="22.28515625" style="84" bestFit="1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28" width="18.85546875" style="84" bestFit="1" customWidth="1"/>
    <col min="13829" max="13829" width="18.5703125" style="84" customWidth="1"/>
    <col min="13830" max="13830" width="21.7109375" style="84" customWidth="1"/>
    <col min="13831" max="13831" width="16.140625" style="84" customWidth="1"/>
    <col min="13832" max="13832" width="20.140625" style="84" bestFit="1" customWidth="1"/>
    <col min="13833" max="13833" width="16.140625" style="84" customWidth="1"/>
    <col min="13834" max="13834" width="22.28515625" style="84" bestFit="1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4" width="18.85546875" style="84" bestFit="1" customWidth="1"/>
    <col min="14085" max="14085" width="18.5703125" style="84" customWidth="1"/>
    <col min="14086" max="14086" width="21.7109375" style="84" customWidth="1"/>
    <col min="14087" max="14087" width="16.140625" style="84" customWidth="1"/>
    <col min="14088" max="14088" width="20.140625" style="84" bestFit="1" customWidth="1"/>
    <col min="14089" max="14089" width="16.140625" style="84" customWidth="1"/>
    <col min="14090" max="14090" width="22.28515625" style="84" bestFit="1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0" width="18.85546875" style="84" bestFit="1" customWidth="1"/>
    <col min="14341" max="14341" width="18.5703125" style="84" customWidth="1"/>
    <col min="14342" max="14342" width="21.7109375" style="84" customWidth="1"/>
    <col min="14343" max="14343" width="16.140625" style="84" customWidth="1"/>
    <col min="14344" max="14344" width="20.140625" style="84" bestFit="1" customWidth="1"/>
    <col min="14345" max="14345" width="16.140625" style="84" customWidth="1"/>
    <col min="14346" max="14346" width="22.28515625" style="84" bestFit="1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596" width="18.85546875" style="84" bestFit="1" customWidth="1"/>
    <col min="14597" max="14597" width="18.5703125" style="84" customWidth="1"/>
    <col min="14598" max="14598" width="21.7109375" style="84" customWidth="1"/>
    <col min="14599" max="14599" width="16.140625" style="84" customWidth="1"/>
    <col min="14600" max="14600" width="20.140625" style="84" bestFit="1" customWidth="1"/>
    <col min="14601" max="14601" width="16.140625" style="84" customWidth="1"/>
    <col min="14602" max="14602" width="22.28515625" style="84" bestFit="1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2" width="18.85546875" style="84" bestFit="1" customWidth="1"/>
    <col min="14853" max="14853" width="18.5703125" style="84" customWidth="1"/>
    <col min="14854" max="14854" width="21.7109375" style="84" customWidth="1"/>
    <col min="14855" max="14855" width="16.140625" style="84" customWidth="1"/>
    <col min="14856" max="14856" width="20.140625" style="84" bestFit="1" customWidth="1"/>
    <col min="14857" max="14857" width="16.140625" style="84" customWidth="1"/>
    <col min="14858" max="14858" width="22.28515625" style="84" bestFit="1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08" width="18.85546875" style="84" bestFit="1" customWidth="1"/>
    <col min="15109" max="15109" width="18.5703125" style="84" customWidth="1"/>
    <col min="15110" max="15110" width="21.7109375" style="84" customWidth="1"/>
    <col min="15111" max="15111" width="16.140625" style="84" customWidth="1"/>
    <col min="15112" max="15112" width="20.140625" style="84" bestFit="1" customWidth="1"/>
    <col min="15113" max="15113" width="16.140625" style="84" customWidth="1"/>
    <col min="15114" max="15114" width="22.28515625" style="84" bestFit="1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4" width="18.85546875" style="84" bestFit="1" customWidth="1"/>
    <col min="15365" max="15365" width="18.5703125" style="84" customWidth="1"/>
    <col min="15366" max="15366" width="21.7109375" style="84" customWidth="1"/>
    <col min="15367" max="15367" width="16.140625" style="84" customWidth="1"/>
    <col min="15368" max="15368" width="20.140625" style="84" bestFit="1" customWidth="1"/>
    <col min="15369" max="15369" width="16.140625" style="84" customWidth="1"/>
    <col min="15370" max="15370" width="22.28515625" style="84" bestFit="1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0" width="18.85546875" style="84" bestFit="1" customWidth="1"/>
    <col min="15621" max="15621" width="18.5703125" style="84" customWidth="1"/>
    <col min="15622" max="15622" width="21.7109375" style="84" customWidth="1"/>
    <col min="15623" max="15623" width="16.140625" style="84" customWidth="1"/>
    <col min="15624" max="15624" width="20.140625" style="84" bestFit="1" customWidth="1"/>
    <col min="15625" max="15625" width="16.140625" style="84" customWidth="1"/>
    <col min="15626" max="15626" width="22.28515625" style="84" bestFit="1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76" width="18.85546875" style="84" bestFit="1" customWidth="1"/>
    <col min="15877" max="15877" width="18.5703125" style="84" customWidth="1"/>
    <col min="15878" max="15878" width="21.7109375" style="84" customWidth="1"/>
    <col min="15879" max="15879" width="16.140625" style="84" customWidth="1"/>
    <col min="15880" max="15880" width="20.140625" style="84" bestFit="1" customWidth="1"/>
    <col min="15881" max="15881" width="16.140625" style="84" customWidth="1"/>
    <col min="15882" max="15882" width="22.28515625" style="84" bestFit="1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2" width="18.85546875" style="84" bestFit="1" customWidth="1"/>
    <col min="16133" max="16133" width="18.5703125" style="84" customWidth="1"/>
    <col min="16134" max="16134" width="21.7109375" style="84" customWidth="1"/>
    <col min="16135" max="16135" width="16.140625" style="84" customWidth="1"/>
    <col min="16136" max="16136" width="20.140625" style="84" bestFit="1" customWidth="1"/>
    <col min="16137" max="16137" width="16.140625" style="84" customWidth="1"/>
    <col min="16138" max="16138" width="22.28515625" style="84" bestFit="1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56" t="s">
        <v>225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3.5" thickTop="1" x14ac:dyDescent="0.2">
      <c r="A5" s="84"/>
      <c r="B5" s="376" t="s">
        <v>42</v>
      </c>
      <c r="C5" s="229" t="s">
        <v>226</v>
      </c>
      <c r="D5" s="230" t="s">
        <v>218</v>
      </c>
      <c r="E5" s="231">
        <v>0</v>
      </c>
      <c r="F5" s="232" t="s">
        <v>218</v>
      </c>
      <c r="G5" s="233">
        <v>0</v>
      </c>
      <c r="H5" s="231" t="s">
        <v>218</v>
      </c>
      <c r="I5" s="234">
        <v>0</v>
      </c>
      <c r="J5" s="234" t="s">
        <v>218</v>
      </c>
      <c r="K5" s="27">
        <v>0</v>
      </c>
    </row>
    <row r="6" spans="1:11" ht="11.25" customHeight="1" x14ac:dyDescent="0.2">
      <c r="A6" s="84"/>
      <c r="B6" s="355"/>
      <c r="C6" s="229" t="s">
        <v>196</v>
      </c>
      <c r="D6" s="230">
        <v>648598.19999999995</v>
      </c>
      <c r="E6" s="231">
        <v>0</v>
      </c>
      <c r="F6" s="232">
        <v>648598.19999999995</v>
      </c>
      <c r="G6" s="233">
        <v>0</v>
      </c>
      <c r="H6" s="231">
        <v>30358.21</v>
      </c>
      <c r="I6" s="234">
        <v>0</v>
      </c>
      <c r="J6" s="234">
        <v>30358.21</v>
      </c>
      <c r="K6" s="27">
        <v>0</v>
      </c>
    </row>
    <row r="7" spans="1:11" ht="11.25" customHeight="1" x14ac:dyDescent="0.2">
      <c r="A7" s="84"/>
      <c r="B7" s="355"/>
      <c r="C7" s="229" t="s">
        <v>77</v>
      </c>
      <c r="D7" s="230">
        <v>646498.93000000005</v>
      </c>
      <c r="E7" s="231">
        <v>0</v>
      </c>
      <c r="F7" s="232">
        <v>646498.93000000005</v>
      </c>
      <c r="G7" s="233">
        <v>0</v>
      </c>
      <c r="H7" s="231">
        <v>17440.52</v>
      </c>
      <c r="I7" s="234">
        <v>9</v>
      </c>
      <c r="J7" s="234">
        <v>17431.52</v>
      </c>
      <c r="K7" s="27">
        <v>0</v>
      </c>
    </row>
    <row r="8" spans="1:11" ht="11.25" customHeight="1" x14ac:dyDescent="0.2">
      <c r="A8" s="84"/>
      <c r="B8" s="355"/>
      <c r="C8" s="229" t="s">
        <v>78</v>
      </c>
      <c r="D8" s="230">
        <v>10616303.460000001</v>
      </c>
      <c r="E8" s="231">
        <v>0</v>
      </c>
      <c r="F8" s="232">
        <v>10616303.460000001</v>
      </c>
      <c r="G8" s="233">
        <v>0</v>
      </c>
      <c r="H8" s="231">
        <v>865104.29</v>
      </c>
      <c r="I8" s="234">
        <v>5596.01</v>
      </c>
      <c r="J8" s="234">
        <v>859508.28</v>
      </c>
      <c r="K8" s="27">
        <v>0</v>
      </c>
    </row>
    <row r="9" spans="1:11" ht="11.25" customHeight="1" x14ac:dyDescent="0.2">
      <c r="A9" s="84"/>
      <c r="B9" s="355"/>
      <c r="C9" s="229" t="s">
        <v>189</v>
      </c>
      <c r="D9" s="230" t="s">
        <v>218</v>
      </c>
      <c r="E9" s="231">
        <v>0</v>
      </c>
      <c r="F9" s="232" t="s">
        <v>218</v>
      </c>
      <c r="G9" s="233">
        <v>0</v>
      </c>
      <c r="H9" s="231" t="s">
        <v>218</v>
      </c>
      <c r="I9" s="234">
        <v>0</v>
      </c>
      <c r="J9" s="234" t="s">
        <v>218</v>
      </c>
      <c r="K9" s="27">
        <v>0</v>
      </c>
    </row>
    <row r="10" spans="1:11" ht="11.25" customHeight="1" x14ac:dyDescent="0.2">
      <c r="A10" s="84"/>
      <c r="B10" s="355"/>
      <c r="C10" s="229" t="s">
        <v>191</v>
      </c>
      <c r="D10" s="230">
        <v>170929443.25</v>
      </c>
      <c r="E10" s="231">
        <v>0</v>
      </c>
      <c r="F10" s="232">
        <v>170929443.25</v>
      </c>
      <c r="G10" s="233">
        <v>0</v>
      </c>
      <c r="H10" s="231">
        <v>9219256.1199999992</v>
      </c>
      <c r="I10" s="234">
        <v>0</v>
      </c>
      <c r="J10" s="234">
        <v>9219256.1199999992</v>
      </c>
      <c r="K10" s="27">
        <v>0</v>
      </c>
    </row>
    <row r="11" spans="1:11" ht="11.25" customHeight="1" x14ac:dyDescent="0.2">
      <c r="A11" s="84"/>
      <c r="B11" s="355"/>
      <c r="C11" s="229" t="s">
        <v>53</v>
      </c>
      <c r="D11" s="230">
        <v>310.74</v>
      </c>
      <c r="E11" s="231">
        <v>0</v>
      </c>
      <c r="F11" s="232">
        <v>310.74</v>
      </c>
      <c r="G11" s="233">
        <v>0</v>
      </c>
      <c r="H11" s="231">
        <v>204.8</v>
      </c>
      <c r="I11" s="234">
        <v>0</v>
      </c>
      <c r="J11" s="234">
        <v>204.8</v>
      </c>
      <c r="K11" s="27">
        <v>0</v>
      </c>
    </row>
    <row r="12" spans="1:11" ht="11.25" customHeight="1" x14ac:dyDescent="0.2">
      <c r="A12" s="84"/>
      <c r="B12" s="355"/>
      <c r="C12" s="229" t="s">
        <v>197</v>
      </c>
      <c r="D12" s="230">
        <v>1362951.57</v>
      </c>
      <c r="E12" s="231">
        <v>0</v>
      </c>
      <c r="F12" s="232">
        <v>1362951.57</v>
      </c>
      <c r="G12" s="233">
        <v>0</v>
      </c>
      <c r="H12" s="231">
        <v>129450.02</v>
      </c>
      <c r="I12" s="234">
        <v>0</v>
      </c>
      <c r="J12" s="234">
        <v>129450.02</v>
      </c>
      <c r="K12" s="27">
        <v>0</v>
      </c>
    </row>
    <row r="13" spans="1:11" ht="11.25" customHeight="1" x14ac:dyDescent="0.2">
      <c r="A13" s="84"/>
      <c r="B13" s="355"/>
      <c r="C13" s="229" t="s">
        <v>68</v>
      </c>
      <c r="D13" s="230">
        <v>1529500.76</v>
      </c>
      <c r="E13" s="231">
        <v>0</v>
      </c>
      <c r="F13" s="232">
        <v>1529500.76</v>
      </c>
      <c r="G13" s="233">
        <v>0</v>
      </c>
      <c r="H13" s="231">
        <v>309705.38</v>
      </c>
      <c r="I13" s="234">
        <v>46.2</v>
      </c>
      <c r="J13" s="234">
        <v>309659.18</v>
      </c>
      <c r="K13" s="27">
        <v>0</v>
      </c>
    </row>
    <row r="14" spans="1:11" ht="11.25" customHeight="1" x14ac:dyDescent="0.2">
      <c r="A14" s="84"/>
      <c r="B14" s="355"/>
      <c r="C14" s="229" t="s">
        <v>227</v>
      </c>
      <c r="D14" s="230" t="s">
        <v>218</v>
      </c>
      <c r="E14" s="231">
        <v>0</v>
      </c>
      <c r="F14" s="232" t="s">
        <v>218</v>
      </c>
      <c r="G14" s="233">
        <v>0</v>
      </c>
      <c r="H14" s="231" t="s">
        <v>218</v>
      </c>
      <c r="I14" s="234">
        <v>0</v>
      </c>
      <c r="J14" s="234" t="s">
        <v>218</v>
      </c>
      <c r="K14" s="27">
        <v>0</v>
      </c>
    </row>
    <row r="15" spans="1:11" ht="11.25" customHeight="1" x14ac:dyDescent="0.2">
      <c r="A15" s="84"/>
      <c r="B15" s="355"/>
      <c r="C15" s="229" t="s">
        <v>56</v>
      </c>
      <c r="D15" s="230">
        <v>33168791.07</v>
      </c>
      <c r="E15" s="231">
        <v>0</v>
      </c>
      <c r="F15" s="232">
        <v>33168791.07</v>
      </c>
      <c r="G15" s="233">
        <v>0</v>
      </c>
      <c r="H15" s="231">
        <v>7611168.4199999999</v>
      </c>
      <c r="I15" s="234">
        <v>0</v>
      </c>
      <c r="J15" s="234">
        <v>7611168.4199999999</v>
      </c>
      <c r="K15" s="27">
        <v>0</v>
      </c>
    </row>
    <row r="16" spans="1:11" ht="11.25" customHeight="1" x14ac:dyDescent="0.2">
      <c r="A16" s="84"/>
      <c r="B16" s="355"/>
      <c r="C16" s="229" t="s">
        <v>59</v>
      </c>
      <c r="D16" s="230">
        <v>68559281.209999993</v>
      </c>
      <c r="E16" s="231">
        <v>0</v>
      </c>
      <c r="F16" s="232">
        <v>68559281.209999993</v>
      </c>
      <c r="G16" s="233">
        <v>0</v>
      </c>
      <c r="H16" s="231">
        <v>13206007.41</v>
      </c>
      <c r="I16" s="234">
        <v>196</v>
      </c>
      <c r="J16" s="234">
        <v>13205811.41</v>
      </c>
      <c r="K16" s="27">
        <v>0</v>
      </c>
    </row>
    <row r="17" spans="1:11" ht="11.25" customHeight="1" x14ac:dyDescent="0.2">
      <c r="A17" s="84"/>
      <c r="B17" s="355"/>
      <c r="C17" s="229" t="s">
        <v>79</v>
      </c>
      <c r="D17" s="230" t="s">
        <v>218</v>
      </c>
      <c r="E17" s="231">
        <v>0</v>
      </c>
      <c r="F17" s="232" t="s">
        <v>218</v>
      </c>
      <c r="G17" s="233">
        <v>0</v>
      </c>
      <c r="H17" s="231" t="s">
        <v>218</v>
      </c>
      <c r="I17" s="234">
        <v>0</v>
      </c>
      <c r="J17" s="234" t="s">
        <v>218</v>
      </c>
      <c r="K17" s="27">
        <v>0</v>
      </c>
    </row>
    <row r="18" spans="1:11" ht="11.25" customHeight="1" x14ac:dyDescent="0.2">
      <c r="A18" s="84"/>
      <c r="B18" s="355"/>
      <c r="C18" s="229" t="s">
        <v>160</v>
      </c>
      <c r="D18" s="230" t="s">
        <v>218</v>
      </c>
      <c r="E18" s="231">
        <v>0</v>
      </c>
      <c r="F18" s="232" t="s">
        <v>218</v>
      </c>
      <c r="G18" s="233">
        <v>0</v>
      </c>
      <c r="H18" s="231" t="s">
        <v>218</v>
      </c>
      <c r="I18" s="234">
        <v>0</v>
      </c>
      <c r="J18" s="234" t="s">
        <v>218</v>
      </c>
      <c r="K18" s="27">
        <v>0</v>
      </c>
    </row>
    <row r="19" spans="1:11" ht="11.25" customHeight="1" x14ac:dyDescent="0.2">
      <c r="A19" s="84"/>
      <c r="B19" s="355"/>
      <c r="C19" s="229" t="s">
        <v>228</v>
      </c>
      <c r="D19" s="230">
        <v>19786.52</v>
      </c>
      <c r="E19" s="231">
        <v>0</v>
      </c>
      <c r="F19" s="232">
        <v>19786.52</v>
      </c>
      <c r="G19" s="233">
        <v>0</v>
      </c>
      <c r="H19" s="231">
        <v>683</v>
      </c>
      <c r="I19" s="234">
        <v>0</v>
      </c>
      <c r="J19" s="234">
        <v>683</v>
      </c>
      <c r="K19" s="27">
        <v>0</v>
      </c>
    </row>
    <row r="20" spans="1:11" ht="11.25" customHeight="1" x14ac:dyDescent="0.2">
      <c r="A20" s="84"/>
      <c r="B20" s="355"/>
      <c r="C20" s="229" t="s">
        <v>169</v>
      </c>
      <c r="D20" s="230">
        <v>1156345.95</v>
      </c>
      <c r="E20" s="231">
        <v>0</v>
      </c>
      <c r="F20" s="232">
        <v>1156345.95</v>
      </c>
      <c r="G20" s="233">
        <v>0</v>
      </c>
      <c r="H20" s="231">
        <v>36493.839999999997</v>
      </c>
      <c r="I20" s="234">
        <v>0</v>
      </c>
      <c r="J20" s="234">
        <v>36493.839999999997</v>
      </c>
      <c r="K20" s="27">
        <v>0</v>
      </c>
    </row>
    <row r="21" spans="1:11" ht="11.25" customHeight="1" x14ac:dyDescent="0.2">
      <c r="A21" s="84"/>
      <c r="B21" s="355"/>
      <c r="C21" s="229" t="s">
        <v>193</v>
      </c>
      <c r="D21" s="230" t="s">
        <v>218</v>
      </c>
      <c r="E21" s="231">
        <v>0</v>
      </c>
      <c r="F21" s="232" t="s">
        <v>218</v>
      </c>
      <c r="G21" s="233">
        <v>0</v>
      </c>
      <c r="H21" s="231" t="s">
        <v>218</v>
      </c>
      <c r="I21" s="234">
        <v>0</v>
      </c>
      <c r="J21" s="234" t="s">
        <v>218</v>
      </c>
      <c r="K21" s="27">
        <v>0</v>
      </c>
    </row>
    <row r="22" spans="1:11" ht="11.25" customHeight="1" x14ac:dyDescent="0.2">
      <c r="A22" s="84"/>
      <c r="B22" s="355"/>
      <c r="C22" s="229" t="s">
        <v>192</v>
      </c>
      <c r="D22" s="230">
        <v>14543364.74</v>
      </c>
      <c r="E22" s="231">
        <v>0</v>
      </c>
      <c r="F22" s="232">
        <v>14543364.74</v>
      </c>
      <c r="G22" s="233">
        <v>0</v>
      </c>
      <c r="H22" s="231">
        <v>1082057.08</v>
      </c>
      <c r="I22" s="234">
        <v>102.5</v>
      </c>
      <c r="J22" s="234">
        <v>1081954.58</v>
      </c>
      <c r="K22" s="27">
        <v>0</v>
      </c>
    </row>
    <row r="23" spans="1:11" ht="11.25" customHeight="1" x14ac:dyDescent="0.2">
      <c r="A23" s="84"/>
      <c r="B23" s="355"/>
      <c r="C23" s="229" t="s">
        <v>229</v>
      </c>
      <c r="D23" s="230" t="s">
        <v>218</v>
      </c>
      <c r="E23" s="231">
        <v>0</v>
      </c>
      <c r="F23" s="232" t="s">
        <v>218</v>
      </c>
      <c r="G23" s="233">
        <v>0</v>
      </c>
      <c r="H23" s="231" t="s">
        <v>218</v>
      </c>
      <c r="I23" s="234">
        <v>0</v>
      </c>
      <c r="J23" s="234" t="s">
        <v>218</v>
      </c>
      <c r="K23" s="27">
        <v>0</v>
      </c>
    </row>
    <row r="24" spans="1:11" ht="11.25" customHeight="1" x14ac:dyDescent="0.2">
      <c r="A24" s="84"/>
      <c r="B24" s="355"/>
      <c r="C24" s="229" t="s">
        <v>174</v>
      </c>
      <c r="D24" s="230" t="s">
        <v>218</v>
      </c>
      <c r="E24" s="231">
        <v>0</v>
      </c>
      <c r="F24" s="232" t="s">
        <v>218</v>
      </c>
      <c r="G24" s="233">
        <v>0</v>
      </c>
      <c r="H24" s="231" t="s">
        <v>218</v>
      </c>
      <c r="I24" s="234">
        <v>0</v>
      </c>
      <c r="J24" s="234" t="s">
        <v>218</v>
      </c>
      <c r="K24" s="27">
        <v>0</v>
      </c>
    </row>
    <row r="25" spans="1:11" ht="11.25" customHeight="1" x14ac:dyDescent="0.2">
      <c r="A25" s="84"/>
      <c r="B25" s="355"/>
      <c r="C25" s="229" t="s">
        <v>230</v>
      </c>
      <c r="D25" s="230">
        <v>199767303.05000001</v>
      </c>
      <c r="E25" s="231">
        <v>0</v>
      </c>
      <c r="F25" s="232">
        <v>199767303.05000001</v>
      </c>
      <c r="G25" s="233">
        <v>0</v>
      </c>
      <c r="H25" s="231">
        <v>24413292.32</v>
      </c>
      <c r="I25" s="234">
        <v>18</v>
      </c>
      <c r="J25" s="234">
        <v>24413274.32</v>
      </c>
      <c r="K25" s="27">
        <v>0</v>
      </c>
    </row>
    <row r="26" spans="1:11" ht="11.25" customHeight="1" x14ac:dyDescent="0.2">
      <c r="A26" s="84"/>
      <c r="B26" s="355"/>
      <c r="C26" s="229" t="s">
        <v>75</v>
      </c>
      <c r="D26" s="230">
        <v>99838226.590000004</v>
      </c>
      <c r="E26" s="231">
        <v>0</v>
      </c>
      <c r="F26" s="232">
        <v>99838226.590000004</v>
      </c>
      <c r="G26" s="233">
        <v>0</v>
      </c>
      <c r="H26" s="231">
        <v>116115543.65000001</v>
      </c>
      <c r="I26" s="234">
        <v>0</v>
      </c>
      <c r="J26" s="234">
        <v>116115543.65000001</v>
      </c>
      <c r="K26" s="27">
        <v>0</v>
      </c>
    </row>
    <row r="27" spans="1:11" ht="11.25" customHeight="1" x14ac:dyDescent="0.2">
      <c r="A27" s="84"/>
      <c r="B27" s="355"/>
      <c r="C27" s="229" t="s">
        <v>206</v>
      </c>
      <c r="D27" s="230">
        <v>48642.07</v>
      </c>
      <c r="E27" s="231">
        <v>0</v>
      </c>
      <c r="F27" s="232">
        <v>48642.07</v>
      </c>
      <c r="G27" s="233">
        <v>0</v>
      </c>
      <c r="H27" s="231">
        <v>13792.13</v>
      </c>
      <c r="I27" s="234">
        <v>0</v>
      </c>
      <c r="J27" s="234">
        <v>13792.13</v>
      </c>
      <c r="K27" s="27">
        <v>0</v>
      </c>
    </row>
    <row r="28" spans="1:11" ht="11.25" customHeight="1" x14ac:dyDescent="0.2">
      <c r="A28" s="84"/>
      <c r="B28" s="355"/>
      <c r="C28" s="229" t="s">
        <v>231</v>
      </c>
      <c r="D28" s="230" t="s">
        <v>218</v>
      </c>
      <c r="E28" s="231">
        <v>0</v>
      </c>
      <c r="F28" s="232" t="s">
        <v>218</v>
      </c>
      <c r="G28" s="233">
        <v>0</v>
      </c>
      <c r="H28" s="231" t="s">
        <v>218</v>
      </c>
      <c r="I28" s="234">
        <v>0</v>
      </c>
      <c r="J28" s="234" t="s">
        <v>218</v>
      </c>
      <c r="K28" s="27">
        <v>0</v>
      </c>
    </row>
    <row r="29" spans="1:11" ht="11.25" customHeight="1" x14ac:dyDescent="0.2">
      <c r="A29" s="84"/>
      <c r="B29" s="355"/>
      <c r="C29" s="229" t="s">
        <v>162</v>
      </c>
      <c r="D29" s="230">
        <v>241475.05</v>
      </c>
      <c r="E29" s="231">
        <v>0</v>
      </c>
      <c r="F29" s="232">
        <v>241475.05</v>
      </c>
      <c r="G29" s="233">
        <v>0</v>
      </c>
      <c r="H29" s="231">
        <v>39921.699999999997</v>
      </c>
      <c r="I29" s="234">
        <v>695.6</v>
      </c>
      <c r="J29" s="234">
        <v>39226.1</v>
      </c>
      <c r="K29" s="27">
        <v>0</v>
      </c>
    </row>
    <row r="30" spans="1:11" ht="11.25" customHeight="1" x14ac:dyDescent="0.2">
      <c r="A30" s="84"/>
      <c r="B30" s="355"/>
      <c r="C30" s="229" t="s">
        <v>175</v>
      </c>
      <c r="D30" s="230" t="s">
        <v>218</v>
      </c>
      <c r="E30" s="231">
        <v>0</v>
      </c>
      <c r="F30" s="232" t="s">
        <v>218</v>
      </c>
      <c r="G30" s="233">
        <v>0</v>
      </c>
      <c r="H30" s="231" t="s">
        <v>218</v>
      </c>
      <c r="I30" s="234">
        <v>0</v>
      </c>
      <c r="J30" s="234" t="s">
        <v>218</v>
      </c>
      <c r="K30" s="27">
        <v>0</v>
      </c>
    </row>
    <row r="31" spans="1:11" ht="11.25" customHeight="1" x14ac:dyDescent="0.2">
      <c r="A31" s="84"/>
      <c r="B31" s="355"/>
      <c r="C31" s="229" t="s">
        <v>194</v>
      </c>
      <c r="D31" s="230">
        <v>1646675.71</v>
      </c>
      <c r="E31" s="231">
        <v>0</v>
      </c>
      <c r="F31" s="232">
        <v>1646675.71</v>
      </c>
      <c r="G31" s="233">
        <v>0</v>
      </c>
      <c r="H31" s="231">
        <v>246167.3</v>
      </c>
      <c r="I31" s="234">
        <v>100</v>
      </c>
      <c r="J31" s="234">
        <v>246067.3</v>
      </c>
      <c r="K31" s="27">
        <v>0</v>
      </c>
    </row>
    <row r="32" spans="1:11" ht="11.25" customHeight="1" x14ac:dyDescent="0.2">
      <c r="A32" s="84"/>
      <c r="B32" s="355"/>
      <c r="C32" s="229" t="s">
        <v>195</v>
      </c>
      <c r="D32" s="230">
        <v>4053046.74</v>
      </c>
      <c r="E32" s="231">
        <v>0</v>
      </c>
      <c r="F32" s="232">
        <v>4053046.74</v>
      </c>
      <c r="G32" s="233">
        <v>0</v>
      </c>
      <c r="H32" s="231">
        <v>1140998.96</v>
      </c>
      <c r="I32" s="234">
        <v>0</v>
      </c>
      <c r="J32" s="234">
        <v>1140998.96</v>
      </c>
      <c r="K32" s="27">
        <v>0</v>
      </c>
    </row>
    <row r="33" spans="1:11" ht="11.25" customHeight="1" x14ac:dyDescent="0.2">
      <c r="A33" s="84"/>
      <c r="B33" s="355"/>
      <c r="C33" s="229" t="s">
        <v>51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7">
        <v>0</v>
      </c>
    </row>
    <row r="34" spans="1:11" ht="11.25" customHeight="1" x14ac:dyDescent="0.2">
      <c r="A34" s="84"/>
      <c r="B34" s="355"/>
      <c r="C34" s="229" t="s">
        <v>164</v>
      </c>
      <c r="D34" s="230" t="s">
        <v>218</v>
      </c>
      <c r="E34" s="231">
        <v>0</v>
      </c>
      <c r="F34" s="232" t="s">
        <v>218</v>
      </c>
      <c r="G34" s="233">
        <v>0</v>
      </c>
      <c r="H34" s="231" t="s">
        <v>218</v>
      </c>
      <c r="I34" s="234">
        <v>0</v>
      </c>
      <c r="J34" s="234" t="s">
        <v>218</v>
      </c>
      <c r="K34" s="27">
        <v>0</v>
      </c>
    </row>
    <row r="35" spans="1:11" ht="11.25" customHeight="1" x14ac:dyDescent="0.2">
      <c r="A35" s="84"/>
      <c r="B35" s="355"/>
      <c r="C35" s="229" t="s">
        <v>198</v>
      </c>
      <c r="D35" s="230" t="s">
        <v>218</v>
      </c>
      <c r="E35" s="231">
        <v>0</v>
      </c>
      <c r="F35" s="232" t="s">
        <v>218</v>
      </c>
      <c r="G35" s="233">
        <v>0</v>
      </c>
      <c r="H35" s="231" t="s">
        <v>218</v>
      </c>
      <c r="I35" s="234">
        <v>0</v>
      </c>
      <c r="J35" s="234" t="s">
        <v>218</v>
      </c>
      <c r="K35" s="27">
        <v>0</v>
      </c>
    </row>
    <row r="36" spans="1:11" ht="11.25" customHeight="1" x14ac:dyDescent="0.2">
      <c r="A36" s="84"/>
      <c r="B36" s="355"/>
      <c r="C36" s="229" t="s">
        <v>64</v>
      </c>
      <c r="D36" s="230">
        <v>84331295.260000005</v>
      </c>
      <c r="E36" s="231">
        <v>0</v>
      </c>
      <c r="F36" s="232">
        <v>84331295.260000005</v>
      </c>
      <c r="G36" s="233">
        <v>0</v>
      </c>
      <c r="H36" s="231">
        <v>9473826.8000000007</v>
      </c>
      <c r="I36" s="234">
        <v>0</v>
      </c>
      <c r="J36" s="234">
        <v>9473826.8000000007</v>
      </c>
      <c r="K36" s="27">
        <v>0</v>
      </c>
    </row>
    <row r="37" spans="1:11" ht="11.25" customHeight="1" x14ac:dyDescent="0.2">
      <c r="A37" s="84"/>
      <c r="B37" s="355"/>
      <c r="C37" s="229" t="s">
        <v>58</v>
      </c>
      <c r="D37" s="230">
        <v>1639.37</v>
      </c>
      <c r="E37" s="231">
        <v>0</v>
      </c>
      <c r="F37" s="232">
        <v>1639.37</v>
      </c>
      <c r="G37" s="233">
        <v>0</v>
      </c>
      <c r="H37" s="231">
        <v>899.9</v>
      </c>
      <c r="I37" s="234">
        <v>0</v>
      </c>
      <c r="J37" s="234">
        <v>899.9</v>
      </c>
      <c r="K37" s="27">
        <v>0</v>
      </c>
    </row>
    <row r="38" spans="1:11" ht="11.25" customHeight="1" x14ac:dyDescent="0.2">
      <c r="A38" s="84"/>
      <c r="B38" s="355"/>
      <c r="C38" s="229" t="s">
        <v>232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7">
        <v>0</v>
      </c>
    </row>
    <row r="39" spans="1:11" ht="11.25" customHeight="1" x14ac:dyDescent="0.2">
      <c r="A39" s="84"/>
      <c r="B39" s="355"/>
      <c r="C39" s="236" t="s">
        <v>49</v>
      </c>
      <c r="D39" s="230">
        <v>9445.2800000000007</v>
      </c>
      <c r="E39" s="231">
        <v>0</v>
      </c>
      <c r="F39" s="232">
        <v>9445.2800000000007</v>
      </c>
      <c r="G39" s="233">
        <v>0</v>
      </c>
      <c r="H39" s="231">
        <v>1763.22</v>
      </c>
      <c r="I39" s="234">
        <v>1027.51</v>
      </c>
      <c r="J39" s="234">
        <v>735.71</v>
      </c>
      <c r="K39" s="27">
        <v>0</v>
      </c>
    </row>
    <row r="40" spans="1:11" ht="11.25" customHeight="1" x14ac:dyDescent="0.2">
      <c r="A40" s="84"/>
      <c r="B40" s="355"/>
      <c r="C40" s="229" t="s">
        <v>190</v>
      </c>
      <c r="D40" s="258" t="s">
        <v>218</v>
      </c>
      <c r="E40" s="231">
        <v>0</v>
      </c>
      <c r="F40" s="260" t="s">
        <v>218</v>
      </c>
      <c r="G40" s="233">
        <v>0</v>
      </c>
      <c r="H40" s="231" t="s">
        <v>218</v>
      </c>
      <c r="I40" s="250">
        <v>0</v>
      </c>
      <c r="J40" s="231" t="s">
        <v>218</v>
      </c>
      <c r="K40" s="384">
        <v>0</v>
      </c>
    </row>
    <row r="41" spans="1:11" ht="11.25" customHeight="1" x14ac:dyDescent="0.2">
      <c r="A41" s="84"/>
      <c r="B41" s="355"/>
      <c r="C41" s="252" t="s">
        <v>47</v>
      </c>
      <c r="D41" s="246">
        <v>63836397.079999998</v>
      </c>
      <c r="E41" s="231">
        <v>0</v>
      </c>
      <c r="F41" s="232">
        <v>63836397.079999998</v>
      </c>
      <c r="G41" s="254">
        <v>0</v>
      </c>
      <c r="H41" s="254">
        <v>14051196.68</v>
      </c>
      <c r="I41" s="250">
        <v>0</v>
      </c>
      <c r="J41" s="231">
        <v>14051196.68</v>
      </c>
      <c r="K41" s="385">
        <v>0</v>
      </c>
    </row>
    <row r="42" spans="1:11" ht="11.25" customHeight="1" x14ac:dyDescent="0.2">
      <c r="A42" s="84"/>
      <c r="B42" s="377"/>
      <c r="C42" s="229" t="s">
        <v>73</v>
      </c>
      <c r="D42" s="230" t="s">
        <v>218</v>
      </c>
      <c r="E42" s="231">
        <v>0</v>
      </c>
      <c r="F42" s="232" t="s">
        <v>218</v>
      </c>
      <c r="G42" s="233">
        <v>0</v>
      </c>
      <c r="H42" s="231" t="s">
        <v>218</v>
      </c>
      <c r="I42" s="234">
        <v>0</v>
      </c>
      <c r="J42" s="234" t="s">
        <v>218</v>
      </c>
      <c r="K42" s="27">
        <v>0</v>
      </c>
    </row>
    <row r="43" spans="1:11" x14ac:dyDescent="0.2">
      <c r="A43" s="221"/>
      <c r="B43" s="367" t="s">
        <v>85</v>
      </c>
      <c r="C43" s="368"/>
      <c r="D43" s="90">
        <v>762207739.99000001</v>
      </c>
      <c r="E43" s="34">
        <v>0</v>
      </c>
      <c r="F43" s="33">
        <v>762207739.99000001</v>
      </c>
      <c r="G43" s="34">
        <v>0</v>
      </c>
      <c r="H43" s="35">
        <v>198439408.89000002</v>
      </c>
      <c r="I43" s="386">
        <v>7790.8200000000006</v>
      </c>
      <c r="J43" s="386">
        <v>198431618.07000005</v>
      </c>
      <c r="K43" s="36">
        <v>0</v>
      </c>
    </row>
    <row r="44" spans="1:11" ht="11.25" customHeight="1" x14ac:dyDescent="0.2">
      <c r="B44" s="369" t="s">
        <v>86</v>
      </c>
      <c r="C44" s="239" t="s">
        <v>78</v>
      </c>
      <c r="D44" s="240" t="s">
        <v>218</v>
      </c>
      <c r="E44" s="87">
        <v>0</v>
      </c>
      <c r="F44" s="241" t="s">
        <v>218</v>
      </c>
      <c r="G44" s="387">
        <v>0</v>
      </c>
      <c r="H44" s="242" t="s">
        <v>218</v>
      </c>
      <c r="I44" s="388">
        <v>0</v>
      </c>
      <c r="J44" s="242" t="s">
        <v>218</v>
      </c>
      <c r="K44" s="389">
        <v>0</v>
      </c>
    </row>
    <row r="45" spans="1:11" ht="11.25" customHeight="1" x14ac:dyDescent="0.2">
      <c r="A45" s="84"/>
      <c r="B45" s="355"/>
      <c r="C45" s="245" t="s">
        <v>176</v>
      </c>
      <c r="D45" s="246" t="s">
        <v>218</v>
      </c>
      <c r="E45" s="87">
        <v>0</v>
      </c>
      <c r="F45" s="247" t="s">
        <v>218</v>
      </c>
      <c r="G45" s="390">
        <v>0</v>
      </c>
      <c r="H45" s="249" t="s">
        <v>218</v>
      </c>
      <c r="I45" s="391">
        <v>0</v>
      </c>
      <c r="J45" s="234" t="s">
        <v>218</v>
      </c>
      <c r="K45" s="392">
        <v>0</v>
      </c>
    </row>
    <row r="46" spans="1:11" ht="11.25" customHeight="1" x14ac:dyDescent="0.2">
      <c r="A46" s="84"/>
      <c r="B46" s="355"/>
      <c r="C46" s="245" t="s">
        <v>159</v>
      </c>
      <c r="D46" s="246">
        <v>1169839.47</v>
      </c>
      <c r="E46" s="231" t="s">
        <v>218</v>
      </c>
      <c r="F46" s="247" t="s">
        <v>218</v>
      </c>
      <c r="G46" s="248" t="s">
        <v>218</v>
      </c>
      <c r="H46" s="249" t="s">
        <v>218</v>
      </c>
      <c r="I46" s="391">
        <v>0</v>
      </c>
      <c r="J46" s="234" t="s">
        <v>218</v>
      </c>
      <c r="K46" s="392">
        <v>0</v>
      </c>
    </row>
    <row r="47" spans="1:11" ht="11.25" customHeight="1" x14ac:dyDescent="0.2">
      <c r="A47" s="84"/>
      <c r="B47" s="355"/>
      <c r="C47" s="245" t="s">
        <v>166</v>
      </c>
      <c r="D47" s="246">
        <v>22315.26</v>
      </c>
      <c r="E47" s="231" t="s">
        <v>218</v>
      </c>
      <c r="F47" s="247" t="s">
        <v>218</v>
      </c>
      <c r="G47" s="248" t="s">
        <v>218</v>
      </c>
      <c r="H47" s="249" t="s">
        <v>218</v>
      </c>
      <c r="I47" s="250">
        <v>0</v>
      </c>
      <c r="J47" s="234" t="s">
        <v>218</v>
      </c>
      <c r="K47" s="392">
        <v>0</v>
      </c>
    </row>
    <row r="48" spans="1:11" ht="11.25" customHeight="1" x14ac:dyDescent="0.2">
      <c r="A48" s="84"/>
      <c r="B48" s="355"/>
      <c r="C48" s="245" t="s">
        <v>160</v>
      </c>
      <c r="D48" s="246" t="s">
        <v>218</v>
      </c>
      <c r="E48" s="87">
        <v>1368557.03</v>
      </c>
      <c r="F48" s="247" t="s">
        <v>218</v>
      </c>
      <c r="G48" s="390">
        <v>3051.08</v>
      </c>
      <c r="H48" s="249" t="s">
        <v>218</v>
      </c>
      <c r="I48" s="391">
        <v>0</v>
      </c>
      <c r="J48" s="234" t="s">
        <v>218</v>
      </c>
      <c r="K48" s="392">
        <v>0</v>
      </c>
    </row>
    <row r="49" spans="1:12" ht="11.25" customHeight="1" x14ac:dyDescent="0.2">
      <c r="A49" s="84"/>
      <c r="B49" s="355"/>
      <c r="C49" s="229" t="s">
        <v>200</v>
      </c>
      <c r="D49" s="230" t="s">
        <v>218</v>
      </c>
      <c r="E49" s="87">
        <v>0</v>
      </c>
      <c r="F49" s="232" t="s">
        <v>218</v>
      </c>
      <c r="G49" s="393">
        <v>0</v>
      </c>
      <c r="H49" s="231" t="s">
        <v>218</v>
      </c>
      <c r="I49" s="394">
        <v>0</v>
      </c>
      <c r="J49" s="234" t="s">
        <v>218</v>
      </c>
      <c r="K49" s="27">
        <v>0</v>
      </c>
    </row>
    <row r="50" spans="1:12" ht="11.25" customHeight="1" x14ac:dyDescent="0.2">
      <c r="A50" s="84"/>
      <c r="B50" s="355"/>
      <c r="C50" s="245" t="s">
        <v>233</v>
      </c>
      <c r="D50" s="246" t="s">
        <v>218</v>
      </c>
      <c r="E50" s="87">
        <v>0</v>
      </c>
      <c r="F50" s="247" t="s">
        <v>218</v>
      </c>
      <c r="G50" s="390">
        <v>0</v>
      </c>
      <c r="H50" s="249" t="s">
        <v>218</v>
      </c>
      <c r="I50" s="391">
        <v>0</v>
      </c>
      <c r="J50" s="234" t="s">
        <v>218</v>
      </c>
      <c r="K50" s="392">
        <v>0</v>
      </c>
    </row>
    <row r="51" spans="1:12" ht="11.25" customHeight="1" x14ac:dyDescent="0.2">
      <c r="A51" s="84"/>
      <c r="B51" s="355"/>
      <c r="C51" s="252" t="s">
        <v>75</v>
      </c>
      <c r="D51" s="246">
        <v>25687536.710000001</v>
      </c>
      <c r="E51" s="87">
        <v>0</v>
      </c>
      <c r="F51" s="395">
        <v>25687536.710000001</v>
      </c>
      <c r="G51" s="396">
        <v>0</v>
      </c>
      <c r="H51" s="396">
        <v>39636297.880000003</v>
      </c>
      <c r="I51" s="397">
        <v>0</v>
      </c>
      <c r="J51" s="398">
        <v>39636297.880000003</v>
      </c>
      <c r="K51" s="399">
        <v>0</v>
      </c>
    </row>
    <row r="52" spans="1:12" ht="11.25" customHeight="1" x14ac:dyDescent="0.2">
      <c r="A52" s="84"/>
      <c r="B52" s="355"/>
      <c r="C52" s="252" t="s">
        <v>180</v>
      </c>
      <c r="D52" s="246" t="s">
        <v>218</v>
      </c>
      <c r="E52" s="87">
        <v>0</v>
      </c>
      <c r="F52" s="253" t="s">
        <v>218</v>
      </c>
      <c r="G52" s="254">
        <v>0</v>
      </c>
      <c r="H52" s="254" t="s">
        <v>218</v>
      </c>
      <c r="I52" s="250">
        <v>0</v>
      </c>
      <c r="J52" s="231" t="s">
        <v>218</v>
      </c>
      <c r="K52" s="399">
        <v>0</v>
      </c>
    </row>
    <row r="53" spans="1:12" ht="11.25" customHeight="1" x14ac:dyDescent="0.2">
      <c r="A53" s="84"/>
      <c r="B53" s="355"/>
      <c r="C53" s="252" t="s">
        <v>181</v>
      </c>
      <c r="D53" s="246" t="s">
        <v>218</v>
      </c>
      <c r="E53" s="87">
        <v>0</v>
      </c>
      <c r="F53" s="253" t="s">
        <v>218</v>
      </c>
      <c r="G53" s="396">
        <v>0</v>
      </c>
      <c r="H53" s="254" t="s">
        <v>218</v>
      </c>
      <c r="I53" s="391">
        <v>0</v>
      </c>
      <c r="J53" s="231" t="s">
        <v>218</v>
      </c>
      <c r="K53" s="399">
        <v>0</v>
      </c>
    </row>
    <row r="54" spans="1:12" ht="11.25" customHeight="1" x14ac:dyDescent="0.2">
      <c r="A54" s="84"/>
      <c r="B54" s="355"/>
      <c r="C54" s="252" t="s">
        <v>234</v>
      </c>
      <c r="D54" s="246">
        <v>296321.61</v>
      </c>
      <c r="E54" s="87">
        <v>0</v>
      </c>
      <c r="F54" s="395">
        <v>296321.61</v>
      </c>
      <c r="G54" s="396">
        <v>0</v>
      </c>
      <c r="H54" s="396">
        <v>2346.34</v>
      </c>
      <c r="I54" s="391">
        <v>0</v>
      </c>
      <c r="J54" s="87">
        <v>2346.34</v>
      </c>
      <c r="K54" s="399">
        <v>0</v>
      </c>
    </row>
    <row r="55" spans="1:12" ht="11.25" customHeight="1" x14ac:dyDescent="0.2">
      <c r="A55" s="84"/>
      <c r="B55" s="355"/>
      <c r="C55" s="229" t="s">
        <v>194</v>
      </c>
      <c r="D55" s="246" t="s">
        <v>218</v>
      </c>
      <c r="E55" s="87">
        <v>0</v>
      </c>
      <c r="F55" s="256" t="s">
        <v>218</v>
      </c>
      <c r="G55" s="393">
        <v>0</v>
      </c>
      <c r="H55" s="233" t="s">
        <v>218</v>
      </c>
      <c r="I55" s="391">
        <v>0</v>
      </c>
      <c r="J55" s="231" t="s">
        <v>218</v>
      </c>
      <c r="K55" s="385">
        <v>0</v>
      </c>
    </row>
    <row r="56" spans="1:12" ht="11.25" customHeight="1" x14ac:dyDescent="0.2">
      <c r="A56" s="84"/>
      <c r="B56" s="355"/>
      <c r="C56" s="229" t="s">
        <v>195</v>
      </c>
      <c r="D56" s="230">
        <v>208734.46</v>
      </c>
      <c r="E56" s="87">
        <v>0</v>
      </c>
      <c r="F56" s="30">
        <v>208734.46</v>
      </c>
      <c r="G56" s="393">
        <v>0</v>
      </c>
      <c r="H56" s="87">
        <v>49479.25</v>
      </c>
      <c r="I56" s="394">
        <v>0</v>
      </c>
      <c r="J56" s="394">
        <v>49479.25</v>
      </c>
      <c r="K56" s="27">
        <v>0</v>
      </c>
    </row>
    <row r="57" spans="1:12" ht="11.25" customHeight="1" x14ac:dyDescent="0.2">
      <c r="A57" s="84"/>
      <c r="B57" s="355"/>
      <c r="C57" s="229" t="s">
        <v>202</v>
      </c>
      <c r="D57" s="230" t="s">
        <v>218</v>
      </c>
      <c r="E57" s="87">
        <v>0</v>
      </c>
      <c r="F57" s="232" t="s">
        <v>218</v>
      </c>
      <c r="G57" s="393">
        <v>0</v>
      </c>
      <c r="H57" s="231" t="s">
        <v>218</v>
      </c>
      <c r="I57" s="394">
        <v>0</v>
      </c>
      <c r="J57" s="234" t="s">
        <v>218</v>
      </c>
      <c r="K57" s="27">
        <v>0</v>
      </c>
    </row>
    <row r="58" spans="1:12" ht="11.25" customHeight="1" x14ac:dyDescent="0.2">
      <c r="A58" s="84"/>
      <c r="B58" s="355"/>
      <c r="C58" s="239" t="s">
        <v>47</v>
      </c>
      <c r="D58" s="258">
        <v>14555379.199999999</v>
      </c>
      <c r="E58" s="400">
        <v>1005558.32</v>
      </c>
      <c r="F58" s="401">
        <v>13549820.880000001</v>
      </c>
      <c r="G58" s="400">
        <v>51249.43</v>
      </c>
      <c r="H58" s="400">
        <v>2884983.34</v>
      </c>
      <c r="I58" s="391">
        <v>0</v>
      </c>
      <c r="J58" s="402">
        <v>2884983.34</v>
      </c>
      <c r="K58" s="384">
        <v>0</v>
      </c>
    </row>
    <row r="59" spans="1:12" x14ac:dyDescent="0.2">
      <c r="B59" s="370" t="s">
        <v>85</v>
      </c>
      <c r="C59" s="371"/>
      <c r="D59" s="210">
        <v>45415218.93</v>
      </c>
      <c r="E59" s="386">
        <v>3385595.8299999996</v>
      </c>
      <c r="F59" s="33">
        <v>42029623.100000001</v>
      </c>
      <c r="G59" s="34">
        <v>55210.51</v>
      </c>
      <c r="H59" s="35">
        <v>42628080.900000006</v>
      </c>
      <c r="I59" s="35">
        <v>0</v>
      </c>
      <c r="J59" s="403">
        <v>42628080.900000006</v>
      </c>
      <c r="K59" s="36">
        <v>0</v>
      </c>
    </row>
    <row r="60" spans="1:12" s="97" customFormat="1" ht="18.75" customHeight="1" thickBot="1" x14ac:dyDescent="0.25">
      <c r="A60" s="95"/>
      <c r="B60" s="372" t="s">
        <v>91</v>
      </c>
      <c r="C60" s="373"/>
      <c r="D60" s="404">
        <v>807622958.91999996</v>
      </c>
      <c r="E60" s="405">
        <v>3385595.8299999996</v>
      </c>
      <c r="F60" s="405">
        <v>804237363.09000003</v>
      </c>
      <c r="G60" s="69">
        <v>55210.51</v>
      </c>
      <c r="H60" s="183">
        <v>241067489.79000002</v>
      </c>
      <c r="I60" s="183">
        <v>7790.8200000000006</v>
      </c>
      <c r="J60" s="212">
        <v>241059698.97000006</v>
      </c>
      <c r="K60" s="183">
        <v>0</v>
      </c>
    </row>
    <row r="61" spans="1:12" ht="20.25" customHeight="1" thickTop="1" thickBot="1" x14ac:dyDescent="0.25">
      <c r="B61" s="374" t="s">
        <v>92</v>
      </c>
      <c r="C61" s="375"/>
      <c r="D61" s="406">
        <v>865600301.62</v>
      </c>
      <c r="E61" s="406">
        <v>59299492</v>
      </c>
      <c r="F61" s="407">
        <v>806300809.62</v>
      </c>
      <c r="G61" s="408">
        <v>55210.51</v>
      </c>
      <c r="H61" s="406">
        <v>243098296.55000001</v>
      </c>
      <c r="I61" s="406">
        <v>9932.0851000000002</v>
      </c>
      <c r="J61" s="406">
        <v>243088364.46490002</v>
      </c>
      <c r="K61" s="407">
        <v>101.57899999999999</v>
      </c>
      <c r="L61" s="270"/>
    </row>
    <row r="62" spans="1:12" s="97" customFormat="1" ht="13.5" thickTop="1" x14ac:dyDescent="0.2">
      <c r="B62" s="78"/>
      <c r="C62" s="79"/>
      <c r="D62" s="80"/>
      <c r="E62" s="80"/>
      <c r="F62" s="80"/>
      <c r="G62" s="80"/>
      <c r="H62" s="80"/>
      <c r="I62" s="80"/>
      <c r="J62" s="80"/>
      <c r="K62" s="80"/>
    </row>
    <row r="63" spans="1:12" s="97" customFormat="1" x14ac:dyDescent="0.2">
      <c r="B63" s="98" t="s">
        <v>93</v>
      </c>
      <c r="C63" s="79"/>
      <c r="D63" s="85"/>
      <c r="E63" s="85"/>
      <c r="F63" s="85"/>
      <c r="G63" s="85"/>
      <c r="H63" s="85"/>
      <c r="I63" s="85"/>
      <c r="J63" s="85"/>
      <c r="K63" s="85"/>
    </row>
    <row r="64" spans="1:12" s="100" customFormat="1" x14ac:dyDescent="0.2">
      <c r="A64" s="85"/>
      <c r="B64" s="82" t="s">
        <v>94</v>
      </c>
      <c r="D64" s="85"/>
      <c r="E64" s="85"/>
      <c r="F64" s="85"/>
      <c r="G64" s="85"/>
      <c r="H64" s="85"/>
      <c r="I64" s="85"/>
      <c r="J64" s="85"/>
      <c r="K64" s="85"/>
    </row>
    <row r="65" spans="1:13" s="100" customFormat="1" x14ac:dyDescent="0.2">
      <c r="A65" s="85"/>
      <c r="B65" s="82" t="s">
        <v>95</v>
      </c>
      <c r="D65" s="85"/>
      <c r="E65" s="85"/>
      <c r="F65" s="85"/>
      <c r="G65" s="85"/>
      <c r="H65" s="85"/>
      <c r="I65" s="85"/>
      <c r="J65" s="85"/>
      <c r="K65" s="85"/>
    </row>
    <row r="66" spans="1:13" s="100" customFormat="1" x14ac:dyDescent="0.2">
      <c r="A66" s="85"/>
      <c r="B66" s="82" t="s">
        <v>96</v>
      </c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s="100" customFormat="1" x14ac:dyDescent="0.2">
      <c r="A67" s="85"/>
      <c r="B67" s="82" t="s">
        <v>97</v>
      </c>
      <c r="D67" s="85"/>
      <c r="E67" s="85"/>
      <c r="F67" s="85"/>
      <c r="G67" s="85"/>
      <c r="H67" s="85"/>
      <c r="I67" s="85"/>
      <c r="J67" s="85"/>
      <c r="K67" s="85"/>
    </row>
    <row r="68" spans="1:13" s="100" customFormat="1" x14ac:dyDescent="0.2">
      <c r="A68" s="85"/>
      <c r="B68" s="82" t="s">
        <v>98</v>
      </c>
      <c r="D68" s="85"/>
      <c r="E68" s="85"/>
      <c r="F68" s="85"/>
      <c r="G68" s="85"/>
      <c r="H68" s="85"/>
      <c r="I68" s="85"/>
      <c r="J68" s="85"/>
      <c r="K68" s="85"/>
    </row>
    <row r="69" spans="1:13" s="100" customFormat="1" x14ac:dyDescent="0.2">
      <c r="A69" s="85"/>
      <c r="B69" s="82" t="s">
        <v>99</v>
      </c>
      <c r="D69" s="85"/>
      <c r="E69" s="85"/>
      <c r="F69" s="85"/>
      <c r="G69" s="85"/>
      <c r="H69" s="85"/>
      <c r="I69" s="85"/>
      <c r="J69" s="85"/>
      <c r="K69" s="85"/>
    </row>
    <row r="70" spans="1:13" x14ac:dyDescent="0.2">
      <c r="B70" s="409" t="s">
        <v>215</v>
      </c>
    </row>
  </sheetData>
  <mergeCells count="11">
    <mergeCell ref="B43:C43"/>
    <mergeCell ref="B44:B58"/>
    <mergeCell ref="B59:C59"/>
    <mergeCell ref="B60:C60"/>
    <mergeCell ref="B61:C61"/>
    <mergeCell ref="B1:K1"/>
    <mergeCell ref="B3:B4"/>
    <mergeCell ref="C3:C4"/>
    <mergeCell ref="D3:F3"/>
    <mergeCell ref="G3:K3"/>
    <mergeCell ref="B5:B42"/>
  </mergeCells>
  <printOptions horizontalCentered="1" verticalCentered="1"/>
  <pageMargins left="0.74803149606299213" right="0.74803149606299213" top="0.98425196850393704" bottom="0.98425196850393704" header="0" footer="0"/>
  <pageSetup paperSize="9" scale="4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139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/>
      <c r="E5" s="128"/>
      <c r="F5" s="129"/>
      <c r="G5" s="105"/>
      <c r="H5" s="103"/>
      <c r="I5" s="101"/>
    </row>
    <row r="6" spans="1:9" ht="12.75" customHeight="1" x14ac:dyDescent="0.2">
      <c r="A6" s="8"/>
      <c r="B6" s="355"/>
      <c r="C6" s="106" t="s">
        <v>44</v>
      </c>
      <c r="D6" s="130">
        <v>214000</v>
      </c>
      <c r="E6" s="131">
        <v>150000</v>
      </c>
      <c r="F6" s="132">
        <v>64000</v>
      </c>
      <c r="G6" s="110"/>
      <c r="H6" s="108">
        <v>8000</v>
      </c>
      <c r="I6" s="106"/>
    </row>
    <row r="7" spans="1:9" ht="12.75" customHeight="1" x14ac:dyDescent="0.2">
      <c r="A7" s="8"/>
      <c r="B7" s="355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5"/>
      <c r="C8" s="106" t="s">
        <v>46</v>
      </c>
      <c r="D8" s="130">
        <v>22438.89</v>
      </c>
      <c r="E8" s="131"/>
      <c r="F8" s="132">
        <v>22438.89</v>
      </c>
      <c r="G8" s="110"/>
      <c r="H8" s="108">
        <v>5000</v>
      </c>
      <c r="I8" s="106"/>
    </row>
    <row r="9" spans="1:9" ht="12.75" customHeight="1" x14ac:dyDescent="0.2">
      <c r="A9" s="8"/>
      <c r="B9" s="355"/>
      <c r="C9" s="106" t="s">
        <v>47</v>
      </c>
      <c r="D9" s="130">
        <v>59191857.113600001</v>
      </c>
      <c r="E9" s="131"/>
      <c r="F9" s="132">
        <v>59191857.113600001</v>
      </c>
      <c r="G9" s="110"/>
      <c r="H9" s="108">
        <v>25389447</v>
      </c>
      <c r="I9" s="106"/>
    </row>
    <row r="10" spans="1:9" ht="12.75" customHeight="1" x14ac:dyDescent="0.2">
      <c r="A10" s="8"/>
      <c r="B10" s="355"/>
      <c r="C10" s="106" t="s">
        <v>48</v>
      </c>
      <c r="D10" s="130">
        <v>5400</v>
      </c>
      <c r="E10" s="131"/>
      <c r="F10" s="132">
        <v>5400</v>
      </c>
      <c r="G10" s="110"/>
      <c r="H10" s="108">
        <v>1080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404418.55500000005</v>
      </c>
      <c r="E11" s="131"/>
      <c r="F11" s="132">
        <v>404418.55500000005</v>
      </c>
      <c r="G11" s="110"/>
      <c r="H11" s="108">
        <v>57140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2905570.2</v>
      </c>
      <c r="E13" s="131"/>
      <c r="F13" s="132">
        <v>2905570.2</v>
      </c>
      <c r="G13" s="110"/>
      <c r="H13" s="108">
        <v>365925.4</v>
      </c>
      <c r="I13" s="106"/>
    </row>
    <row r="14" spans="1:9" ht="12.75" customHeight="1" x14ac:dyDescent="0.2">
      <c r="A14" s="8"/>
      <c r="B14" s="355"/>
      <c r="C14" s="106" t="s">
        <v>116</v>
      </c>
      <c r="D14" s="130">
        <v>300.45</v>
      </c>
      <c r="E14" s="131"/>
      <c r="F14" s="132">
        <v>300.45</v>
      </c>
      <c r="G14" s="110"/>
      <c r="H14" s="108">
        <v>152</v>
      </c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>
        <v>3000</v>
      </c>
      <c r="E16" s="131"/>
      <c r="F16" s="132">
        <v>3000</v>
      </c>
      <c r="G16" s="110"/>
      <c r="H16" s="108">
        <v>200</v>
      </c>
      <c r="I16" s="106"/>
    </row>
    <row r="17" spans="1:9" ht="12.75" customHeight="1" x14ac:dyDescent="0.2">
      <c r="A17" s="8"/>
      <c r="B17" s="355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5"/>
      <c r="C18" s="106" t="s">
        <v>118</v>
      </c>
      <c r="D18" s="130">
        <v>404037.12</v>
      </c>
      <c r="E18" s="131"/>
      <c r="F18" s="132">
        <v>404037.12</v>
      </c>
      <c r="G18" s="110"/>
      <c r="H18" s="108">
        <v>106982.8</v>
      </c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5"/>
      <c r="C21" s="106" t="s">
        <v>54</v>
      </c>
      <c r="D21" s="130">
        <v>34144657.460000008</v>
      </c>
      <c r="E21" s="131"/>
      <c r="F21" s="132">
        <v>34144657.460000008</v>
      </c>
      <c r="G21" s="110"/>
      <c r="H21" s="108">
        <v>5713158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1530119</v>
      </c>
      <c r="E26" s="131"/>
      <c r="F26" s="132">
        <v>1530119</v>
      </c>
      <c r="G26" s="110"/>
      <c r="H26" s="108">
        <v>346879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1708680</v>
      </c>
      <c r="E27" s="131"/>
      <c r="F27" s="132">
        <v>1708680</v>
      </c>
      <c r="G27" s="110"/>
      <c r="H27" s="108">
        <v>117840</v>
      </c>
      <c r="I27" s="106"/>
    </row>
    <row r="28" spans="1:9" ht="12.75" customHeight="1" x14ac:dyDescent="0.2">
      <c r="A28" s="8"/>
      <c r="B28" s="355"/>
      <c r="C28" s="106" t="s">
        <v>58</v>
      </c>
      <c r="D28" s="130">
        <v>1317.5</v>
      </c>
      <c r="E28" s="131"/>
      <c r="F28" s="132">
        <v>1317.5</v>
      </c>
      <c r="G28" s="110"/>
      <c r="H28" s="108">
        <v>523</v>
      </c>
      <c r="I28" s="106"/>
    </row>
    <row r="29" spans="1:9" ht="12.75" customHeight="1" x14ac:dyDescent="0.2">
      <c r="A29" s="8"/>
      <c r="B29" s="355"/>
      <c r="C29" s="106" t="s">
        <v>59</v>
      </c>
      <c r="D29" s="130">
        <v>65236980.689999998</v>
      </c>
      <c r="E29" s="131"/>
      <c r="F29" s="132">
        <v>65236980.689999998</v>
      </c>
      <c r="G29" s="110"/>
      <c r="H29" s="108">
        <v>15433088.349999998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>
        <v>2045</v>
      </c>
      <c r="E31" s="131"/>
      <c r="F31" s="132">
        <v>2045</v>
      </c>
      <c r="G31" s="110"/>
      <c r="H31" s="108">
        <v>1200</v>
      </c>
      <c r="I31" s="106"/>
    </row>
    <row r="32" spans="1:9" ht="12.75" customHeight="1" x14ac:dyDescent="0.2">
      <c r="A32" s="8"/>
      <c r="B32" s="355"/>
      <c r="C32" s="106" t="s">
        <v>61</v>
      </c>
      <c r="D32" s="130">
        <v>58502826.420000002</v>
      </c>
      <c r="E32" s="131"/>
      <c r="F32" s="132">
        <v>58502826.420000002</v>
      </c>
      <c r="G32" s="110"/>
      <c r="H32" s="108">
        <v>3363929.2199999997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/>
      <c r="E35" s="131"/>
      <c r="F35" s="132"/>
      <c r="G35" s="110"/>
      <c r="H35" s="108"/>
      <c r="I35" s="106"/>
    </row>
    <row r="36" spans="1:9" ht="12.75" customHeight="1" x14ac:dyDescent="0.2">
      <c r="A36" s="8"/>
      <c r="B36" s="355"/>
      <c r="C36" s="106" t="s">
        <v>62</v>
      </c>
      <c r="D36" s="130">
        <v>75000</v>
      </c>
      <c r="E36" s="131"/>
      <c r="F36" s="132">
        <v>75000</v>
      </c>
      <c r="G36" s="110"/>
      <c r="H36" s="108">
        <v>7500</v>
      </c>
      <c r="I36" s="106"/>
    </row>
    <row r="37" spans="1:9" ht="12.75" customHeight="1" x14ac:dyDescent="0.2">
      <c r="A37" s="8"/>
      <c r="B37" s="355"/>
      <c r="C37" s="106" t="s">
        <v>125</v>
      </c>
      <c r="D37" s="130">
        <v>333007.46000000002</v>
      </c>
      <c r="E37" s="131"/>
      <c r="F37" s="132">
        <v>333007.46000000002</v>
      </c>
      <c r="G37" s="110"/>
      <c r="H37" s="108">
        <v>28180</v>
      </c>
      <c r="I37" s="106"/>
    </row>
    <row r="38" spans="1:9" ht="12.75" customHeight="1" x14ac:dyDescent="0.2">
      <c r="A38" s="8"/>
      <c r="B38" s="355"/>
      <c r="C38" s="106" t="s">
        <v>64</v>
      </c>
      <c r="D38" s="130">
        <v>41436850.760000005</v>
      </c>
      <c r="E38" s="131"/>
      <c r="F38" s="132">
        <v>41436850.760000005</v>
      </c>
      <c r="G38" s="110"/>
      <c r="H38" s="108">
        <v>5571823.5</v>
      </c>
      <c r="I38" s="106"/>
    </row>
    <row r="39" spans="1:9" ht="12.75" customHeight="1" x14ac:dyDescent="0.2">
      <c r="A39" s="8"/>
      <c r="B39" s="355"/>
      <c r="C39" s="106" t="s">
        <v>126</v>
      </c>
      <c r="D39" s="130">
        <v>291.2</v>
      </c>
      <c r="E39" s="131"/>
      <c r="F39" s="132">
        <v>291.2</v>
      </c>
      <c r="G39" s="110"/>
      <c r="H39" s="108">
        <v>112</v>
      </c>
      <c r="I39" s="106"/>
    </row>
    <row r="40" spans="1:9" ht="12.75" customHeight="1" x14ac:dyDescent="0.2">
      <c r="A40" s="8"/>
      <c r="B40" s="355"/>
      <c r="C40" s="106" t="s">
        <v>65</v>
      </c>
      <c r="D40" s="130">
        <v>1532770.1600000001</v>
      </c>
      <c r="E40" s="131"/>
      <c r="F40" s="132">
        <v>1532770.1600000001</v>
      </c>
      <c r="G40" s="110"/>
      <c r="H40" s="108">
        <v>54968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>
        <v>243124</v>
      </c>
      <c r="E42" s="131"/>
      <c r="F42" s="132">
        <v>243124</v>
      </c>
      <c r="G42" s="110"/>
      <c r="H42" s="108">
        <v>98014</v>
      </c>
      <c r="I42" s="106"/>
    </row>
    <row r="43" spans="1:9" ht="12.75" customHeight="1" x14ac:dyDescent="0.2">
      <c r="A43" s="8"/>
      <c r="B43" s="355"/>
      <c r="C43" s="106" t="s">
        <v>87</v>
      </c>
      <c r="D43" s="130">
        <v>1976.4</v>
      </c>
      <c r="E43" s="131"/>
      <c r="F43" s="132">
        <v>1976.4</v>
      </c>
      <c r="G43" s="110"/>
      <c r="H43" s="108">
        <v>738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6000</v>
      </c>
      <c r="E44" s="131"/>
      <c r="F44" s="132">
        <v>6000</v>
      </c>
      <c r="G44" s="110"/>
      <c r="H44" s="108">
        <v>300</v>
      </c>
      <c r="I44" s="106"/>
    </row>
    <row r="45" spans="1:9" ht="12.75" customHeight="1" x14ac:dyDescent="0.2">
      <c r="A45" s="8"/>
      <c r="B45" s="355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5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5"/>
      <c r="C47" s="106" t="s">
        <v>71</v>
      </c>
      <c r="D47" s="130">
        <v>11032752.48</v>
      </c>
      <c r="E47" s="131"/>
      <c r="F47" s="132">
        <v>11032752.48</v>
      </c>
      <c r="G47" s="110"/>
      <c r="H47" s="108">
        <v>2980268.98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2523652.7399999998</v>
      </c>
      <c r="E48" s="131"/>
      <c r="F48" s="132">
        <v>2523652.7399999998</v>
      </c>
      <c r="G48" s="110"/>
      <c r="H48" s="108">
        <v>1880475.32</v>
      </c>
      <c r="I48" s="106"/>
    </row>
    <row r="49" spans="1:9" ht="12.75" customHeight="1" x14ac:dyDescent="0.2">
      <c r="A49" s="8"/>
      <c r="B49" s="355"/>
      <c r="C49" s="106" t="s">
        <v>127</v>
      </c>
      <c r="D49" s="130">
        <v>103872</v>
      </c>
      <c r="E49" s="131"/>
      <c r="F49" s="132">
        <v>103872</v>
      </c>
      <c r="G49" s="110"/>
      <c r="H49" s="108">
        <v>31214</v>
      </c>
      <c r="I49" s="106"/>
    </row>
    <row r="50" spans="1:9" ht="12.75" customHeight="1" x14ac:dyDescent="0.2">
      <c r="A50" s="8"/>
      <c r="B50" s="355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5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5"/>
      <c r="C52" s="106" t="s">
        <v>128</v>
      </c>
      <c r="D52" s="130"/>
      <c r="E52" s="131"/>
      <c r="F52" s="132"/>
      <c r="G52" s="110"/>
      <c r="H52" s="108"/>
      <c r="I52" s="106"/>
    </row>
    <row r="53" spans="1:9" ht="12.75" customHeight="1" x14ac:dyDescent="0.2">
      <c r="A53" s="8"/>
      <c r="B53" s="355"/>
      <c r="C53" s="106" t="s">
        <v>75</v>
      </c>
      <c r="D53" s="130">
        <v>45772892.492600068</v>
      </c>
      <c r="E53" s="131"/>
      <c r="F53" s="132">
        <v>45772892.492600068</v>
      </c>
      <c r="G53" s="110"/>
      <c r="H53" s="108">
        <v>76894771.298500001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3240370.7700000098</v>
      </c>
      <c r="E54" s="131"/>
      <c r="F54" s="132">
        <v>3240370.7700000098</v>
      </c>
      <c r="G54" s="110"/>
      <c r="H54" s="108">
        <v>299740.64000000031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2653876.8599999966</v>
      </c>
      <c r="E57" s="131"/>
      <c r="F57" s="132">
        <v>2653876.8599999966</v>
      </c>
      <c r="G57" s="110"/>
      <c r="H57" s="108">
        <v>100768.51999999993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6746747.4000000181</v>
      </c>
      <c r="E58" s="131"/>
      <c r="F58" s="132">
        <v>6746747.4000000181</v>
      </c>
      <c r="G58" s="110"/>
      <c r="H58" s="108">
        <v>1042084.110000002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21200</v>
      </c>
      <c r="E59" s="131"/>
      <c r="F59" s="132">
        <v>21200</v>
      </c>
      <c r="G59" s="110"/>
      <c r="H59" s="108">
        <v>1190</v>
      </c>
      <c r="I59" s="106"/>
    </row>
    <row r="60" spans="1:9" ht="12.75" customHeight="1" x14ac:dyDescent="0.2">
      <c r="A60" s="8"/>
      <c r="B60" s="355"/>
      <c r="C60" s="106" t="s">
        <v>131</v>
      </c>
      <c r="D60" s="130">
        <v>13497.1</v>
      </c>
      <c r="E60" s="131"/>
      <c r="F60" s="132">
        <v>13497.1</v>
      </c>
      <c r="G60" s="110"/>
      <c r="H60" s="108">
        <v>456.36</v>
      </c>
      <c r="I60" s="106"/>
    </row>
    <row r="61" spans="1:9" ht="12.75" customHeight="1" x14ac:dyDescent="0.2">
      <c r="A61" s="8"/>
      <c r="B61" s="355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>
        <v>46791</v>
      </c>
      <c r="E63" s="131"/>
      <c r="F63" s="132">
        <v>46791</v>
      </c>
      <c r="G63" s="110"/>
      <c r="H63" s="108">
        <v>14172</v>
      </c>
      <c r="I63" s="106"/>
    </row>
    <row r="64" spans="1:9" ht="12.75" customHeight="1" x14ac:dyDescent="0.2">
      <c r="A64" s="8"/>
      <c r="B64" s="355"/>
      <c r="C64" s="106" t="s">
        <v>84</v>
      </c>
      <c r="D64" s="130">
        <v>104465.42000000001</v>
      </c>
      <c r="E64" s="131"/>
      <c r="F64" s="132">
        <v>104465.42000000001</v>
      </c>
      <c r="G64" s="110"/>
      <c r="H64" s="108">
        <v>15798.8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340166786.64120013</v>
      </c>
      <c r="E68" s="140">
        <v>150000</v>
      </c>
      <c r="F68" s="141">
        <v>340016786.64120013</v>
      </c>
      <c r="G68" s="34"/>
      <c r="H68" s="35">
        <v>139933120.2985</v>
      </c>
      <c r="I68" s="36"/>
    </row>
    <row r="69" spans="1:9" ht="13.5" customHeight="1" x14ac:dyDescent="0.2">
      <c r="B69" s="382" t="s">
        <v>86</v>
      </c>
      <c r="C69" s="116" t="s">
        <v>43</v>
      </c>
      <c r="D69" s="142">
        <v>1344000</v>
      </c>
      <c r="E69" s="143">
        <v>1344000</v>
      </c>
      <c r="F69" s="144"/>
      <c r="G69" s="126"/>
      <c r="H69" s="118"/>
      <c r="I69" s="116">
        <v>0.79200000000000004</v>
      </c>
    </row>
    <row r="70" spans="1:9" ht="12.75" customHeight="1" x14ac:dyDescent="0.2">
      <c r="A70" s="8"/>
      <c r="B70" s="355"/>
      <c r="C70" s="121" t="s">
        <v>44</v>
      </c>
      <c r="D70" s="145">
        <v>43500</v>
      </c>
      <c r="E70" s="146">
        <v>43500</v>
      </c>
      <c r="F70" s="147"/>
      <c r="G70" s="125"/>
      <c r="H70" s="123"/>
      <c r="I70" s="121">
        <v>8.0000000000000002E-3</v>
      </c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547459.64999999991</v>
      </c>
      <c r="E72" s="146">
        <v>529959.64999999991</v>
      </c>
      <c r="F72" s="147">
        <v>17500</v>
      </c>
      <c r="G72" s="125"/>
      <c r="H72" s="123">
        <v>7000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>
        <v>420000</v>
      </c>
      <c r="E74" s="146"/>
      <c r="F74" s="147">
        <v>420000</v>
      </c>
      <c r="G74" s="125"/>
      <c r="H74" s="123">
        <v>60000</v>
      </c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40081615.657400019</v>
      </c>
      <c r="E81" s="146"/>
      <c r="F81" s="147">
        <v>40081615.657400019</v>
      </c>
      <c r="G81" s="125"/>
      <c r="H81" s="123">
        <v>81271301.481499836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42436575.307400018</v>
      </c>
      <c r="E87" s="149">
        <v>1917459.6499999985</v>
      </c>
      <c r="F87" s="150">
        <v>40519115.657400019</v>
      </c>
      <c r="G87" s="93"/>
      <c r="H87" s="91">
        <v>81338301.481499836</v>
      </c>
      <c r="I87" s="94">
        <v>0.8</v>
      </c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382603361.94860017</v>
      </c>
      <c r="E88" s="151">
        <v>2067459.6499999985</v>
      </c>
      <c r="F88" s="152">
        <v>380535902.29860014</v>
      </c>
      <c r="G88" s="69"/>
      <c r="H88" s="68">
        <v>221271421.77999985</v>
      </c>
      <c r="I88" s="70">
        <v>0.8</v>
      </c>
    </row>
    <row r="89" spans="1:9" ht="20.25" customHeight="1" thickTop="1" thickBot="1" x14ac:dyDescent="0.25">
      <c r="B89" s="374" t="s">
        <v>92</v>
      </c>
      <c r="C89" s="375"/>
      <c r="D89" s="153">
        <v>419458663.24000019</v>
      </c>
      <c r="E89" s="154">
        <v>37236798.570000052</v>
      </c>
      <c r="F89" s="155">
        <v>382221864.67000014</v>
      </c>
      <c r="G89" s="72"/>
      <c r="H89" s="76">
        <v>222021011.02999985</v>
      </c>
      <c r="I89" s="77">
        <v>82.908000000000001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140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1175000</v>
      </c>
      <c r="E5" s="128"/>
      <c r="F5" s="129">
        <v>1175000</v>
      </c>
      <c r="G5" s="105"/>
      <c r="H5" s="103">
        <v>50000</v>
      </c>
      <c r="I5" s="101"/>
    </row>
    <row r="6" spans="1:9" ht="12.75" customHeight="1" x14ac:dyDescent="0.2">
      <c r="A6" s="8"/>
      <c r="B6" s="355"/>
      <c r="C6" s="106" t="s">
        <v>44</v>
      </c>
      <c r="D6" s="130">
        <v>72000</v>
      </c>
      <c r="E6" s="131"/>
      <c r="F6" s="132">
        <v>72000</v>
      </c>
      <c r="G6" s="110"/>
      <c r="H6" s="108">
        <v>9000</v>
      </c>
      <c r="I6" s="106"/>
    </row>
    <row r="7" spans="1:9" ht="12.75" customHeight="1" x14ac:dyDescent="0.2">
      <c r="A7" s="8"/>
      <c r="B7" s="355"/>
      <c r="C7" s="106" t="s">
        <v>45</v>
      </c>
      <c r="D7" s="130"/>
      <c r="E7" s="131"/>
      <c r="F7" s="132"/>
      <c r="G7" s="110"/>
      <c r="H7" s="108"/>
      <c r="I7" s="106"/>
    </row>
    <row r="8" spans="1:9" ht="12.75" customHeight="1" x14ac:dyDescent="0.2">
      <c r="A8" s="8"/>
      <c r="B8" s="355"/>
      <c r="C8" s="106" t="s">
        <v>46</v>
      </c>
      <c r="D8" s="130">
        <v>33820</v>
      </c>
      <c r="E8" s="131"/>
      <c r="F8" s="132">
        <v>33820</v>
      </c>
      <c r="G8" s="110"/>
      <c r="H8" s="108">
        <v>6800</v>
      </c>
      <c r="I8" s="106"/>
    </row>
    <row r="9" spans="1:9" ht="12.75" customHeight="1" x14ac:dyDescent="0.2">
      <c r="A9" s="8"/>
      <c r="B9" s="355"/>
      <c r="C9" s="106" t="s">
        <v>47</v>
      </c>
      <c r="D9" s="130">
        <v>56336970.257500008</v>
      </c>
      <c r="E9" s="131">
        <v>1000</v>
      </c>
      <c r="F9" s="132">
        <v>56335970.257500008</v>
      </c>
      <c r="G9" s="110"/>
      <c r="H9" s="108">
        <v>27079318</v>
      </c>
      <c r="I9" s="106">
        <v>0.2</v>
      </c>
    </row>
    <row r="10" spans="1:9" ht="12.75" customHeight="1" x14ac:dyDescent="0.2">
      <c r="A10" s="8"/>
      <c r="B10" s="355"/>
      <c r="C10" s="106" t="s">
        <v>48</v>
      </c>
      <c r="D10" s="130">
        <v>16351.380000000001</v>
      </c>
      <c r="E10" s="131"/>
      <c r="F10" s="132">
        <v>16351.380000000001</v>
      </c>
      <c r="G10" s="110"/>
      <c r="H10" s="108">
        <v>3950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108542.25</v>
      </c>
      <c r="E11" s="131"/>
      <c r="F11" s="132">
        <v>108542.25</v>
      </c>
      <c r="G11" s="110"/>
      <c r="H11" s="108">
        <v>18463.25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2571875.5</v>
      </c>
      <c r="E13" s="131"/>
      <c r="F13" s="132">
        <v>2571875.5</v>
      </c>
      <c r="G13" s="110"/>
      <c r="H13" s="108">
        <v>363873</v>
      </c>
      <c r="I13" s="106"/>
    </row>
    <row r="14" spans="1:9" ht="12.75" customHeight="1" x14ac:dyDescent="0.2">
      <c r="A14" s="8"/>
      <c r="B14" s="355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>
        <v>3000</v>
      </c>
      <c r="E16" s="131"/>
      <c r="F16" s="132">
        <v>3000</v>
      </c>
      <c r="G16" s="110"/>
      <c r="H16" s="108">
        <v>200</v>
      </c>
      <c r="I16" s="106"/>
    </row>
    <row r="17" spans="1:9" ht="12.75" customHeight="1" x14ac:dyDescent="0.2">
      <c r="A17" s="8"/>
      <c r="B17" s="355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5"/>
      <c r="C18" s="106" t="s">
        <v>118</v>
      </c>
      <c r="D18" s="130">
        <v>417289</v>
      </c>
      <c r="E18" s="131"/>
      <c r="F18" s="132">
        <v>417289</v>
      </c>
      <c r="G18" s="110"/>
      <c r="H18" s="108">
        <v>127739</v>
      </c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>
        <v>5425</v>
      </c>
      <c r="E20" s="131"/>
      <c r="F20" s="132">
        <v>5425</v>
      </c>
      <c r="G20" s="110"/>
      <c r="H20" s="108">
        <v>1750</v>
      </c>
      <c r="I20" s="106"/>
    </row>
    <row r="21" spans="1:9" ht="12.75" customHeight="1" x14ac:dyDescent="0.2">
      <c r="A21" s="8"/>
      <c r="B21" s="355"/>
      <c r="C21" s="106" t="s">
        <v>54</v>
      </c>
      <c r="D21" s="130">
        <v>23258624.149999999</v>
      </c>
      <c r="E21" s="131"/>
      <c r="F21" s="132">
        <v>23258624.149999999</v>
      </c>
      <c r="G21" s="110"/>
      <c r="H21" s="108">
        <v>3801303.0000000005</v>
      </c>
      <c r="I21" s="106"/>
    </row>
    <row r="22" spans="1:9" ht="12.75" customHeight="1" x14ac:dyDescent="0.2">
      <c r="A22" s="8"/>
      <c r="B22" s="355"/>
      <c r="C22" s="106" t="s">
        <v>119</v>
      </c>
      <c r="D22" s="130">
        <v>4175584.0000000005</v>
      </c>
      <c r="E22" s="131"/>
      <c r="F22" s="132">
        <v>4175584.0000000005</v>
      </c>
      <c r="G22" s="110"/>
      <c r="H22" s="108">
        <v>514949.99999999988</v>
      </c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5"/>
      <c r="C25" s="106" t="s">
        <v>120</v>
      </c>
      <c r="D25" s="130"/>
      <c r="E25" s="131"/>
      <c r="F25" s="132"/>
      <c r="G25" s="110"/>
      <c r="H25" s="108"/>
      <c r="I25" s="106"/>
    </row>
    <row r="26" spans="1:9" ht="12.75" customHeight="1" x14ac:dyDescent="0.2">
      <c r="A26" s="8"/>
      <c r="B26" s="355"/>
      <c r="C26" s="106" t="s">
        <v>56</v>
      </c>
      <c r="D26" s="130">
        <v>83969.1</v>
      </c>
      <c r="E26" s="131"/>
      <c r="F26" s="132">
        <v>83969.1</v>
      </c>
      <c r="G26" s="110"/>
      <c r="H26" s="108">
        <v>15708.999999999996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1260000</v>
      </c>
      <c r="E27" s="131"/>
      <c r="F27" s="132">
        <v>1260000</v>
      </c>
      <c r="G27" s="110"/>
      <c r="H27" s="108">
        <v>90000</v>
      </c>
      <c r="I27" s="106"/>
    </row>
    <row r="28" spans="1:9" ht="12.75" customHeight="1" x14ac:dyDescent="0.2">
      <c r="A28" s="8"/>
      <c r="B28" s="355"/>
      <c r="C28" s="106" t="s">
        <v>58</v>
      </c>
      <c r="D28" s="130"/>
      <c r="E28" s="131"/>
      <c r="F28" s="132"/>
      <c r="G28" s="110"/>
      <c r="H28" s="108"/>
      <c r="I28" s="106"/>
    </row>
    <row r="29" spans="1:9" ht="12.75" customHeight="1" x14ac:dyDescent="0.2">
      <c r="A29" s="8"/>
      <c r="B29" s="355"/>
      <c r="C29" s="106" t="s">
        <v>59</v>
      </c>
      <c r="D29" s="130">
        <v>65452241.230000004</v>
      </c>
      <c r="E29" s="131"/>
      <c r="F29" s="132">
        <v>65452241.230000004</v>
      </c>
      <c r="G29" s="110"/>
      <c r="H29" s="108">
        <v>15570151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>
        <v>4806</v>
      </c>
      <c r="E31" s="131"/>
      <c r="F31" s="132">
        <v>4806</v>
      </c>
      <c r="G31" s="110"/>
      <c r="H31" s="108">
        <v>3000</v>
      </c>
      <c r="I31" s="106"/>
    </row>
    <row r="32" spans="1:9" ht="12.75" customHeight="1" x14ac:dyDescent="0.2">
      <c r="A32" s="8"/>
      <c r="B32" s="355"/>
      <c r="C32" s="106" t="s">
        <v>61</v>
      </c>
      <c r="D32" s="130">
        <v>94342395.319999993</v>
      </c>
      <c r="E32" s="131"/>
      <c r="F32" s="132">
        <v>94342395.319999993</v>
      </c>
      <c r="G32" s="110"/>
      <c r="H32" s="108">
        <v>6296022</v>
      </c>
      <c r="I32" s="106"/>
    </row>
    <row r="33" spans="1:9" ht="12.75" customHeight="1" x14ac:dyDescent="0.2">
      <c r="A33" s="8"/>
      <c r="B33" s="355"/>
      <c r="C33" s="106" t="s">
        <v>123</v>
      </c>
      <c r="D33" s="130"/>
      <c r="E33" s="131"/>
      <c r="F33" s="132"/>
      <c r="G33" s="110"/>
      <c r="H33" s="108"/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>
        <v>286000</v>
      </c>
      <c r="E35" s="131"/>
      <c r="F35" s="132">
        <v>286000</v>
      </c>
      <c r="G35" s="110"/>
      <c r="H35" s="108">
        <v>70000</v>
      </c>
      <c r="I35" s="106"/>
    </row>
    <row r="36" spans="1:9" ht="12.75" customHeight="1" x14ac:dyDescent="0.2">
      <c r="A36" s="8"/>
      <c r="B36" s="355"/>
      <c r="C36" s="106" t="s">
        <v>62</v>
      </c>
      <c r="D36" s="130"/>
      <c r="E36" s="131"/>
      <c r="F36" s="132"/>
      <c r="G36" s="110"/>
      <c r="H36" s="108"/>
      <c r="I36" s="106"/>
    </row>
    <row r="37" spans="1:9" ht="12.75" customHeight="1" x14ac:dyDescent="0.2">
      <c r="A37" s="8"/>
      <c r="B37" s="355"/>
      <c r="C37" s="106" t="s">
        <v>125</v>
      </c>
      <c r="D37" s="130">
        <v>406229.8</v>
      </c>
      <c r="E37" s="131"/>
      <c r="F37" s="132">
        <v>406229.8</v>
      </c>
      <c r="G37" s="110"/>
      <c r="H37" s="108">
        <v>34154</v>
      </c>
      <c r="I37" s="106"/>
    </row>
    <row r="38" spans="1:9" ht="12.75" customHeight="1" x14ac:dyDescent="0.2">
      <c r="A38" s="8"/>
      <c r="B38" s="355"/>
      <c r="C38" s="106" t="s">
        <v>64</v>
      </c>
      <c r="D38" s="130">
        <v>32290254.5</v>
      </c>
      <c r="E38" s="131">
        <v>10294</v>
      </c>
      <c r="F38" s="132">
        <v>32279960.5</v>
      </c>
      <c r="G38" s="110"/>
      <c r="H38" s="108">
        <v>4347430.8800000008</v>
      </c>
      <c r="I38" s="106">
        <v>0.35499999999999998</v>
      </c>
    </row>
    <row r="39" spans="1:9" ht="12.75" customHeight="1" x14ac:dyDescent="0.2">
      <c r="A39" s="8"/>
      <c r="B39" s="355"/>
      <c r="C39" s="106" t="s">
        <v>126</v>
      </c>
      <c r="D39" s="130">
        <v>2890</v>
      </c>
      <c r="E39" s="131"/>
      <c r="F39" s="132">
        <v>2890</v>
      </c>
      <c r="G39" s="110"/>
      <c r="H39" s="108">
        <v>922</v>
      </c>
      <c r="I39" s="106"/>
    </row>
    <row r="40" spans="1:9" ht="12.75" customHeight="1" x14ac:dyDescent="0.2">
      <c r="A40" s="8"/>
      <c r="B40" s="355"/>
      <c r="C40" s="106" t="s">
        <v>65</v>
      </c>
      <c r="D40" s="130">
        <v>1179790.02</v>
      </c>
      <c r="E40" s="131"/>
      <c r="F40" s="132">
        <v>1179790.02</v>
      </c>
      <c r="G40" s="110"/>
      <c r="H40" s="108">
        <v>44397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>
        <v>151280</v>
      </c>
      <c r="E42" s="131"/>
      <c r="F42" s="132">
        <v>151280</v>
      </c>
      <c r="G42" s="110"/>
      <c r="H42" s="108">
        <v>61000</v>
      </c>
      <c r="I42" s="106"/>
    </row>
    <row r="43" spans="1:9" ht="12.75" customHeight="1" x14ac:dyDescent="0.2">
      <c r="A43" s="8"/>
      <c r="B43" s="355"/>
      <c r="C43" s="106" t="s">
        <v>87</v>
      </c>
      <c r="D43" s="130">
        <v>9276</v>
      </c>
      <c r="E43" s="131"/>
      <c r="F43" s="132">
        <v>9276</v>
      </c>
      <c r="G43" s="110"/>
      <c r="H43" s="108">
        <v>1546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5400</v>
      </c>
      <c r="E44" s="131"/>
      <c r="F44" s="132">
        <v>5400</v>
      </c>
      <c r="G44" s="110"/>
      <c r="H44" s="108">
        <v>300</v>
      </c>
      <c r="I44" s="106"/>
    </row>
    <row r="45" spans="1:9" ht="12.75" customHeight="1" x14ac:dyDescent="0.2">
      <c r="A45" s="8"/>
      <c r="B45" s="355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5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5"/>
      <c r="C47" s="106" t="s">
        <v>71</v>
      </c>
      <c r="D47" s="130">
        <v>8125444.3700000001</v>
      </c>
      <c r="E47" s="131"/>
      <c r="F47" s="132">
        <v>8125444.3700000001</v>
      </c>
      <c r="G47" s="110"/>
      <c r="H47" s="108">
        <v>2730809.7300000004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3608121.86</v>
      </c>
      <c r="E48" s="131"/>
      <c r="F48" s="132">
        <v>3608121.86</v>
      </c>
      <c r="G48" s="110"/>
      <c r="H48" s="108">
        <v>2122794.04</v>
      </c>
      <c r="I48" s="106"/>
    </row>
    <row r="49" spans="1:9" ht="12.75" customHeight="1" x14ac:dyDescent="0.2">
      <c r="A49" s="8"/>
      <c r="B49" s="355"/>
      <c r="C49" s="106" t="s">
        <v>127</v>
      </c>
      <c r="D49" s="130">
        <v>97731.22</v>
      </c>
      <c r="E49" s="131"/>
      <c r="F49" s="132">
        <v>97731.22</v>
      </c>
      <c r="G49" s="110"/>
      <c r="H49" s="108">
        <v>30743</v>
      </c>
      <c r="I49" s="106"/>
    </row>
    <row r="50" spans="1:9" ht="12.75" customHeight="1" x14ac:dyDescent="0.2">
      <c r="A50" s="8"/>
      <c r="B50" s="355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5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5"/>
      <c r="C52" s="106" t="s">
        <v>128</v>
      </c>
      <c r="D52" s="130">
        <v>2882311.6</v>
      </c>
      <c r="E52" s="131"/>
      <c r="F52" s="132">
        <v>2882311.6</v>
      </c>
      <c r="G52" s="110"/>
      <c r="H52" s="108">
        <v>2284664.5</v>
      </c>
      <c r="I52" s="106"/>
    </row>
    <row r="53" spans="1:9" ht="12.75" customHeight="1" x14ac:dyDescent="0.2">
      <c r="A53" s="8"/>
      <c r="B53" s="355"/>
      <c r="C53" s="106" t="s">
        <v>75</v>
      </c>
      <c r="D53" s="130">
        <v>45789009.253400072</v>
      </c>
      <c r="E53" s="131"/>
      <c r="F53" s="132">
        <v>45789009.253400072</v>
      </c>
      <c r="G53" s="110"/>
      <c r="H53" s="108">
        <v>91099305.325801089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1309896.5599999982</v>
      </c>
      <c r="E54" s="131"/>
      <c r="F54" s="132">
        <v>1309896.5599999982</v>
      </c>
      <c r="G54" s="110"/>
      <c r="H54" s="108">
        <v>123185.36999999988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4235833.1900000032</v>
      </c>
      <c r="E57" s="131"/>
      <c r="F57" s="132">
        <v>4235833.1900000032</v>
      </c>
      <c r="G57" s="110"/>
      <c r="H57" s="108">
        <v>165911.94000000009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5149093.0899999961</v>
      </c>
      <c r="E58" s="131"/>
      <c r="F58" s="132">
        <v>5149093.0899999961</v>
      </c>
      <c r="G58" s="110"/>
      <c r="H58" s="108">
        <v>752525.20999999973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22080</v>
      </c>
      <c r="E59" s="131"/>
      <c r="F59" s="132">
        <v>22080</v>
      </c>
      <c r="G59" s="110"/>
      <c r="H59" s="108">
        <v>1240</v>
      </c>
      <c r="I59" s="106"/>
    </row>
    <row r="60" spans="1:9" ht="12.75" customHeight="1" x14ac:dyDescent="0.2">
      <c r="A60" s="8"/>
      <c r="B60" s="355"/>
      <c r="C60" s="106" t="s">
        <v>131</v>
      </c>
      <c r="D60" s="130">
        <v>2475</v>
      </c>
      <c r="E60" s="131"/>
      <c r="F60" s="132">
        <v>2475</v>
      </c>
      <c r="G60" s="110"/>
      <c r="H60" s="108">
        <v>99</v>
      </c>
      <c r="I60" s="106"/>
    </row>
    <row r="61" spans="1:9" ht="12.75" customHeight="1" x14ac:dyDescent="0.2">
      <c r="A61" s="8"/>
      <c r="B61" s="355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/>
      <c r="E63" s="131"/>
      <c r="F63" s="132"/>
      <c r="G63" s="110"/>
      <c r="H63" s="108"/>
      <c r="I63" s="106"/>
    </row>
    <row r="64" spans="1:9" ht="12.75" customHeight="1" x14ac:dyDescent="0.2">
      <c r="A64" s="8"/>
      <c r="B64" s="355"/>
      <c r="C64" s="106" t="s">
        <v>84</v>
      </c>
      <c r="D64" s="130">
        <v>72692.149999999994</v>
      </c>
      <c r="E64" s="131"/>
      <c r="F64" s="132">
        <v>72692.149999999994</v>
      </c>
      <c r="G64" s="110"/>
      <c r="H64" s="108">
        <v>11779.7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354943701.80089998</v>
      </c>
      <c r="E68" s="140">
        <v>11294</v>
      </c>
      <c r="F68" s="141">
        <v>354932407.80089998</v>
      </c>
      <c r="G68" s="34"/>
      <c r="H68" s="35">
        <v>157835035.94580111</v>
      </c>
      <c r="I68" s="36">
        <v>0.55499999999999994</v>
      </c>
    </row>
    <row r="69" spans="1:9" ht="13.5" customHeight="1" x14ac:dyDescent="0.2">
      <c r="B69" s="382" t="s">
        <v>86</v>
      </c>
      <c r="C69" s="116" t="s">
        <v>43</v>
      </c>
      <c r="D69" s="142">
        <v>1040000</v>
      </c>
      <c r="E69" s="143">
        <v>1040000</v>
      </c>
      <c r="F69" s="144"/>
      <c r="G69" s="126"/>
      <c r="H69" s="118"/>
      <c r="I69" s="116"/>
    </row>
    <row r="70" spans="1:9" ht="12.75" customHeight="1" x14ac:dyDescent="0.2">
      <c r="A70" s="8"/>
      <c r="B70" s="355"/>
      <c r="C70" s="121" t="s">
        <v>44</v>
      </c>
      <c r="D70" s="145">
        <v>80000</v>
      </c>
      <c r="E70" s="146">
        <v>80000</v>
      </c>
      <c r="F70" s="147"/>
      <c r="G70" s="125"/>
      <c r="H70" s="123"/>
      <c r="I70" s="121"/>
    </row>
    <row r="71" spans="1:9" ht="12.75" customHeight="1" x14ac:dyDescent="0.2">
      <c r="A71" s="8"/>
      <c r="B71" s="355"/>
      <c r="C71" s="121" t="s">
        <v>46</v>
      </c>
      <c r="D71" s="145">
        <v>490</v>
      </c>
      <c r="E71" s="146"/>
      <c r="F71" s="147">
        <v>490</v>
      </c>
      <c r="G71" s="125"/>
      <c r="H71" s="123">
        <v>100</v>
      </c>
      <c r="I71" s="121"/>
    </row>
    <row r="72" spans="1:9" ht="12.75" customHeight="1" x14ac:dyDescent="0.2">
      <c r="A72" s="8"/>
      <c r="B72" s="355"/>
      <c r="C72" s="121" t="s">
        <v>47</v>
      </c>
      <c r="D72" s="145">
        <v>2213978.0285</v>
      </c>
      <c r="E72" s="146">
        <v>32500</v>
      </c>
      <c r="F72" s="147">
        <v>2181478.0285</v>
      </c>
      <c r="G72" s="125"/>
      <c r="H72" s="123">
        <v>1057000</v>
      </c>
      <c r="I72" s="121"/>
    </row>
    <row r="73" spans="1:9" ht="12.75" customHeight="1" x14ac:dyDescent="0.2">
      <c r="A73" s="8"/>
      <c r="B73" s="355"/>
      <c r="C73" s="121" t="s">
        <v>49</v>
      </c>
      <c r="D73" s="145">
        <v>17200</v>
      </c>
      <c r="E73" s="146"/>
      <c r="F73" s="147">
        <v>17200</v>
      </c>
      <c r="G73" s="125"/>
      <c r="H73" s="123">
        <v>2600</v>
      </c>
      <c r="I73" s="121"/>
    </row>
    <row r="74" spans="1:9" ht="12.75" customHeight="1" x14ac:dyDescent="0.2">
      <c r="A74" s="8"/>
      <c r="B74" s="355"/>
      <c r="C74" s="121" t="s">
        <v>50</v>
      </c>
      <c r="D74" s="145">
        <v>420000</v>
      </c>
      <c r="E74" s="146"/>
      <c r="F74" s="147">
        <v>420000</v>
      </c>
      <c r="G74" s="125"/>
      <c r="H74" s="123">
        <v>60000</v>
      </c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/>
      <c r="E77" s="146"/>
      <c r="F77" s="147"/>
      <c r="G77" s="125"/>
      <c r="H77" s="123"/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>
        <v>9036</v>
      </c>
      <c r="E80" s="146"/>
      <c r="F80" s="147">
        <v>9036</v>
      </c>
      <c r="G80" s="125"/>
      <c r="H80" s="123">
        <v>7530</v>
      </c>
      <c r="I80" s="121"/>
    </row>
    <row r="81" spans="1:9" ht="12.75" customHeight="1" x14ac:dyDescent="0.2">
      <c r="A81" s="8"/>
      <c r="B81" s="355"/>
      <c r="C81" s="121" t="s">
        <v>75</v>
      </c>
      <c r="D81" s="145">
        <v>64638568.786599897</v>
      </c>
      <c r="E81" s="146"/>
      <c r="F81" s="147">
        <v>64638568.786599897</v>
      </c>
      <c r="G81" s="125"/>
      <c r="H81" s="123">
        <v>138241622.23419896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68419272.815099895</v>
      </c>
      <c r="E87" s="149">
        <v>1152500</v>
      </c>
      <c r="F87" s="150">
        <v>67266772.815099895</v>
      </c>
      <c r="G87" s="93"/>
      <c r="H87" s="91">
        <v>139368852.23419896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423362974.61599988</v>
      </c>
      <c r="E88" s="151">
        <v>1163794</v>
      </c>
      <c r="F88" s="152">
        <v>422199180.61599988</v>
      </c>
      <c r="G88" s="69"/>
      <c r="H88" s="68">
        <v>297203888.18000007</v>
      </c>
      <c r="I88" s="70">
        <v>0.55499999999999994</v>
      </c>
    </row>
    <row r="89" spans="1:9" ht="20.25" customHeight="1" thickTop="1" thickBot="1" x14ac:dyDescent="0.25">
      <c r="B89" s="374" t="s">
        <v>92</v>
      </c>
      <c r="C89" s="375"/>
      <c r="D89" s="153">
        <v>455300650.28000391</v>
      </c>
      <c r="E89" s="154">
        <v>30065789.720000029</v>
      </c>
      <c r="F89" s="155">
        <v>425234860.56000388</v>
      </c>
      <c r="G89" s="72"/>
      <c r="H89" s="76">
        <v>298836557.03000009</v>
      </c>
      <c r="I89" s="77">
        <v>48.054000000000002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285156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285156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285156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285156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285156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285156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285156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285156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285156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285156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285156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285156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285156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285156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285156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285156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285156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285156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285156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285156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285156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285156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285156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285156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285156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285156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285156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285156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285156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285156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285156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285156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285156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285156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285156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285156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285156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285156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285156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285156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285156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285156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285156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285156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285156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285156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285156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285156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285156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285156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285156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285156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285156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285156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285156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285156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285156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285156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285156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285156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285156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285156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285156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285156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141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2350000</v>
      </c>
      <c r="E5" s="128"/>
      <c r="F5" s="129">
        <v>2350000</v>
      </c>
      <c r="G5" s="105"/>
      <c r="H5" s="103">
        <v>100000</v>
      </c>
      <c r="I5" s="101"/>
    </row>
    <row r="6" spans="1:9" ht="12.75" customHeight="1" x14ac:dyDescent="0.2">
      <c r="A6" s="8"/>
      <c r="B6" s="355"/>
      <c r="C6" s="106" t="s">
        <v>44</v>
      </c>
      <c r="D6" s="130">
        <v>8800</v>
      </c>
      <c r="E6" s="131"/>
      <c r="F6" s="132">
        <v>8800</v>
      </c>
      <c r="G6" s="110"/>
      <c r="H6" s="108">
        <v>800</v>
      </c>
      <c r="I6" s="106"/>
    </row>
    <row r="7" spans="1:9" ht="12.75" customHeight="1" x14ac:dyDescent="0.2">
      <c r="A7" s="8"/>
      <c r="B7" s="355"/>
      <c r="C7" s="106" t="s">
        <v>45</v>
      </c>
      <c r="D7" s="130">
        <v>30600</v>
      </c>
      <c r="E7" s="131"/>
      <c r="F7" s="132">
        <v>30600</v>
      </c>
      <c r="G7" s="110"/>
      <c r="H7" s="108">
        <v>15300</v>
      </c>
      <c r="I7" s="106"/>
    </row>
    <row r="8" spans="1:9" ht="12.75" customHeight="1" x14ac:dyDescent="0.2">
      <c r="A8" s="8"/>
      <c r="B8" s="355"/>
      <c r="C8" s="106" t="s">
        <v>46</v>
      </c>
      <c r="D8" s="130">
        <v>7200</v>
      </c>
      <c r="E8" s="131"/>
      <c r="F8" s="132">
        <v>7200</v>
      </c>
      <c r="G8" s="110"/>
      <c r="H8" s="108">
        <v>2025</v>
      </c>
      <c r="I8" s="106"/>
    </row>
    <row r="9" spans="1:9" ht="12.75" customHeight="1" x14ac:dyDescent="0.2">
      <c r="A9" s="8"/>
      <c r="B9" s="355"/>
      <c r="C9" s="106" t="s">
        <v>47</v>
      </c>
      <c r="D9" s="130">
        <v>46049728.709600002</v>
      </c>
      <c r="E9" s="131">
        <v>290</v>
      </c>
      <c r="F9" s="132">
        <v>46049438.709600002</v>
      </c>
      <c r="G9" s="110"/>
      <c r="H9" s="108">
        <v>24296944</v>
      </c>
      <c r="I9" s="106">
        <v>0.28420000000000001</v>
      </c>
    </row>
    <row r="10" spans="1:9" ht="12.75" customHeight="1" x14ac:dyDescent="0.2">
      <c r="A10" s="8"/>
      <c r="B10" s="355"/>
      <c r="C10" s="106" t="s">
        <v>48</v>
      </c>
      <c r="D10" s="130">
        <v>5130</v>
      </c>
      <c r="E10" s="131"/>
      <c r="F10" s="132">
        <v>5130</v>
      </c>
      <c r="G10" s="110"/>
      <c r="H10" s="108">
        <v>1080</v>
      </c>
      <c r="I10" s="106"/>
    </row>
    <row r="11" spans="1:9" ht="12.75" customHeight="1" x14ac:dyDescent="0.2">
      <c r="A11" s="8"/>
      <c r="B11" s="355"/>
      <c r="C11" s="106" t="s">
        <v>49</v>
      </c>
      <c r="D11" s="130">
        <v>207160.86000000002</v>
      </c>
      <c r="E11" s="131"/>
      <c r="F11" s="132">
        <v>207160.86000000002</v>
      </c>
      <c r="G11" s="110"/>
      <c r="H11" s="108">
        <v>28040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/>
      <c r="I12" s="106"/>
    </row>
    <row r="13" spans="1:9" ht="12.75" customHeight="1" x14ac:dyDescent="0.2">
      <c r="A13" s="8"/>
      <c r="B13" s="355"/>
      <c r="C13" s="106" t="s">
        <v>50</v>
      </c>
      <c r="D13" s="130">
        <v>2143037.9699999997</v>
      </c>
      <c r="E13" s="131"/>
      <c r="F13" s="132">
        <v>2143037.9699999997</v>
      </c>
      <c r="G13" s="110"/>
      <c r="H13" s="108">
        <v>332587</v>
      </c>
      <c r="I13" s="106"/>
    </row>
    <row r="14" spans="1:9" ht="12.75" customHeight="1" x14ac:dyDescent="0.2">
      <c r="A14" s="8"/>
      <c r="B14" s="355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/>
      <c r="E16" s="131"/>
      <c r="F16" s="132"/>
      <c r="G16" s="110"/>
      <c r="H16" s="108"/>
      <c r="I16" s="106"/>
    </row>
    <row r="17" spans="1:9" ht="12.75" customHeight="1" x14ac:dyDescent="0.2">
      <c r="A17" s="8"/>
      <c r="B17" s="355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5"/>
      <c r="C18" s="106" t="s">
        <v>118</v>
      </c>
      <c r="D18" s="130">
        <v>387019.15</v>
      </c>
      <c r="E18" s="131"/>
      <c r="F18" s="132">
        <v>387019.15</v>
      </c>
      <c r="G18" s="110"/>
      <c r="H18" s="108">
        <v>124829.5</v>
      </c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5"/>
      <c r="C21" s="106" t="s">
        <v>54</v>
      </c>
      <c r="D21" s="130">
        <v>22575193.710000001</v>
      </c>
      <c r="E21" s="131"/>
      <c r="F21" s="132">
        <v>22575193.710000001</v>
      </c>
      <c r="G21" s="110"/>
      <c r="H21" s="108">
        <v>3740037.71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5"/>
      <c r="C25" s="106" t="s">
        <v>120</v>
      </c>
      <c r="D25" s="130">
        <v>30100</v>
      </c>
      <c r="E25" s="131"/>
      <c r="F25" s="132">
        <v>30100</v>
      </c>
      <c r="G25" s="110"/>
      <c r="H25" s="108">
        <v>10000</v>
      </c>
      <c r="I25" s="106"/>
    </row>
    <row r="26" spans="1:9" ht="12.75" customHeight="1" x14ac:dyDescent="0.2">
      <c r="A26" s="8"/>
      <c r="B26" s="355"/>
      <c r="C26" s="106" t="s">
        <v>56</v>
      </c>
      <c r="D26" s="130">
        <v>16231</v>
      </c>
      <c r="E26" s="131"/>
      <c r="F26" s="132">
        <v>16231</v>
      </c>
      <c r="G26" s="110"/>
      <c r="H26" s="108">
        <v>2751</v>
      </c>
      <c r="I26" s="106"/>
    </row>
    <row r="27" spans="1:9" ht="12.75" customHeight="1" x14ac:dyDescent="0.2">
      <c r="A27" s="8"/>
      <c r="B27" s="355"/>
      <c r="C27" s="106" t="s">
        <v>57</v>
      </c>
      <c r="D27" s="130">
        <v>353640.14</v>
      </c>
      <c r="E27" s="131"/>
      <c r="F27" s="132">
        <v>353640.14</v>
      </c>
      <c r="G27" s="110"/>
      <c r="H27" s="108">
        <v>21891.5</v>
      </c>
      <c r="I27" s="106"/>
    </row>
    <row r="28" spans="1:9" ht="12.75" customHeight="1" x14ac:dyDescent="0.2">
      <c r="A28" s="8"/>
      <c r="B28" s="355"/>
      <c r="C28" s="106" t="s">
        <v>58</v>
      </c>
      <c r="D28" s="130"/>
      <c r="E28" s="131"/>
      <c r="F28" s="132"/>
      <c r="G28" s="110"/>
      <c r="H28" s="108"/>
      <c r="I28" s="106"/>
    </row>
    <row r="29" spans="1:9" ht="12.75" customHeight="1" x14ac:dyDescent="0.2">
      <c r="A29" s="8"/>
      <c r="B29" s="355"/>
      <c r="C29" s="106" t="s">
        <v>59</v>
      </c>
      <c r="D29" s="130">
        <v>58867938.560000002</v>
      </c>
      <c r="E29" s="131"/>
      <c r="F29" s="132">
        <v>58867938.560000002</v>
      </c>
      <c r="G29" s="110"/>
      <c r="H29" s="108">
        <v>13558200.020000001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>
        <v>196212</v>
      </c>
      <c r="E31" s="131"/>
      <c r="F31" s="132">
        <v>196212</v>
      </c>
      <c r="G31" s="110"/>
      <c r="H31" s="108">
        <v>57400</v>
      </c>
      <c r="I31" s="106"/>
    </row>
    <row r="32" spans="1:9" ht="12.75" customHeight="1" x14ac:dyDescent="0.2">
      <c r="A32" s="8"/>
      <c r="B32" s="355"/>
      <c r="C32" s="106" t="s">
        <v>61</v>
      </c>
      <c r="D32" s="130">
        <v>69513111.090000004</v>
      </c>
      <c r="E32" s="131"/>
      <c r="F32" s="132">
        <v>69513111.090000004</v>
      </c>
      <c r="G32" s="110"/>
      <c r="H32" s="108">
        <v>5194096</v>
      </c>
      <c r="I32" s="106"/>
    </row>
    <row r="33" spans="1:9" ht="12.75" customHeight="1" x14ac:dyDescent="0.2">
      <c r="A33" s="8"/>
      <c r="B33" s="355"/>
      <c r="C33" s="106" t="s">
        <v>123</v>
      </c>
      <c r="D33" s="130">
        <v>90000</v>
      </c>
      <c r="E33" s="131"/>
      <c r="F33" s="132">
        <v>90000</v>
      </c>
      <c r="G33" s="110"/>
      <c r="H33" s="108">
        <v>45000</v>
      </c>
      <c r="I33" s="106"/>
    </row>
    <row r="34" spans="1:9" ht="12.75" customHeight="1" x14ac:dyDescent="0.2">
      <c r="A34" s="8"/>
      <c r="B34" s="355"/>
      <c r="C34" s="106" t="s">
        <v>124</v>
      </c>
      <c r="D34" s="130"/>
      <c r="E34" s="131"/>
      <c r="F34" s="132"/>
      <c r="G34" s="110"/>
      <c r="H34" s="108"/>
      <c r="I34" s="106"/>
    </row>
    <row r="35" spans="1:9" ht="12.75" customHeight="1" x14ac:dyDescent="0.2">
      <c r="A35" s="8"/>
      <c r="B35" s="355"/>
      <c r="C35" s="106" t="s">
        <v>63</v>
      </c>
      <c r="D35" s="130">
        <v>200000</v>
      </c>
      <c r="E35" s="131"/>
      <c r="F35" s="132">
        <v>200000</v>
      </c>
      <c r="G35" s="110"/>
      <c r="H35" s="108">
        <v>20000</v>
      </c>
      <c r="I35" s="106"/>
    </row>
    <row r="36" spans="1:9" ht="12.75" customHeight="1" x14ac:dyDescent="0.2">
      <c r="A36" s="8"/>
      <c r="B36" s="355"/>
      <c r="C36" s="106" t="s">
        <v>62</v>
      </c>
      <c r="D36" s="130"/>
      <c r="E36" s="131"/>
      <c r="F36" s="132"/>
      <c r="G36" s="110"/>
      <c r="H36" s="108"/>
      <c r="I36" s="106"/>
    </row>
    <row r="37" spans="1:9" ht="12.75" customHeight="1" x14ac:dyDescent="0.2">
      <c r="A37" s="8"/>
      <c r="B37" s="355"/>
      <c r="C37" s="106" t="s">
        <v>125</v>
      </c>
      <c r="D37" s="130">
        <v>554458.54</v>
      </c>
      <c r="E37" s="131"/>
      <c r="F37" s="132">
        <v>554458.54</v>
      </c>
      <c r="G37" s="110"/>
      <c r="H37" s="108">
        <v>43123.94</v>
      </c>
      <c r="I37" s="106"/>
    </row>
    <row r="38" spans="1:9" ht="12.75" customHeight="1" x14ac:dyDescent="0.2">
      <c r="A38" s="8"/>
      <c r="B38" s="355"/>
      <c r="C38" s="106" t="s">
        <v>64</v>
      </c>
      <c r="D38" s="130">
        <v>32419660</v>
      </c>
      <c r="E38" s="131"/>
      <c r="F38" s="132">
        <v>32419660</v>
      </c>
      <c r="G38" s="110"/>
      <c r="H38" s="108">
        <v>3852292</v>
      </c>
      <c r="I38" s="106"/>
    </row>
    <row r="39" spans="1:9" ht="12.75" customHeight="1" x14ac:dyDescent="0.2">
      <c r="A39" s="8"/>
      <c r="B39" s="355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5"/>
      <c r="C40" s="106" t="s">
        <v>65</v>
      </c>
      <c r="D40" s="130">
        <v>831579</v>
      </c>
      <c r="E40" s="131"/>
      <c r="F40" s="132">
        <v>831579</v>
      </c>
      <c r="G40" s="110"/>
      <c r="H40" s="108">
        <v>28060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/>
      <c r="E42" s="131"/>
      <c r="F42" s="132"/>
      <c r="G42" s="110"/>
      <c r="H42" s="108"/>
      <c r="I42" s="106"/>
    </row>
    <row r="43" spans="1:9" ht="12.75" customHeight="1" x14ac:dyDescent="0.2">
      <c r="A43" s="8"/>
      <c r="B43" s="355"/>
      <c r="C43" s="106" t="s">
        <v>87</v>
      </c>
      <c r="D43" s="130">
        <v>241888</v>
      </c>
      <c r="E43" s="131"/>
      <c r="F43" s="132">
        <v>241888</v>
      </c>
      <c r="G43" s="110"/>
      <c r="H43" s="108">
        <v>100090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7200</v>
      </c>
      <c r="E44" s="131"/>
      <c r="F44" s="132">
        <v>7200</v>
      </c>
      <c r="G44" s="110"/>
      <c r="H44" s="108">
        <v>400</v>
      </c>
      <c r="I44" s="106"/>
    </row>
    <row r="45" spans="1:9" ht="12.75" customHeight="1" x14ac:dyDescent="0.2">
      <c r="A45" s="8"/>
      <c r="B45" s="355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5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5"/>
      <c r="C47" s="106" t="s">
        <v>71</v>
      </c>
      <c r="D47" s="130">
        <v>8621843.1999999993</v>
      </c>
      <c r="E47" s="131"/>
      <c r="F47" s="132">
        <v>8621843.1999999993</v>
      </c>
      <c r="G47" s="110"/>
      <c r="H47" s="108">
        <v>3230692.38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900041.85999999987</v>
      </c>
      <c r="E48" s="131"/>
      <c r="F48" s="132">
        <v>900041.85999999987</v>
      </c>
      <c r="G48" s="110"/>
      <c r="H48" s="108">
        <v>576175.62</v>
      </c>
      <c r="I48" s="106"/>
    </row>
    <row r="49" spans="1:9" ht="12.75" customHeight="1" x14ac:dyDescent="0.2">
      <c r="A49" s="8"/>
      <c r="B49" s="355"/>
      <c r="C49" s="106" t="s">
        <v>127</v>
      </c>
      <c r="D49" s="130">
        <v>65700</v>
      </c>
      <c r="E49" s="131"/>
      <c r="F49" s="132">
        <v>65700</v>
      </c>
      <c r="G49" s="110"/>
      <c r="H49" s="108">
        <v>19850</v>
      </c>
      <c r="I49" s="106"/>
    </row>
    <row r="50" spans="1:9" ht="12.75" customHeight="1" x14ac:dyDescent="0.2">
      <c r="A50" s="8"/>
      <c r="B50" s="355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5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5"/>
      <c r="C52" s="106" t="s">
        <v>128</v>
      </c>
      <c r="D52" s="130">
        <v>1846527.77</v>
      </c>
      <c r="E52" s="131"/>
      <c r="F52" s="132">
        <v>1846527.77</v>
      </c>
      <c r="G52" s="110"/>
      <c r="H52" s="108">
        <v>1758875</v>
      </c>
      <c r="I52" s="106"/>
    </row>
    <row r="53" spans="1:9" ht="12.75" customHeight="1" x14ac:dyDescent="0.2">
      <c r="A53" s="8"/>
      <c r="B53" s="355"/>
      <c r="C53" s="106" t="s">
        <v>75</v>
      </c>
      <c r="D53" s="130">
        <v>41917227.079200007</v>
      </c>
      <c r="E53" s="131"/>
      <c r="F53" s="132">
        <v>41917227.079200007</v>
      </c>
      <c r="G53" s="110"/>
      <c r="H53" s="108">
        <v>77716730.2588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4010538.31</v>
      </c>
      <c r="E54" s="131"/>
      <c r="F54" s="132">
        <v>4010538.31</v>
      </c>
      <c r="G54" s="110"/>
      <c r="H54" s="108">
        <v>288192.04000000004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4536728.6899999985</v>
      </c>
      <c r="E57" s="131"/>
      <c r="F57" s="132">
        <v>4536728.6899999985</v>
      </c>
      <c r="G57" s="110"/>
      <c r="H57" s="108">
        <v>255057.34999999995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7510385.8600000003</v>
      </c>
      <c r="E58" s="131"/>
      <c r="F58" s="132">
        <v>7510385.8600000003</v>
      </c>
      <c r="G58" s="110"/>
      <c r="H58" s="108">
        <v>981938.25000000093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21600</v>
      </c>
      <c r="E59" s="131"/>
      <c r="F59" s="132">
        <v>21600</v>
      </c>
      <c r="G59" s="110"/>
      <c r="H59" s="108">
        <v>1200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/>
      <c r="E63" s="131"/>
      <c r="F63" s="132"/>
      <c r="G63" s="110"/>
      <c r="H63" s="108"/>
      <c r="I63" s="106"/>
    </row>
    <row r="64" spans="1:9" ht="12.75" customHeight="1" x14ac:dyDescent="0.2">
      <c r="A64" s="8"/>
      <c r="B64" s="355"/>
      <c r="C64" s="106" t="s">
        <v>84</v>
      </c>
      <c r="D64" s="130">
        <v>58062</v>
      </c>
      <c r="E64" s="131"/>
      <c r="F64" s="132">
        <v>58062</v>
      </c>
      <c r="G64" s="110"/>
      <c r="H64" s="108">
        <v>8380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306574543.49880004</v>
      </c>
      <c r="E68" s="140">
        <v>290</v>
      </c>
      <c r="F68" s="141">
        <v>306574253.49880004</v>
      </c>
      <c r="G68" s="34"/>
      <c r="H68" s="35">
        <v>136412038.5688</v>
      </c>
      <c r="I68" s="36">
        <v>0.28420000000000001</v>
      </c>
    </row>
    <row r="69" spans="1:9" ht="13.5" customHeight="1" x14ac:dyDescent="0.2">
      <c r="B69" s="382" t="s">
        <v>86</v>
      </c>
      <c r="C69" s="116" t="s">
        <v>43</v>
      </c>
      <c r="D69" s="142">
        <v>2700000</v>
      </c>
      <c r="E69" s="143">
        <v>350000</v>
      </c>
      <c r="F69" s="144">
        <v>2350000</v>
      </c>
      <c r="G69" s="126"/>
      <c r="H69" s="118">
        <v>100000</v>
      </c>
      <c r="I69" s="116"/>
    </row>
    <row r="70" spans="1:9" ht="12.75" customHeight="1" x14ac:dyDescent="0.2">
      <c r="A70" s="8"/>
      <c r="B70" s="355"/>
      <c r="C70" s="121" t="s">
        <v>44</v>
      </c>
      <c r="D70" s="145"/>
      <c r="E70" s="146"/>
      <c r="F70" s="147"/>
      <c r="G70" s="125"/>
      <c r="H70" s="123"/>
      <c r="I70" s="121"/>
    </row>
    <row r="71" spans="1:9" ht="12.75" customHeight="1" x14ac:dyDescent="0.2">
      <c r="A71" s="8"/>
      <c r="B71" s="355"/>
      <c r="C71" s="121" t="s">
        <v>46</v>
      </c>
      <c r="D71" s="145"/>
      <c r="E71" s="146"/>
      <c r="F71" s="147"/>
      <c r="G71" s="125"/>
      <c r="H71" s="123"/>
      <c r="I71" s="121"/>
    </row>
    <row r="72" spans="1:9" ht="12.75" customHeight="1" x14ac:dyDescent="0.2">
      <c r="A72" s="8"/>
      <c r="B72" s="355"/>
      <c r="C72" s="121" t="s">
        <v>47</v>
      </c>
      <c r="D72" s="145">
        <v>18499488.630000003</v>
      </c>
      <c r="E72" s="146">
        <v>27000</v>
      </c>
      <c r="F72" s="147">
        <v>18472488.630000003</v>
      </c>
      <c r="G72" s="125"/>
      <c r="H72" s="123">
        <v>8696455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>
        <v>1988</v>
      </c>
      <c r="E74" s="146"/>
      <c r="F74" s="147">
        <v>1988</v>
      </c>
      <c r="G74" s="125"/>
      <c r="H74" s="123">
        <v>994</v>
      </c>
      <c r="I74" s="121"/>
    </row>
    <row r="75" spans="1:9" ht="12.75" customHeight="1" x14ac:dyDescent="0.2">
      <c r="A75" s="8"/>
      <c r="B75" s="355"/>
      <c r="C75" s="121" t="s">
        <v>118</v>
      </c>
      <c r="D75" s="145">
        <v>2631.5</v>
      </c>
      <c r="E75" s="146"/>
      <c r="F75" s="147">
        <v>2631.5</v>
      </c>
      <c r="G75" s="125"/>
      <c r="H75" s="123">
        <v>2211.5</v>
      </c>
      <c r="I75" s="121"/>
    </row>
    <row r="76" spans="1:9" ht="12.75" customHeight="1" x14ac:dyDescent="0.2">
      <c r="A76" s="8"/>
      <c r="B76" s="355"/>
      <c r="C76" s="121" t="s">
        <v>54</v>
      </c>
      <c r="D76" s="145">
        <v>594078.75</v>
      </c>
      <c r="E76" s="146"/>
      <c r="F76" s="147">
        <v>594078.75</v>
      </c>
      <c r="G76" s="125"/>
      <c r="H76" s="123">
        <v>100434.5</v>
      </c>
      <c r="I76" s="121"/>
    </row>
    <row r="77" spans="1:9" ht="12.75" customHeight="1" x14ac:dyDescent="0.2">
      <c r="A77" s="8"/>
      <c r="B77" s="355"/>
      <c r="C77" s="121" t="s">
        <v>59</v>
      </c>
      <c r="D77" s="145">
        <v>1029159.29</v>
      </c>
      <c r="E77" s="146"/>
      <c r="F77" s="147">
        <v>1029159.29</v>
      </c>
      <c r="G77" s="125"/>
      <c r="H77" s="123">
        <v>268000</v>
      </c>
      <c r="I77" s="121"/>
    </row>
    <row r="78" spans="1:9" ht="12.75" customHeight="1" x14ac:dyDescent="0.2">
      <c r="A78" s="8"/>
      <c r="B78" s="355"/>
      <c r="C78" s="121" t="s">
        <v>125</v>
      </c>
      <c r="D78" s="145">
        <v>2848</v>
      </c>
      <c r="E78" s="146"/>
      <c r="F78" s="147">
        <v>2848</v>
      </c>
      <c r="G78" s="125"/>
      <c r="H78" s="123">
        <v>222</v>
      </c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63717652.030799955</v>
      </c>
      <c r="E81" s="146"/>
      <c r="F81" s="147">
        <v>63717652.030799955</v>
      </c>
      <c r="G81" s="125"/>
      <c r="H81" s="123">
        <v>126160188.15120006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86547846.200799957</v>
      </c>
      <c r="E87" s="149">
        <v>377000</v>
      </c>
      <c r="F87" s="150">
        <v>86170846.200799957</v>
      </c>
      <c r="G87" s="93"/>
      <c r="H87" s="91">
        <v>135328505.15120006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393122389.69959998</v>
      </c>
      <c r="E88" s="151">
        <v>377290</v>
      </c>
      <c r="F88" s="152">
        <v>392745099.69959998</v>
      </c>
      <c r="G88" s="69"/>
      <c r="H88" s="68">
        <v>271740543.72000003</v>
      </c>
      <c r="I88" s="70">
        <v>0.28420000000000001</v>
      </c>
    </row>
    <row r="89" spans="1:9" ht="20.25" customHeight="1" thickTop="1" thickBot="1" x14ac:dyDescent="0.25">
      <c r="B89" s="374" t="s">
        <v>92</v>
      </c>
      <c r="C89" s="375"/>
      <c r="D89" s="153">
        <v>430078810.06</v>
      </c>
      <c r="E89" s="154">
        <v>35506030.360000014</v>
      </c>
      <c r="F89" s="155">
        <v>394572779.69999999</v>
      </c>
      <c r="G89" s="72"/>
      <c r="H89" s="76">
        <v>272717226.22000003</v>
      </c>
      <c r="I89" s="77">
        <v>105.40799999999999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29.42578125" style="83" bestFit="1" customWidth="1"/>
    <col min="4" max="9" width="16.140625" style="9" customWidth="1"/>
    <col min="10" max="256" width="11.42578125" style="8"/>
    <col min="257" max="257" width="2.28515625" style="8" customWidth="1"/>
    <col min="258" max="258" width="29.140625" style="8" customWidth="1"/>
    <col min="259" max="259" width="29.42578125" style="8" bestFit="1" customWidth="1"/>
    <col min="260" max="265" width="16.140625" style="8" customWidth="1"/>
    <col min="266" max="512" width="11.42578125" style="8"/>
    <col min="513" max="513" width="2.28515625" style="8" customWidth="1"/>
    <col min="514" max="514" width="29.140625" style="8" customWidth="1"/>
    <col min="515" max="515" width="29.42578125" style="8" bestFit="1" customWidth="1"/>
    <col min="516" max="521" width="16.140625" style="8" customWidth="1"/>
    <col min="522" max="768" width="11.42578125" style="8"/>
    <col min="769" max="769" width="2.28515625" style="8" customWidth="1"/>
    <col min="770" max="770" width="29.140625" style="8" customWidth="1"/>
    <col min="771" max="771" width="29.42578125" style="8" bestFit="1" customWidth="1"/>
    <col min="772" max="777" width="16.140625" style="8" customWidth="1"/>
    <col min="778" max="1024" width="11.42578125" style="8"/>
    <col min="1025" max="1025" width="2.28515625" style="8" customWidth="1"/>
    <col min="1026" max="1026" width="29.140625" style="8" customWidth="1"/>
    <col min="1027" max="1027" width="29.42578125" style="8" bestFit="1" customWidth="1"/>
    <col min="1028" max="1033" width="16.140625" style="8" customWidth="1"/>
    <col min="1034" max="1280" width="11.42578125" style="8"/>
    <col min="1281" max="1281" width="2.28515625" style="8" customWidth="1"/>
    <col min="1282" max="1282" width="29.140625" style="8" customWidth="1"/>
    <col min="1283" max="1283" width="29.42578125" style="8" bestFit="1" customWidth="1"/>
    <col min="1284" max="1289" width="16.140625" style="8" customWidth="1"/>
    <col min="1290" max="1536" width="11.42578125" style="8"/>
    <col min="1537" max="1537" width="2.28515625" style="8" customWidth="1"/>
    <col min="1538" max="1538" width="29.140625" style="8" customWidth="1"/>
    <col min="1539" max="1539" width="29.42578125" style="8" bestFit="1" customWidth="1"/>
    <col min="1540" max="1545" width="16.140625" style="8" customWidth="1"/>
    <col min="1546" max="1792" width="11.42578125" style="8"/>
    <col min="1793" max="1793" width="2.28515625" style="8" customWidth="1"/>
    <col min="1794" max="1794" width="29.140625" style="8" customWidth="1"/>
    <col min="1795" max="1795" width="29.42578125" style="8" bestFit="1" customWidth="1"/>
    <col min="1796" max="1801" width="16.140625" style="8" customWidth="1"/>
    <col min="1802" max="2048" width="11.42578125" style="8"/>
    <col min="2049" max="2049" width="2.28515625" style="8" customWidth="1"/>
    <col min="2050" max="2050" width="29.140625" style="8" customWidth="1"/>
    <col min="2051" max="2051" width="29.42578125" style="8" bestFit="1" customWidth="1"/>
    <col min="2052" max="2057" width="16.140625" style="8" customWidth="1"/>
    <col min="2058" max="2304" width="11.42578125" style="8"/>
    <col min="2305" max="2305" width="2.28515625" style="8" customWidth="1"/>
    <col min="2306" max="2306" width="29.140625" style="8" customWidth="1"/>
    <col min="2307" max="2307" width="29.42578125" style="8" bestFit="1" customWidth="1"/>
    <col min="2308" max="2313" width="16.140625" style="8" customWidth="1"/>
    <col min="2314" max="2560" width="11.42578125" style="8"/>
    <col min="2561" max="2561" width="2.28515625" style="8" customWidth="1"/>
    <col min="2562" max="2562" width="29.140625" style="8" customWidth="1"/>
    <col min="2563" max="2563" width="29.42578125" style="8" bestFit="1" customWidth="1"/>
    <col min="2564" max="2569" width="16.140625" style="8" customWidth="1"/>
    <col min="2570" max="2816" width="11.42578125" style="8"/>
    <col min="2817" max="2817" width="2.28515625" style="8" customWidth="1"/>
    <col min="2818" max="2818" width="29.140625" style="8" customWidth="1"/>
    <col min="2819" max="2819" width="29.42578125" style="8" bestFit="1" customWidth="1"/>
    <col min="2820" max="2825" width="16.140625" style="8" customWidth="1"/>
    <col min="2826" max="3072" width="11.42578125" style="8"/>
    <col min="3073" max="3073" width="2.28515625" style="8" customWidth="1"/>
    <col min="3074" max="3074" width="29.140625" style="8" customWidth="1"/>
    <col min="3075" max="3075" width="29.42578125" style="8" bestFit="1" customWidth="1"/>
    <col min="3076" max="3081" width="16.140625" style="8" customWidth="1"/>
    <col min="3082" max="3328" width="11.42578125" style="8"/>
    <col min="3329" max="3329" width="2.28515625" style="8" customWidth="1"/>
    <col min="3330" max="3330" width="29.140625" style="8" customWidth="1"/>
    <col min="3331" max="3331" width="29.42578125" style="8" bestFit="1" customWidth="1"/>
    <col min="3332" max="3337" width="16.140625" style="8" customWidth="1"/>
    <col min="3338" max="3584" width="11.42578125" style="8"/>
    <col min="3585" max="3585" width="2.28515625" style="8" customWidth="1"/>
    <col min="3586" max="3586" width="29.140625" style="8" customWidth="1"/>
    <col min="3587" max="3587" width="29.42578125" style="8" bestFit="1" customWidth="1"/>
    <col min="3588" max="3593" width="16.140625" style="8" customWidth="1"/>
    <col min="3594" max="3840" width="11.42578125" style="8"/>
    <col min="3841" max="3841" width="2.28515625" style="8" customWidth="1"/>
    <col min="3842" max="3842" width="29.140625" style="8" customWidth="1"/>
    <col min="3843" max="3843" width="29.42578125" style="8" bestFit="1" customWidth="1"/>
    <col min="3844" max="3849" width="16.140625" style="8" customWidth="1"/>
    <col min="3850" max="4096" width="11.42578125" style="8"/>
    <col min="4097" max="4097" width="2.28515625" style="8" customWidth="1"/>
    <col min="4098" max="4098" width="29.140625" style="8" customWidth="1"/>
    <col min="4099" max="4099" width="29.42578125" style="8" bestFit="1" customWidth="1"/>
    <col min="4100" max="4105" width="16.140625" style="8" customWidth="1"/>
    <col min="4106" max="4352" width="11.42578125" style="8"/>
    <col min="4353" max="4353" width="2.28515625" style="8" customWidth="1"/>
    <col min="4354" max="4354" width="29.140625" style="8" customWidth="1"/>
    <col min="4355" max="4355" width="29.42578125" style="8" bestFit="1" customWidth="1"/>
    <col min="4356" max="4361" width="16.140625" style="8" customWidth="1"/>
    <col min="4362" max="4608" width="11.42578125" style="8"/>
    <col min="4609" max="4609" width="2.28515625" style="8" customWidth="1"/>
    <col min="4610" max="4610" width="29.140625" style="8" customWidth="1"/>
    <col min="4611" max="4611" width="29.42578125" style="8" bestFit="1" customWidth="1"/>
    <col min="4612" max="4617" width="16.140625" style="8" customWidth="1"/>
    <col min="4618" max="4864" width="11.42578125" style="8"/>
    <col min="4865" max="4865" width="2.28515625" style="8" customWidth="1"/>
    <col min="4866" max="4866" width="29.140625" style="8" customWidth="1"/>
    <col min="4867" max="4867" width="29.42578125" style="8" bestFit="1" customWidth="1"/>
    <col min="4868" max="4873" width="16.140625" style="8" customWidth="1"/>
    <col min="4874" max="5120" width="11.42578125" style="8"/>
    <col min="5121" max="5121" width="2.28515625" style="8" customWidth="1"/>
    <col min="5122" max="5122" width="29.140625" style="8" customWidth="1"/>
    <col min="5123" max="5123" width="29.42578125" style="8" bestFit="1" customWidth="1"/>
    <col min="5124" max="5129" width="16.140625" style="8" customWidth="1"/>
    <col min="5130" max="5376" width="11.42578125" style="8"/>
    <col min="5377" max="5377" width="2.28515625" style="8" customWidth="1"/>
    <col min="5378" max="5378" width="29.140625" style="8" customWidth="1"/>
    <col min="5379" max="5379" width="29.42578125" style="8" bestFit="1" customWidth="1"/>
    <col min="5380" max="5385" width="16.140625" style="8" customWidth="1"/>
    <col min="5386" max="5632" width="11.42578125" style="8"/>
    <col min="5633" max="5633" width="2.28515625" style="8" customWidth="1"/>
    <col min="5634" max="5634" width="29.140625" style="8" customWidth="1"/>
    <col min="5635" max="5635" width="29.42578125" style="8" bestFit="1" customWidth="1"/>
    <col min="5636" max="5641" width="16.140625" style="8" customWidth="1"/>
    <col min="5642" max="5888" width="11.42578125" style="8"/>
    <col min="5889" max="5889" width="2.28515625" style="8" customWidth="1"/>
    <col min="5890" max="5890" width="29.140625" style="8" customWidth="1"/>
    <col min="5891" max="5891" width="29.42578125" style="8" bestFit="1" customWidth="1"/>
    <col min="5892" max="5897" width="16.140625" style="8" customWidth="1"/>
    <col min="5898" max="6144" width="11.42578125" style="8"/>
    <col min="6145" max="6145" width="2.28515625" style="8" customWidth="1"/>
    <col min="6146" max="6146" width="29.140625" style="8" customWidth="1"/>
    <col min="6147" max="6147" width="29.42578125" style="8" bestFit="1" customWidth="1"/>
    <col min="6148" max="6153" width="16.140625" style="8" customWidth="1"/>
    <col min="6154" max="6400" width="11.42578125" style="8"/>
    <col min="6401" max="6401" width="2.28515625" style="8" customWidth="1"/>
    <col min="6402" max="6402" width="29.140625" style="8" customWidth="1"/>
    <col min="6403" max="6403" width="29.42578125" style="8" bestFit="1" customWidth="1"/>
    <col min="6404" max="6409" width="16.140625" style="8" customWidth="1"/>
    <col min="6410" max="6656" width="11.42578125" style="8"/>
    <col min="6657" max="6657" width="2.28515625" style="8" customWidth="1"/>
    <col min="6658" max="6658" width="29.140625" style="8" customWidth="1"/>
    <col min="6659" max="6659" width="29.42578125" style="8" bestFit="1" customWidth="1"/>
    <col min="6660" max="6665" width="16.140625" style="8" customWidth="1"/>
    <col min="6666" max="6912" width="11.42578125" style="8"/>
    <col min="6913" max="6913" width="2.28515625" style="8" customWidth="1"/>
    <col min="6914" max="6914" width="29.140625" style="8" customWidth="1"/>
    <col min="6915" max="6915" width="29.42578125" style="8" bestFit="1" customWidth="1"/>
    <col min="6916" max="6921" width="16.140625" style="8" customWidth="1"/>
    <col min="6922" max="7168" width="11.42578125" style="8"/>
    <col min="7169" max="7169" width="2.28515625" style="8" customWidth="1"/>
    <col min="7170" max="7170" width="29.140625" style="8" customWidth="1"/>
    <col min="7171" max="7171" width="29.42578125" style="8" bestFit="1" customWidth="1"/>
    <col min="7172" max="7177" width="16.140625" style="8" customWidth="1"/>
    <col min="7178" max="7424" width="11.42578125" style="8"/>
    <col min="7425" max="7425" width="2.28515625" style="8" customWidth="1"/>
    <col min="7426" max="7426" width="29.140625" style="8" customWidth="1"/>
    <col min="7427" max="7427" width="29.42578125" style="8" bestFit="1" customWidth="1"/>
    <col min="7428" max="7433" width="16.140625" style="8" customWidth="1"/>
    <col min="7434" max="7680" width="11.42578125" style="8"/>
    <col min="7681" max="7681" width="2.28515625" style="8" customWidth="1"/>
    <col min="7682" max="7682" width="29.140625" style="8" customWidth="1"/>
    <col min="7683" max="7683" width="29.42578125" style="8" bestFit="1" customWidth="1"/>
    <col min="7684" max="7689" width="16.140625" style="8" customWidth="1"/>
    <col min="7690" max="7936" width="11.42578125" style="8"/>
    <col min="7937" max="7937" width="2.28515625" style="8" customWidth="1"/>
    <col min="7938" max="7938" width="29.140625" style="8" customWidth="1"/>
    <col min="7939" max="7939" width="29.42578125" style="8" bestFit="1" customWidth="1"/>
    <col min="7940" max="7945" width="16.140625" style="8" customWidth="1"/>
    <col min="7946" max="8192" width="11.42578125" style="8"/>
    <col min="8193" max="8193" width="2.28515625" style="8" customWidth="1"/>
    <col min="8194" max="8194" width="29.140625" style="8" customWidth="1"/>
    <col min="8195" max="8195" width="29.42578125" style="8" bestFit="1" customWidth="1"/>
    <col min="8196" max="8201" width="16.140625" style="8" customWidth="1"/>
    <col min="8202" max="8448" width="11.42578125" style="8"/>
    <col min="8449" max="8449" width="2.28515625" style="8" customWidth="1"/>
    <col min="8450" max="8450" width="29.140625" style="8" customWidth="1"/>
    <col min="8451" max="8451" width="29.42578125" style="8" bestFit="1" customWidth="1"/>
    <col min="8452" max="8457" width="16.140625" style="8" customWidth="1"/>
    <col min="8458" max="8704" width="11.42578125" style="8"/>
    <col min="8705" max="8705" width="2.28515625" style="8" customWidth="1"/>
    <col min="8706" max="8706" width="29.140625" style="8" customWidth="1"/>
    <col min="8707" max="8707" width="29.42578125" style="8" bestFit="1" customWidth="1"/>
    <col min="8708" max="8713" width="16.140625" style="8" customWidth="1"/>
    <col min="8714" max="8960" width="11.42578125" style="8"/>
    <col min="8961" max="8961" width="2.28515625" style="8" customWidth="1"/>
    <col min="8962" max="8962" width="29.140625" style="8" customWidth="1"/>
    <col min="8963" max="8963" width="29.42578125" style="8" bestFit="1" customWidth="1"/>
    <col min="8964" max="8969" width="16.140625" style="8" customWidth="1"/>
    <col min="8970" max="9216" width="11.42578125" style="8"/>
    <col min="9217" max="9217" width="2.28515625" style="8" customWidth="1"/>
    <col min="9218" max="9218" width="29.140625" style="8" customWidth="1"/>
    <col min="9219" max="9219" width="29.42578125" style="8" bestFit="1" customWidth="1"/>
    <col min="9220" max="9225" width="16.140625" style="8" customWidth="1"/>
    <col min="9226" max="9472" width="11.42578125" style="8"/>
    <col min="9473" max="9473" width="2.28515625" style="8" customWidth="1"/>
    <col min="9474" max="9474" width="29.140625" style="8" customWidth="1"/>
    <col min="9475" max="9475" width="29.42578125" style="8" bestFit="1" customWidth="1"/>
    <col min="9476" max="9481" width="16.140625" style="8" customWidth="1"/>
    <col min="9482" max="9728" width="11.42578125" style="8"/>
    <col min="9729" max="9729" width="2.28515625" style="8" customWidth="1"/>
    <col min="9730" max="9730" width="29.140625" style="8" customWidth="1"/>
    <col min="9731" max="9731" width="29.42578125" style="8" bestFit="1" customWidth="1"/>
    <col min="9732" max="9737" width="16.140625" style="8" customWidth="1"/>
    <col min="9738" max="9984" width="11.42578125" style="8"/>
    <col min="9985" max="9985" width="2.28515625" style="8" customWidth="1"/>
    <col min="9986" max="9986" width="29.140625" style="8" customWidth="1"/>
    <col min="9987" max="9987" width="29.42578125" style="8" bestFit="1" customWidth="1"/>
    <col min="9988" max="9993" width="16.140625" style="8" customWidth="1"/>
    <col min="9994" max="10240" width="11.42578125" style="8"/>
    <col min="10241" max="10241" width="2.28515625" style="8" customWidth="1"/>
    <col min="10242" max="10242" width="29.140625" style="8" customWidth="1"/>
    <col min="10243" max="10243" width="29.42578125" style="8" bestFit="1" customWidth="1"/>
    <col min="10244" max="10249" width="16.140625" style="8" customWidth="1"/>
    <col min="10250" max="10496" width="11.42578125" style="8"/>
    <col min="10497" max="10497" width="2.28515625" style="8" customWidth="1"/>
    <col min="10498" max="10498" width="29.140625" style="8" customWidth="1"/>
    <col min="10499" max="10499" width="29.42578125" style="8" bestFit="1" customWidth="1"/>
    <col min="10500" max="10505" width="16.140625" style="8" customWidth="1"/>
    <col min="10506" max="10752" width="11.42578125" style="8"/>
    <col min="10753" max="10753" width="2.28515625" style="8" customWidth="1"/>
    <col min="10754" max="10754" width="29.140625" style="8" customWidth="1"/>
    <col min="10755" max="10755" width="29.42578125" style="8" bestFit="1" customWidth="1"/>
    <col min="10756" max="10761" width="16.140625" style="8" customWidth="1"/>
    <col min="10762" max="11008" width="11.42578125" style="8"/>
    <col min="11009" max="11009" width="2.28515625" style="8" customWidth="1"/>
    <col min="11010" max="11010" width="29.140625" style="8" customWidth="1"/>
    <col min="11011" max="11011" width="29.42578125" style="8" bestFit="1" customWidth="1"/>
    <col min="11012" max="11017" width="16.140625" style="8" customWidth="1"/>
    <col min="11018" max="11264" width="11.42578125" style="8"/>
    <col min="11265" max="11265" width="2.28515625" style="8" customWidth="1"/>
    <col min="11266" max="11266" width="29.140625" style="8" customWidth="1"/>
    <col min="11267" max="11267" width="29.42578125" style="8" bestFit="1" customWidth="1"/>
    <col min="11268" max="11273" width="16.140625" style="8" customWidth="1"/>
    <col min="11274" max="11520" width="11.42578125" style="8"/>
    <col min="11521" max="11521" width="2.28515625" style="8" customWidth="1"/>
    <col min="11522" max="11522" width="29.140625" style="8" customWidth="1"/>
    <col min="11523" max="11523" width="29.42578125" style="8" bestFit="1" customWidth="1"/>
    <col min="11524" max="11529" width="16.140625" style="8" customWidth="1"/>
    <col min="11530" max="11776" width="11.42578125" style="8"/>
    <col min="11777" max="11777" width="2.28515625" style="8" customWidth="1"/>
    <col min="11778" max="11778" width="29.140625" style="8" customWidth="1"/>
    <col min="11779" max="11779" width="29.42578125" style="8" bestFit="1" customWidth="1"/>
    <col min="11780" max="11785" width="16.140625" style="8" customWidth="1"/>
    <col min="11786" max="12032" width="11.42578125" style="8"/>
    <col min="12033" max="12033" width="2.28515625" style="8" customWidth="1"/>
    <col min="12034" max="12034" width="29.140625" style="8" customWidth="1"/>
    <col min="12035" max="12035" width="29.42578125" style="8" bestFit="1" customWidth="1"/>
    <col min="12036" max="12041" width="16.140625" style="8" customWidth="1"/>
    <col min="12042" max="12288" width="11.42578125" style="8"/>
    <col min="12289" max="12289" width="2.28515625" style="8" customWidth="1"/>
    <col min="12290" max="12290" width="29.140625" style="8" customWidth="1"/>
    <col min="12291" max="12291" width="29.42578125" style="8" bestFit="1" customWidth="1"/>
    <col min="12292" max="12297" width="16.140625" style="8" customWidth="1"/>
    <col min="12298" max="12544" width="11.42578125" style="8"/>
    <col min="12545" max="12545" width="2.28515625" style="8" customWidth="1"/>
    <col min="12546" max="12546" width="29.140625" style="8" customWidth="1"/>
    <col min="12547" max="12547" width="29.42578125" style="8" bestFit="1" customWidth="1"/>
    <col min="12548" max="12553" width="16.140625" style="8" customWidth="1"/>
    <col min="12554" max="12800" width="11.42578125" style="8"/>
    <col min="12801" max="12801" width="2.28515625" style="8" customWidth="1"/>
    <col min="12802" max="12802" width="29.140625" style="8" customWidth="1"/>
    <col min="12803" max="12803" width="29.42578125" style="8" bestFit="1" customWidth="1"/>
    <col min="12804" max="12809" width="16.140625" style="8" customWidth="1"/>
    <col min="12810" max="13056" width="11.42578125" style="8"/>
    <col min="13057" max="13057" width="2.28515625" style="8" customWidth="1"/>
    <col min="13058" max="13058" width="29.140625" style="8" customWidth="1"/>
    <col min="13059" max="13059" width="29.42578125" style="8" bestFit="1" customWidth="1"/>
    <col min="13060" max="13065" width="16.140625" style="8" customWidth="1"/>
    <col min="13066" max="13312" width="11.42578125" style="8"/>
    <col min="13313" max="13313" width="2.28515625" style="8" customWidth="1"/>
    <col min="13314" max="13314" width="29.140625" style="8" customWidth="1"/>
    <col min="13315" max="13315" width="29.42578125" style="8" bestFit="1" customWidth="1"/>
    <col min="13316" max="13321" width="16.140625" style="8" customWidth="1"/>
    <col min="13322" max="13568" width="11.42578125" style="8"/>
    <col min="13569" max="13569" width="2.28515625" style="8" customWidth="1"/>
    <col min="13570" max="13570" width="29.140625" style="8" customWidth="1"/>
    <col min="13571" max="13571" width="29.42578125" style="8" bestFit="1" customWidth="1"/>
    <col min="13572" max="13577" width="16.140625" style="8" customWidth="1"/>
    <col min="13578" max="13824" width="11.42578125" style="8"/>
    <col min="13825" max="13825" width="2.28515625" style="8" customWidth="1"/>
    <col min="13826" max="13826" width="29.140625" style="8" customWidth="1"/>
    <col min="13827" max="13827" width="29.42578125" style="8" bestFit="1" customWidth="1"/>
    <col min="13828" max="13833" width="16.140625" style="8" customWidth="1"/>
    <col min="13834" max="14080" width="11.42578125" style="8"/>
    <col min="14081" max="14081" width="2.28515625" style="8" customWidth="1"/>
    <col min="14082" max="14082" width="29.140625" style="8" customWidth="1"/>
    <col min="14083" max="14083" width="29.42578125" style="8" bestFit="1" customWidth="1"/>
    <col min="14084" max="14089" width="16.140625" style="8" customWidth="1"/>
    <col min="14090" max="14336" width="11.42578125" style="8"/>
    <col min="14337" max="14337" width="2.28515625" style="8" customWidth="1"/>
    <col min="14338" max="14338" width="29.140625" style="8" customWidth="1"/>
    <col min="14339" max="14339" width="29.42578125" style="8" bestFit="1" customWidth="1"/>
    <col min="14340" max="14345" width="16.140625" style="8" customWidth="1"/>
    <col min="14346" max="14592" width="11.42578125" style="8"/>
    <col min="14593" max="14593" width="2.28515625" style="8" customWidth="1"/>
    <col min="14594" max="14594" width="29.140625" style="8" customWidth="1"/>
    <col min="14595" max="14595" width="29.42578125" style="8" bestFit="1" customWidth="1"/>
    <col min="14596" max="14601" width="16.140625" style="8" customWidth="1"/>
    <col min="14602" max="14848" width="11.42578125" style="8"/>
    <col min="14849" max="14849" width="2.28515625" style="8" customWidth="1"/>
    <col min="14850" max="14850" width="29.140625" style="8" customWidth="1"/>
    <col min="14851" max="14851" width="29.42578125" style="8" bestFit="1" customWidth="1"/>
    <col min="14852" max="14857" width="16.140625" style="8" customWidth="1"/>
    <col min="14858" max="15104" width="11.42578125" style="8"/>
    <col min="15105" max="15105" width="2.28515625" style="8" customWidth="1"/>
    <col min="15106" max="15106" width="29.140625" style="8" customWidth="1"/>
    <col min="15107" max="15107" width="29.42578125" style="8" bestFit="1" customWidth="1"/>
    <col min="15108" max="15113" width="16.140625" style="8" customWidth="1"/>
    <col min="15114" max="15360" width="11.42578125" style="8"/>
    <col min="15361" max="15361" width="2.28515625" style="8" customWidth="1"/>
    <col min="15362" max="15362" width="29.140625" style="8" customWidth="1"/>
    <col min="15363" max="15363" width="29.42578125" style="8" bestFit="1" customWidth="1"/>
    <col min="15364" max="15369" width="16.140625" style="8" customWidth="1"/>
    <col min="15370" max="15616" width="11.42578125" style="8"/>
    <col min="15617" max="15617" width="2.28515625" style="8" customWidth="1"/>
    <col min="15618" max="15618" width="29.140625" style="8" customWidth="1"/>
    <col min="15619" max="15619" width="29.42578125" style="8" bestFit="1" customWidth="1"/>
    <col min="15620" max="15625" width="16.140625" style="8" customWidth="1"/>
    <col min="15626" max="15872" width="11.42578125" style="8"/>
    <col min="15873" max="15873" width="2.28515625" style="8" customWidth="1"/>
    <col min="15874" max="15874" width="29.140625" style="8" customWidth="1"/>
    <col min="15875" max="15875" width="29.42578125" style="8" bestFit="1" customWidth="1"/>
    <col min="15876" max="15881" width="16.140625" style="8" customWidth="1"/>
    <col min="15882" max="16128" width="11.42578125" style="8"/>
    <col min="16129" max="16129" width="2.28515625" style="8" customWidth="1"/>
    <col min="16130" max="16130" width="29.140625" style="8" customWidth="1"/>
    <col min="16131" max="16131" width="29.42578125" style="8" bestFit="1" customWidth="1"/>
    <col min="16132" max="16137" width="16.140625" style="8" customWidth="1"/>
    <col min="16138" max="16384" width="11.42578125" style="8"/>
  </cols>
  <sheetData>
    <row r="1" spans="1:9" ht="30" customHeight="1" x14ac:dyDescent="0.2">
      <c r="A1" s="8"/>
      <c r="B1" s="356" t="s">
        <v>142</v>
      </c>
      <c r="C1" s="356"/>
      <c r="D1" s="356"/>
      <c r="E1" s="356"/>
      <c r="F1" s="356"/>
      <c r="G1" s="356"/>
      <c r="H1" s="356"/>
      <c r="I1" s="356"/>
    </row>
    <row r="2" spans="1:9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1:9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6"/>
    </row>
    <row r="4" spans="1:9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6" t="s">
        <v>41</v>
      </c>
    </row>
    <row r="5" spans="1:9" ht="13.5" customHeight="1" thickTop="1" x14ac:dyDescent="0.2">
      <c r="B5" s="376" t="s">
        <v>42</v>
      </c>
      <c r="C5" s="101" t="s">
        <v>43</v>
      </c>
      <c r="D5" s="127">
        <v>1762500</v>
      </c>
      <c r="E5" s="128"/>
      <c r="F5" s="129">
        <v>1762500</v>
      </c>
      <c r="G5" s="105"/>
      <c r="H5" s="103">
        <v>75000</v>
      </c>
      <c r="I5" s="101"/>
    </row>
    <row r="6" spans="1:9" ht="12.75" customHeight="1" x14ac:dyDescent="0.2">
      <c r="A6" s="8"/>
      <c r="B6" s="355"/>
      <c r="C6" s="106" t="s">
        <v>44</v>
      </c>
      <c r="D6" s="130">
        <v>1080000</v>
      </c>
      <c r="E6" s="131"/>
      <c r="F6" s="132">
        <v>1080000</v>
      </c>
      <c r="G6" s="110"/>
      <c r="H6" s="108">
        <v>120000</v>
      </c>
      <c r="I6" s="106"/>
    </row>
    <row r="7" spans="1:9" ht="12.75" customHeight="1" x14ac:dyDescent="0.2">
      <c r="A7" s="8"/>
      <c r="B7" s="355"/>
      <c r="C7" s="106" t="s">
        <v>45</v>
      </c>
      <c r="D7" s="130">
        <v>580500</v>
      </c>
      <c r="E7" s="131"/>
      <c r="F7" s="132">
        <v>580500</v>
      </c>
      <c r="G7" s="110"/>
      <c r="H7" s="108">
        <v>150000</v>
      </c>
      <c r="I7" s="106"/>
    </row>
    <row r="8" spans="1:9" ht="12.75" customHeight="1" x14ac:dyDescent="0.2">
      <c r="A8" s="8"/>
      <c r="B8" s="355"/>
      <c r="C8" s="106" t="s">
        <v>46</v>
      </c>
      <c r="D8" s="130">
        <v>124848</v>
      </c>
      <c r="E8" s="131"/>
      <c r="F8" s="132">
        <v>124848</v>
      </c>
      <c r="G8" s="110"/>
      <c r="H8" s="108">
        <v>73440</v>
      </c>
      <c r="I8" s="106"/>
    </row>
    <row r="9" spans="1:9" ht="12.75" customHeight="1" x14ac:dyDescent="0.2">
      <c r="A9" s="8"/>
      <c r="B9" s="355"/>
      <c r="C9" s="106" t="s">
        <v>47</v>
      </c>
      <c r="D9" s="130">
        <v>64874338.169999994</v>
      </c>
      <c r="E9" s="131">
        <v>229000</v>
      </c>
      <c r="F9" s="132">
        <v>64645338.169999994</v>
      </c>
      <c r="G9" s="110"/>
      <c r="H9" s="108">
        <v>26983713</v>
      </c>
      <c r="I9" s="106">
        <v>58</v>
      </c>
    </row>
    <row r="10" spans="1:9" ht="12.75" customHeight="1" x14ac:dyDescent="0.2">
      <c r="A10" s="8"/>
      <c r="B10" s="355"/>
      <c r="C10" s="106" t="s">
        <v>48</v>
      </c>
      <c r="D10" s="130"/>
      <c r="E10" s="131"/>
      <c r="F10" s="132"/>
      <c r="G10" s="110"/>
      <c r="H10" s="108"/>
      <c r="I10" s="106"/>
    </row>
    <row r="11" spans="1:9" ht="12.75" customHeight="1" x14ac:dyDescent="0.2">
      <c r="A11" s="8"/>
      <c r="B11" s="355"/>
      <c r="C11" s="106" t="s">
        <v>49</v>
      </c>
      <c r="D11" s="130">
        <v>439925</v>
      </c>
      <c r="E11" s="131"/>
      <c r="F11" s="132">
        <v>439925</v>
      </c>
      <c r="G11" s="110"/>
      <c r="H11" s="108">
        <v>55885</v>
      </c>
      <c r="I11" s="106"/>
    </row>
    <row r="12" spans="1:9" ht="12.75" customHeight="1" x14ac:dyDescent="0.2">
      <c r="A12" s="8"/>
      <c r="B12" s="355"/>
      <c r="C12" s="106" t="s">
        <v>115</v>
      </c>
      <c r="D12" s="130"/>
      <c r="E12" s="131"/>
      <c r="F12" s="132"/>
      <c r="G12" s="110"/>
      <c r="H12" s="108">
        <v>1080</v>
      </c>
      <c r="I12" s="106"/>
    </row>
    <row r="13" spans="1:9" ht="12.75" customHeight="1" x14ac:dyDescent="0.2">
      <c r="A13" s="8"/>
      <c r="B13" s="355"/>
      <c r="C13" s="106" t="s">
        <v>50</v>
      </c>
      <c r="D13" s="130">
        <v>2686214.86</v>
      </c>
      <c r="E13" s="131"/>
      <c r="F13" s="132">
        <v>2686214.86</v>
      </c>
      <c r="G13" s="110"/>
      <c r="H13" s="108">
        <v>424738.4</v>
      </c>
      <c r="I13" s="106"/>
    </row>
    <row r="14" spans="1:9" ht="12.75" customHeight="1" x14ac:dyDescent="0.2">
      <c r="A14" s="8"/>
      <c r="B14" s="355"/>
      <c r="C14" s="106" t="s">
        <v>116</v>
      </c>
      <c r="D14" s="130"/>
      <c r="E14" s="131"/>
      <c r="F14" s="132"/>
      <c r="G14" s="110"/>
      <c r="H14" s="108"/>
      <c r="I14" s="106"/>
    </row>
    <row r="15" spans="1:9" ht="12.75" customHeight="1" x14ac:dyDescent="0.2">
      <c r="A15" s="8"/>
      <c r="B15" s="355"/>
      <c r="C15" s="106" t="s">
        <v>51</v>
      </c>
      <c r="D15" s="130"/>
      <c r="E15" s="131"/>
      <c r="F15" s="132"/>
      <c r="G15" s="110"/>
      <c r="H15" s="108"/>
      <c r="I15" s="106"/>
    </row>
    <row r="16" spans="1:9" ht="12.75" customHeight="1" x14ac:dyDescent="0.2">
      <c r="A16" s="8"/>
      <c r="B16" s="355"/>
      <c r="C16" s="106" t="s">
        <v>117</v>
      </c>
      <c r="D16" s="130">
        <v>19003.599999999999</v>
      </c>
      <c r="E16" s="131"/>
      <c r="F16" s="132">
        <v>19003.599999999999</v>
      </c>
      <c r="G16" s="110"/>
      <c r="H16" s="108">
        <v>6298</v>
      </c>
      <c r="I16" s="106"/>
    </row>
    <row r="17" spans="1:9" ht="12.75" customHeight="1" x14ac:dyDescent="0.2">
      <c r="A17" s="8"/>
      <c r="B17" s="355"/>
      <c r="C17" s="106" t="s">
        <v>52</v>
      </c>
      <c r="D17" s="130"/>
      <c r="E17" s="131"/>
      <c r="F17" s="132"/>
      <c r="G17" s="110"/>
      <c r="H17" s="108"/>
      <c r="I17" s="106"/>
    </row>
    <row r="18" spans="1:9" ht="12.75" customHeight="1" x14ac:dyDescent="0.2">
      <c r="A18" s="8"/>
      <c r="B18" s="355"/>
      <c r="C18" s="106" t="s">
        <v>118</v>
      </c>
      <c r="D18" s="130">
        <v>450327.41</v>
      </c>
      <c r="E18" s="131"/>
      <c r="F18" s="132">
        <v>450327.41</v>
      </c>
      <c r="G18" s="110"/>
      <c r="H18" s="108">
        <v>176161.4</v>
      </c>
      <c r="I18" s="106"/>
    </row>
    <row r="19" spans="1:9" ht="12.75" customHeight="1" x14ac:dyDescent="0.2">
      <c r="A19" s="8"/>
      <c r="B19" s="355"/>
      <c r="C19" s="106" t="s">
        <v>109</v>
      </c>
      <c r="D19" s="130"/>
      <c r="E19" s="131"/>
      <c r="F19" s="132"/>
      <c r="G19" s="110"/>
      <c r="H19" s="108"/>
      <c r="I19" s="106"/>
    </row>
    <row r="20" spans="1:9" ht="12.75" customHeight="1" x14ac:dyDescent="0.2">
      <c r="A20" s="8"/>
      <c r="B20" s="355"/>
      <c r="C20" s="106" t="s">
        <v>53</v>
      </c>
      <c r="D20" s="130"/>
      <c r="E20" s="131"/>
      <c r="F20" s="132"/>
      <c r="G20" s="110"/>
      <c r="H20" s="108"/>
      <c r="I20" s="106"/>
    </row>
    <row r="21" spans="1:9" ht="12.75" customHeight="1" x14ac:dyDescent="0.2">
      <c r="A21" s="8"/>
      <c r="B21" s="355"/>
      <c r="C21" s="106" t="s">
        <v>54</v>
      </c>
      <c r="D21" s="130">
        <v>20913727.550000001</v>
      </c>
      <c r="E21" s="131"/>
      <c r="F21" s="132">
        <v>20913727.550000001</v>
      </c>
      <c r="G21" s="110"/>
      <c r="H21" s="108">
        <v>3339235.4000000004</v>
      </c>
      <c r="I21" s="106"/>
    </row>
    <row r="22" spans="1:9" ht="12.75" customHeight="1" x14ac:dyDescent="0.2">
      <c r="A22" s="8"/>
      <c r="B22" s="355"/>
      <c r="C22" s="106" t="s">
        <v>119</v>
      </c>
      <c r="D22" s="130"/>
      <c r="E22" s="131"/>
      <c r="F22" s="132"/>
      <c r="G22" s="110"/>
      <c r="H22" s="108"/>
      <c r="I22" s="106"/>
    </row>
    <row r="23" spans="1:9" ht="12.75" customHeight="1" x14ac:dyDescent="0.2">
      <c r="A23" s="8"/>
      <c r="B23" s="355"/>
      <c r="C23" s="106" t="s">
        <v>55</v>
      </c>
      <c r="D23" s="130"/>
      <c r="E23" s="131"/>
      <c r="F23" s="132"/>
      <c r="G23" s="110"/>
      <c r="H23" s="108"/>
      <c r="I23" s="106"/>
    </row>
    <row r="24" spans="1:9" ht="12.75" customHeight="1" x14ac:dyDescent="0.2">
      <c r="A24" s="8"/>
      <c r="B24" s="355"/>
      <c r="C24" s="106" t="s">
        <v>110</v>
      </c>
      <c r="D24" s="130"/>
      <c r="E24" s="131"/>
      <c r="F24" s="132"/>
      <c r="G24" s="110"/>
      <c r="H24" s="108"/>
      <c r="I24" s="106"/>
    </row>
    <row r="25" spans="1:9" ht="12.75" customHeight="1" x14ac:dyDescent="0.2">
      <c r="A25" s="8"/>
      <c r="B25" s="355"/>
      <c r="C25" s="106" t="s">
        <v>120</v>
      </c>
      <c r="D25" s="130">
        <v>15050</v>
      </c>
      <c r="E25" s="131"/>
      <c r="F25" s="132">
        <v>15050</v>
      </c>
      <c r="G25" s="110"/>
      <c r="H25" s="108">
        <v>5000</v>
      </c>
      <c r="I25" s="106"/>
    </row>
    <row r="26" spans="1:9" ht="12.75" customHeight="1" x14ac:dyDescent="0.2">
      <c r="A26" s="8"/>
      <c r="B26" s="355"/>
      <c r="C26" s="106" t="s">
        <v>56</v>
      </c>
      <c r="D26" s="130"/>
      <c r="E26" s="131"/>
      <c r="F26" s="132"/>
      <c r="G26" s="110"/>
      <c r="H26" s="108"/>
      <c r="I26" s="106"/>
    </row>
    <row r="27" spans="1:9" ht="12.75" customHeight="1" x14ac:dyDescent="0.2">
      <c r="A27" s="8"/>
      <c r="B27" s="355"/>
      <c r="C27" s="106" t="s">
        <v>57</v>
      </c>
      <c r="D27" s="130">
        <v>24000</v>
      </c>
      <c r="E27" s="131"/>
      <c r="F27" s="132">
        <v>24000</v>
      </c>
      <c r="G27" s="110"/>
      <c r="H27" s="108">
        <v>2400</v>
      </c>
      <c r="I27" s="106"/>
    </row>
    <row r="28" spans="1:9" ht="12.75" customHeight="1" x14ac:dyDescent="0.2">
      <c r="A28" s="8"/>
      <c r="B28" s="355"/>
      <c r="C28" s="106" t="s">
        <v>58</v>
      </c>
      <c r="D28" s="130"/>
      <c r="E28" s="131"/>
      <c r="F28" s="132"/>
      <c r="G28" s="110"/>
      <c r="H28" s="108"/>
      <c r="I28" s="106"/>
    </row>
    <row r="29" spans="1:9" ht="12.75" customHeight="1" x14ac:dyDescent="0.2">
      <c r="A29" s="8"/>
      <c r="B29" s="355"/>
      <c r="C29" s="106" t="s">
        <v>59</v>
      </c>
      <c r="D29" s="130">
        <v>47461472.850000001</v>
      </c>
      <c r="E29" s="131"/>
      <c r="F29" s="132">
        <v>47461472.850000001</v>
      </c>
      <c r="G29" s="110"/>
      <c r="H29" s="108">
        <v>10819340.500000002</v>
      </c>
      <c r="I29" s="106"/>
    </row>
    <row r="30" spans="1:9" ht="12.75" customHeight="1" x14ac:dyDescent="0.2">
      <c r="A30" s="8"/>
      <c r="B30" s="355"/>
      <c r="C30" s="106" t="s">
        <v>121</v>
      </c>
      <c r="D30" s="130"/>
      <c r="E30" s="131"/>
      <c r="F30" s="132"/>
      <c r="G30" s="110"/>
      <c r="H30" s="108"/>
      <c r="I30" s="106"/>
    </row>
    <row r="31" spans="1:9" ht="12.75" customHeight="1" x14ac:dyDescent="0.2">
      <c r="A31" s="8"/>
      <c r="B31" s="355"/>
      <c r="C31" s="106" t="s">
        <v>122</v>
      </c>
      <c r="D31" s="130">
        <v>133353</v>
      </c>
      <c r="E31" s="131"/>
      <c r="F31" s="132">
        <v>133353</v>
      </c>
      <c r="G31" s="110"/>
      <c r="H31" s="108">
        <v>36000</v>
      </c>
      <c r="I31" s="106"/>
    </row>
    <row r="32" spans="1:9" ht="12.75" customHeight="1" x14ac:dyDescent="0.2">
      <c r="A32" s="8"/>
      <c r="B32" s="355"/>
      <c r="C32" s="106" t="s">
        <v>61</v>
      </c>
      <c r="D32" s="130">
        <v>104913175.5</v>
      </c>
      <c r="E32" s="131"/>
      <c r="F32" s="132">
        <v>104913175.5</v>
      </c>
      <c r="G32" s="110"/>
      <c r="H32" s="108">
        <v>5185370</v>
      </c>
      <c r="I32" s="106"/>
    </row>
    <row r="33" spans="1:9" ht="12.75" customHeight="1" x14ac:dyDescent="0.2">
      <c r="A33" s="8"/>
      <c r="B33" s="355"/>
      <c r="C33" s="106" t="s">
        <v>123</v>
      </c>
      <c r="D33" s="130">
        <v>135000</v>
      </c>
      <c r="E33" s="131"/>
      <c r="F33" s="132">
        <v>135000</v>
      </c>
      <c r="G33" s="110"/>
      <c r="H33" s="108">
        <v>15000</v>
      </c>
      <c r="I33" s="106"/>
    </row>
    <row r="34" spans="1:9" ht="12.75" customHeight="1" x14ac:dyDescent="0.2">
      <c r="A34" s="8"/>
      <c r="B34" s="355"/>
      <c r="C34" s="106" t="s">
        <v>124</v>
      </c>
      <c r="D34" s="130">
        <v>135000</v>
      </c>
      <c r="E34" s="131"/>
      <c r="F34" s="132">
        <v>135000</v>
      </c>
      <c r="G34" s="110"/>
      <c r="H34" s="108">
        <v>17000</v>
      </c>
      <c r="I34" s="106"/>
    </row>
    <row r="35" spans="1:9" ht="12.75" customHeight="1" x14ac:dyDescent="0.2">
      <c r="A35" s="8"/>
      <c r="B35" s="355"/>
      <c r="C35" s="106" t="s">
        <v>63</v>
      </c>
      <c r="D35" s="130">
        <v>41997.120000000003</v>
      </c>
      <c r="E35" s="131"/>
      <c r="F35" s="132">
        <v>41997.120000000003</v>
      </c>
      <c r="G35" s="110"/>
      <c r="H35" s="108">
        <v>3608</v>
      </c>
      <c r="I35" s="106"/>
    </row>
    <row r="36" spans="1:9" ht="12.75" customHeight="1" x14ac:dyDescent="0.2">
      <c r="A36" s="8"/>
      <c r="B36" s="355"/>
      <c r="C36" s="106" t="s">
        <v>62</v>
      </c>
      <c r="D36" s="130"/>
      <c r="E36" s="131"/>
      <c r="F36" s="132"/>
      <c r="G36" s="110"/>
      <c r="H36" s="108"/>
      <c r="I36" s="106"/>
    </row>
    <row r="37" spans="1:9" ht="12.75" customHeight="1" x14ac:dyDescent="0.2">
      <c r="A37" s="8"/>
      <c r="B37" s="355"/>
      <c r="C37" s="106" t="s">
        <v>125</v>
      </c>
      <c r="D37" s="130">
        <v>444823.53999999992</v>
      </c>
      <c r="E37" s="131"/>
      <c r="F37" s="132">
        <v>444823.53999999992</v>
      </c>
      <c r="G37" s="110"/>
      <c r="H37" s="108">
        <v>38217.4</v>
      </c>
      <c r="I37" s="106"/>
    </row>
    <row r="38" spans="1:9" ht="12.75" customHeight="1" x14ac:dyDescent="0.2">
      <c r="A38" s="8"/>
      <c r="B38" s="355"/>
      <c r="C38" s="106" t="s">
        <v>64</v>
      </c>
      <c r="D38" s="130">
        <v>32855951.07</v>
      </c>
      <c r="E38" s="131"/>
      <c r="F38" s="132">
        <v>32855951.07</v>
      </c>
      <c r="G38" s="110"/>
      <c r="H38" s="108">
        <v>3846560</v>
      </c>
      <c r="I38" s="106"/>
    </row>
    <row r="39" spans="1:9" ht="12.75" customHeight="1" x14ac:dyDescent="0.2">
      <c r="A39" s="8"/>
      <c r="B39" s="355"/>
      <c r="C39" s="106" t="s">
        <v>126</v>
      </c>
      <c r="D39" s="130"/>
      <c r="E39" s="131"/>
      <c r="F39" s="132"/>
      <c r="G39" s="110"/>
      <c r="H39" s="108"/>
      <c r="I39" s="106"/>
    </row>
    <row r="40" spans="1:9" ht="12.75" customHeight="1" x14ac:dyDescent="0.2">
      <c r="A40" s="8"/>
      <c r="B40" s="355"/>
      <c r="C40" s="106" t="s">
        <v>65</v>
      </c>
      <c r="D40" s="130">
        <v>1119481.79</v>
      </c>
      <c r="E40" s="131"/>
      <c r="F40" s="132">
        <v>1119481.79</v>
      </c>
      <c r="G40" s="110"/>
      <c r="H40" s="108">
        <v>39187</v>
      </c>
      <c r="I40" s="106"/>
    </row>
    <row r="41" spans="1:9" ht="12.75" customHeight="1" x14ac:dyDescent="0.2">
      <c r="A41" s="8"/>
      <c r="B41" s="355"/>
      <c r="C41" s="106" t="s">
        <v>67</v>
      </c>
      <c r="D41" s="130"/>
      <c r="E41" s="131"/>
      <c r="F41" s="132"/>
      <c r="G41" s="110"/>
      <c r="H41" s="108"/>
      <c r="I41" s="106"/>
    </row>
    <row r="42" spans="1:9" ht="12.75" customHeight="1" x14ac:dyDescent="0.2">
      <c r="A42" s="8"/>
      <c r="B42" s="355"/>
      <c r="C42" s="106" t="s">
        <v>69</v>
      </c>
      <c r="D42" s="130"/>
      <c r="E42" s="131"/>
      <c r="F42" s="132"/>
      <c r="G42" s="110"/>
      <c r="H42" s="108"/>
      <c r="I42" s="106"/>
    </row>
    <row r="43" spans="1:9" ht="12.75" customHeight="1" x14ac:dyDescent="0.2">
      <c r="A43" s="8"/>
      <c r="B43" s="355"/>
      <c r="C43" s="106" t="s">
        <v>87</v>
      </c>
      <c r="D43" s="130">
        <v>210487.9</v>
      </c>
      <c r="E43" s="131"/>
      <c r="F43" s="132">
        <v>210487.9</v>
      </c>
      <c r="G43" s="110"/>
      <c r="H43" s="108">
        <v>87066</v>
      </c>
      <c r="I43" s="106"/>
    </row>
    <row r="44" spans="1:9" ht="12.75" customHeight="1" x14ac:dyDescent="0.2">
      <c r="A44" s="8"/>
      <c r="B44" s="355"/>
      <c r="C44" s="106" t="s">
        <v>105</v>
      </c>
      <c r="D44" s="130">
        <v>14000</v>
      </c>
      <c r="E44" s="131"/>
      <c r="F44" s="132">
        <v>14000</v>
      </c>
      <c r="G44" s="110"/>
      <c r="H44" s="108">
        <v>1000</v>
      </c>
      <c r="I44" s="106"/>
    </row>
    <row r="45" spans="1:9" ht="12.75" customHeight="1" x14ac:dyDescent="0.2">
      <c r="A45" s="8"/>
      <c r="B45" s="355"/>
      <c r="C45" s="106" t="s">
        <v>113</v>
      </c>
      <c r="D45" s="130"/>
      <c r="E45" s="131"/>
      <c r="F45" s="132"/>
      <c r="G45" s="110"/>
      <c r="H45" s="108"/>
      <c r="I45" s="106"/>
    </row>
    <row r="46" spans="1:9" ht="12.75" customHeight="1" x14ac:dyDescent="0.2">
      <c r="A46" s="8"/>
      <c r="B46" s="355"/>
      <c r="C46" s="106" t="s">
        <v>101</v>
      </c>
      <c r="D46" s="130"/>
      <c r="E46" s="131"/>
      <c r="F46" s="132"/>
      <c r="G46" s="110"/>
      <c r="H46" s="108"/>
      <c r="I46" s="106"/>
    </row>
    <row r="47" spans="1:9" ht="12.75" customHeight="1" x14ac:dyDescent="0.2">
      <c r="A47" s="8"/>
      <c r="B47" s="355"/>
      <c r="C47" s="106" t="s">
        <v>71</v>
      </c>
      <c r="D47" s="130">
        <v>19506674</v>
      </c>
      <c r="E47" s="131"/>
      <c r="F47" s="132">
        <v>19506674</v>
      </c>
      <c r="G47" s="110"/>
      <c r="H47" s="108">
        <v>4574433</v>
      </c>
      <c r="I47" s="106"/>
    </row>
    <row r="48" spans="1:9" ht="12.75" customHeight="1" x14ac:dyDescent="0.2">
      <c r="A48" s="8"/>
      <c r="B48" s="355"/>
      <c r="C48" s="106" t="s">
        <v>72</v>
      </c>
      <c r="D48" s="130">
        <v>1044867.5</v>
      </c>
      <c r="E48" s="131"/>
      <c r="F48" s="132">
        <v>1044867.5</v>
      </c>
      <c r="G48" s="110"/>
      <c r="H48" s="108">
        <v>641162</v>
      </c>
      <c r="I48" s="106"/>
    </row>
    <row r="49" spans="1:9" ht="12.75" customHeight="1" x14ac:dyDescent="0.2">
      <c r="A49" s="8"/>
      <c r="B49" s="355"/>
      <c r="C49" s="106" t="s">
        <v>127</v>
      </c>
      <c r="D49" s="130">
        <v>10620</v>
      </c>
      <c r="E49" s="131"/>
      <c r="F49" s="132">
        <v>10620</v>
      </c>
      <c r="G49" s="110"/>
      <c r="H49" s="108">
        <v>3400</v>
      </c>
      <c r="I49" s="106"/>
    </row>
    <row r="50" spans="1:9" ht="12.75" customHeight="1" x14ac:dyDescent="0.2">
      <c r="A50" s="8"/>
      <c r="B50" s="355"/>
      <c r="C50" s="106" t="s">
        <v>73</v>
      </c>
      <c r="D50" s="130"/>
      <c r="E50" s="131"/>
      <c r="F50" s="132"/>
      <c r="G50" s="110"/>
      <c r="H50" s="108"/>
      <c r="I50" s="106"/>
    </row>
    <row r="51" spans="1:9" ht="12.75" customHeight="1" x14ac:dyDescent="0.2">
      <c r="A51" s="8"/>
      <c r="B51" s="355"/>
      <c r="C51" s="106" t="s">
        <v>74</v>
      </c>
      <c r="D51" s="130"/>
      <c r="E51" s="131"/>
      <c r="F51" s="132"/>
      <c r="G51" s="110"/>
      <c r="H51" s="108"/>
      <c r="I51" s="106"/>
    </row>
    <row r="52" spans="1:9" ht="12.75" customHeight="1" x14ac:dyDescent="0.2">
      <c r="A52" s="8"/>
      <c r="B52" s="355"/>
      <c r="C52" s="106" t="s">
        <v>128</v>
      </c>
      <c r="D52" s="130">
        <v>3236373.7600000002</v>
      </c>
      <c r="E52" s="131"/>
      <c r="F52" s="132">
        <v>3236373.7600000002</v>
      </c>
      <c r="G52" s="110"/>
      <c r="H52" s="108">
        <v>3301511.12</v>
      </c>
      <c r="I52" s="106"/>
    </row>
    <row r="53" spans="1:9" ht="12.75" customHeight="1" x14ac:dyDescent="0.2">
      <c r="A53" s="8"/>
      <c r="B53" s="355"/>
      <c r="C53" s="106" t="s">
        <v>75</v>
      </c>
      <c r="D53" s="130">
        <v>51383026.639000013</v>
      </c>
      <c r="E53" s="131"/>
      <c r="F53" s="132">
        <v>51383026.639000013</v>
      </c>
      <c r="G53" s="110"/>
      <c r="H53" s="108">
        <v>87779424.000000119</v>
      </c>
      <c r="I53" s="106"/>
    </row>
    <row r="54" spans="1:9" ht="12.75" customHeight="1" x14ac:dyDescent="0.2">
      <c r="A54" s="8"/>
      <c r="B54" s="355"/>
      <c r="C54" s="106" t="s">
        <v>76</v>
      </c>
      <c r="D54" s="130">
        <v>1461229.03</v>
      </c>
      <c r="E54" s="131"/>
      <c r="F54" s="132">
        <v>1461229.03</v>
      </c>
      <c r="G54" s="110"/>
      <c r="H54" s="108">
        <v>110940</v>
      </c>
      <c r="I54" s="106"/>
    </row>
    <row r="55" spans="1:9" ht="12.75" customHeight="1" x14ac:dyDescent="0.2">
      <c r="A55" s="8"/>
      <c r="B55" s="355"/>
      <c r="C55" s="106" t="s">
        <v>129</v>
      </c>
      <c r="D55" s="130"/>
      <c r="E55" s="131"/>
      <c r="F55" s="132"/>
      <c r="G55" s="110"/>
      <c r="H55" s="108"/>
      <c r="I55" s="106"/>
    </row>
    <row r="56" spans="1:9" ht="12.75" customHeight="1" x14ac:dyDescent="0.2">
      <c r="A56" s="8"/>
      <c r="B56" s="355"/>
      <c r="C56" s="106" t="s">
        <v>130</v>
      </c>
      <c r="D56" s="130"/>
      <c r="E56" s="131"/>
      <c r="F56" s="132"/>
      <c r="G56" s="110"/>
      <c r="H56" s="108"/>
      <c r="I56" s="106"/>
    </row>
    <row r="57" spans="1:9" ht="12.75" customHeight="1" x14ac:dyDescent="0.2">
      <c r="A57" s="8"/>
      <c r="B57" s="355"/>
      <c r="C57" s="106" t="s">
        <v>77</v>
      </c>
      <c r="D57" s="130">
        <v>4465662.5500000007</v>
      </c>
      <c r="E57" s="131"/>
      <c r="F57" s="132">
        <v>4465662.5500000007</v>
      </c>
      <c r="G57" s="110"/>
      <c r="H57" s="108">
        <v>250119.18</v>
      </c>
      <c r="I57" s="106"/>
    </row>
    <row r="58" spans="1:9" ht="12.75" customHeight="1" x14ac:dyDescent="0.2">
      <c r="A58" s="8"/>
      <c r="B58" s="355"/>
      <c r="C58" s="106" t="s">
        <v>78</v>
      </c>
      <c r="D58" s="130">
        <v>8618049.9299999997</v>
      </c>
      <c r="E58" s="131"/>
      <c r="F58" s="132">
        <v>8618049.9299999997</v>
      </c>
      <c r="G58" s="110"/>
      <c r="H58" s="108">
        <v>900380.5</v>
      </c>
      <c r="I58" s="106"/>
    </row>
    <row r="59" spans="1:9" ht="12.75" customHeight="1" x14ac:dyDescent="0.2">
      <c r="A59" s="8"/>
      <c r="B59" s="355"/>
      <c r="C59" s="106" t="s">
        <v>79</v>
      </c>
      <c r="D59" s="130">
        <v>4050</v>
      </c>
      <c r="E59" s="131"/>
      <c r="F59" s="132">
        <v>4050</v>
      </c>
      <c r="G59" s="110"/>
      <c r="H59" s="108">
        <v>1500</v>
      </c>
      <c r="I59" s="106"/>
    </row>
    <row r="60" spans="1:9" ht="12.75" customHeight="1" x14ac:dyDescent="0.2">
      <c r="A60" s="8"/>
      <c r="B60" s="355"/>
      <c r="C60" s="106" t="s">
        <v>131</v>
      </c>
      <c r="D60" s="130"/>
      <c r="E60" s="131"/>
      <c r="F60" s="132"/>
      <c r="G60" s="110"/>
      <c r="H60" s="108"/>
      <c r="I60" s="106"/>
    </row>
    <row r="61" spans="1:9" ht="12.75" customHeight="1" x14ac:dyDescent="0.2">
      <c r="A61" s="8"/>
      <c r="B61" s="355"/>
      <c r="C61" s="106" t="s">
        <v>80</v>
      </c>
      <c r="D61" s="130"/>
      <c r="E61" s="131"/>
      <c r="F61" s="132"/>
      <c r="G61" s="110"/>
      <c r="H61" s="108"/>
      <c r="I61" s="106"/>
    </row>
    <row r="62" spans="1:9" ht="12.75" customHeight="1" x14ac:dyDescent="0.2">
      <c r="A62" s="8"/>
      <c r="B62" s="355"/>
      <c r="C62" s="106" t="s">
        <v>81</v>
      </c>
      <c r="D62" s="130"/>
      <c r="E62" s="131"/>
      <c r="F62" s="132"/>
      <c r="G62" s="110"/>
      <c r="H62" s="108"/>
      <c r="I62" s="106"/>
    </row>
    <row r="63" spans="1:9" ht="12.75" customHeight="1" x14ac:dyDescent="0.2">
      <c r="A63" s="8"/>
      <c r="B63" s="355"/>
      <c r="C63" s="106" t="s">
        <v>82</v>
      </c>
      <c r="D63" s="130"/>
      <c r="E63" s="131"/>
      <c r="F63" s="132"/>
      <c r="G63" s="110"/>
      <c r="H63" s="108"/>
      <c r="I63" s="106"/>
    </row>
    <row r="64" spans="1:9" ht="12.75" customHeight="1" x14ac:dyDescent="0.2">
      <c r="A64" s="8"/>
      <c r="B64" s="355"/>
      <c r="C64" s="106" t="s">
        <v>84</v>
      </c>
      <c r="D64" s="130">
        <v>83240.75</v>
      </c>
      <c r="E64" s="131"/>
      <c r="F64" s="132">
        <v>83240.75</v>
      </c>
      <c r="G64" s="110"/>
      <c r="H64" s="108">
        <v>13626</v>
      </c>
      <c r="I64" s="106"/>
    </row>
    <row r="65" spans="1:9" ht="12.75" customHeight="1" x14ac:dyDescent="0.2">
      <c r="A65" s="8"/>
      <c r="B65" s="355"/>
      <c r="C65" s="106" t="s">
        <v>132</v>
      </c>
      <c r="D65" s="130"/>
      <c r="E65" s="131"/>
      <c r="F65" s="132"/>
      <c r="G65" s="110"/>
      <c r="H65" s="108"/>
      <c r="I65" s="106"/>
    </row>
    <row r="66" spans="1:9" ht="12.75" customHeight="1" x14ac:dyDescent="0.2">
      <c r="A66" s="8"/>
      <c r="B66" s="355"/>
      <c r="C66" s="106" t="s">
        <v>90</v>
      </c>
      <c r="D66" s="130"/>
      <c r="E66" s="131"/>
      <c r="F66" s="132"/>
      <c r="G66" s="110"/>
      <c r="H66" s="108"/>
      <c r="I66" s="106"/>
    </row>
    <row r="67" spans="1:9" ht="12.75" customHeight="1" x14ac:dyDescent="0.2">
      <c r="B67" s="355"/>
      <c r="C67" s="133" t="s">
        <v>133</v>
      </c>
      <c r="D67" s="134"/>
      <c r="E67" s="135"/>
      <c r="F67" s="136"/>
      <c r="G67" s="137"/>
      <c r="H67" s="138"/>
      <c r="I67" s="133"/>
    </row>
    <row r="68" spans="1:9" ht="13.5" customHeight="1" x14ac:dyDescent="0.2">
      <c r="B68" s="383"/>
      <c r="C68" s="31" t="s">
        <v>85</v>
      </c>
      <c r="D68" s="139">
        <v>370248971.51899999</v>
      </c>
      <c r="E68" s="140">
        <v>229000</v>
      </c>
      <c r="F68" s="141">
        <v>370019971.51899999</v>
      </c>
      <c r="G68" s="34"/>
      <c r="H68" s="35">
        <v>149077795.90000013</v>
      </c>
      <c r="I68" s="36">
        <v>58</v>
      </c>
    </row>
    <row r="69" spans="1:9" ht="13.5" customHeight="1" x14ac:dyDescent="0.2">
      <c r="B69" s="382" t="s">
        <v>86</v>
      </c>
      <c r="C69" s="116" t="s">
        <v>43</v>
      </c>
      <c r="D69" s="142">
        <v>1727250</v>
      </c>
      <c r="E69" s="143"/>
      <c r="F69" s="144">
        <v>1727250</v>
      </c>
      <c r="G69" s="126"/>
      <c r="H69" s="118">
        <v>73500</v>
      </c>
      <c r="I69" s="116"/>
    </row>
    <row r="70" spans="1:9" ht="12.75" customHeight="1" x14ac:dyDescent="0.2">
      <c r="A70" s="8"/>
      <c r="B70" s="355"/>
      <c r="C70" s="121" t="s">
        <v>44</v>
      </c>
      <c r="D70" s="145"/>
      <c r="E70" s="146"/>
      <c r="F70" s="147"/>
      <c r="G70" s="125"/>
      <c r="H70" s="123"/>
      <c r="I70" s="121"/>
    </row>
    <row r="71" spans="1:9" ht="12.75" customHeight="1" x14ac:dyDescent="0.2">
      <c r="A71" s="8"/>
      <c r="B71" s="355"/>
      <c r="C71" s="121" t="s">
        <v>46</v>
      </c>
      <c r="D71" s="145">
        <v>10000</v>
      </c>
      <c r="E71" s="146"/>
      <c r="F71" s="147">
        <v>10000</v>
      </c>
      <c r="G71" s="125"/>
      <c r="H71" s="123">
        <v>5000</v>
      </c>
      <c r="I71" s="121"/>
    </row>
    <row r="72" spans="1:9" ht="12.75" customHeight="1" x14ac:dyDescent="0.2">
      <c r="A72" s="8"/>
      <c r="B72" s="355"/>
      <c r="C72" s="121" t="s">
        <v>47</v>
      </c>
      <c r="D72" s="145">
        <v>12581613</v>
      </c>
      <c r="E72" s="146">
        <v>27000</v>
      </c>
      <c r="F72" s="147">
        <v>12554613</v>
      </c>
      <c r="G72" s="125"/>
      <c r="H72" s="123">
        <v>6546160</v>
      </c>
      <c r="I72" s="121"/>
    </row>
    <row r="73" spans="1:9" ht="12.75" customHeight="1" x14ac:dyDescent="0.2">
      <c r="A73" s="8"/>
      <c r="B73" s="355"/>
      <c r="C73" s="121" t="s">
        <v>49</v>
      </c>
      <c r="D73" s="145"/>
      <c r="E73" s="146"/>
      <c r="F73" s="147"/>
      <c r="G73" s="125"/>
      <c r="H73" s="123"/>
      <c r="I73" s="121"/>
    </row>
    <row r="74" spans="1:9" ht="12.75" customHeight="1" x14ac:dyDescent="0.2">
      <c r="A74" s="8"/>
      <c r="B74" s="355"/>
      <c r="C74" s="121" t="s">
        <v>50</v>
      </c>
      <c r="D74" s="145"/>
      <c r="E74" s="146"/>
      <c r="F74" s="147"/>
      <c r="G74" s="125"/>
      <c r="H74" s="123"/>
      <c r="I74" s="121"/>
    </row>
    <row r="75" spans="1:9" ht="12.75" customHeight="1" x14ac:dyDescent="0.2">
      <c r="A75" s="8"/>
      <c r="B75" s="355"/>
      <c r="C75" s="121" t="s">
        <v>118</v>
      </c>
      <c r="D75" s="145"/>
      <c r="E75" s="146"/>
      <c r="F75" s="147"/>
      <c r="G75" s="125"/>
      <c r="H75" s="123"/>
      <c r="I75" s="121"/>
    </row>
    <row r="76" spans="1:9" ht="12.75" customHeight="1" x14ac:dyDescent="0.2">
      <c r="A76" s="8"/>
      <c r="B76" s="355"/>
      <c r="C76" s="121" t="s">
        <v>54</v>
      </c>
      <c r="D76" s="145"/>
      <c r="E76" s="146"/>
      <c r="F76" s="147"/>
      <c r="G76" s="125"/>
      <c r="H76" s="123"/>
      <c r="I76" s="121"/>
    </row>
    <row r="77" spans="1:9" ht="12.75" customHeight="1" x14ac:dyDescent="0.2">
      <c r="A77" s="8"/>
      <c r="B77" s="355"/>
      <c r="C77" s="121" t="s">
        <v>59</v>
      </c>
      <c r="D77" s="145">
        <v>1957440</v>
      </c>
      <c r="E77" s="146"/>
      <c r="F77" s="147">
        <v>1957440</v>
      </c>
      <c r="G77" s="125"/>
      <c r="H77" s="123">
        <v>515000</v>
      </c>
      <c r="I77" s="121"/>
    </row>
    <row r="78" spans="1:9" ht="12.75" customHeight="1" x14ac:dyDescent="0.2">
      <c r="A78" s="8"/>
      <c r="B78" s="355"/>
      <c r="C78" s="121" t="s">
        <v>125</v>
      </c>
      <c r="D78" s="145"/>
      <c r="E78" s="146"/>
      <c r="F78" s="147"/>
      <c r="G78" s="125"/>
      <c r="H78" s="123"/>
      <c r="I78" s="121"/>
    </row>
    <row r="79" spans="1:9" ht="12.75" customHeight="1" x14ac:dyDescent="0.2">
      <c r="A79" s="8"/>
      <c r="B79" s="355"/>
      <c r="C79" s="121" t="s">
        <v>87</v>
      </c>
      <c r="D79" s="145"/>
      <c r="E79" s="146"/>
      <c r="F79" s="147"/>
      <c r="G79" s="125"/>
      <c r="H79" s="123"/>
      <c r="I79" s="121"/>
    </row>
    <row r="80" spans="1:9" ht="12.75" customHeight="1" x14ac:dyDescent="0.2">
      <c r="A80" s="8"/>
      <c r="B80" s="355"/>
      <c r="C80" s="121" t="s">
        <v>128</v>
      </c>
      <c r="D80" s="145"/>
      <c r="E80" s="146"/>
      <c r="F80" s="147"/>
      <c r="G80" s="125"/>
      <c r="H80" s="123"/>
      <c r="I80" s="121"/>
    </row>
    <row r="81" spans="1:9" ht="12.75" customHeight="1" x14ac:dyDescent="0.2">
      <c r="A81" s="8"/>
      <c r="B81" s="355"/>
      <c r="C81" s="121" t="s">
        <v>75</v>
      </c>
      <c r="D81" s="145">
        <v>56060488.731000006</v>
      </c>
      <c r="E81" s="146"/>
      <c r="F81" s="147">
        <v>56060488.731000006</v>
      </c>
      <c r="G81" s="125"/>
      <c r="H81" s="123">
        <v>102304932.20000002</v>
      </c>
      <c r="I81" s="121"/>
    </row>
    <row r="82" spans="1:9" ht="12.75" customHeight="1" x14ac:dyDescent="0.2">
      <c r="A82" s="8"/>
      <c r="B82" s="355"/>
      <c r="C82" s="121" t="s">
        <v>78</v>
      </c>
      <c r="D82" s="145"/>
      <c r="E82" s="146"/>
      <c r="F82" s="147"/>
      <c r="G82" s="125"/>
      <c r="H82" s="123"/>
      <c r="I82" s="121"/>
    </row>
    <row r="83" spans="1:9" ht="12.75" customHeight="1" x14ac:dyDescent="0.2">
      <c r="A83" s="8"/>
      <c r="B83" s="355"/>
      <c r="C83" s="121" t="s">
        <v>82</v>
      </c>
      <c r="D83" s="145"/>
      <c r="E83" s="146"/>
      <c r="F83" s="147"/>
      <c r="G83" s="125"/>
      <c r="H83" s="123"/>
      <c r="I83" s="121"/>
    </row>
    <row r="84" spans="1:9" ht="12.75" customHeight="1" x14ac:dyDescent="0.2">
      <c r="A84" s="8"/>
      <c r="B84" s="355"/>
      <c r="C84" s="121" t="s">
        <v>84</v>
      </c>
      <c r="D84" s="145"/>
      <c r="E84" s="146"/>
      <c r="F84" s="147"/>
      <c r="G84" s="125"/>
      <c r="H84" s="123"/>
      <c r="I84" s="121"/>
    </row>
    <row r="85" spans="1:9" ht="12.75" customHeight="1" x14ac:dyDescent="0.2">
      <c r="A85" s="8"/>
      <c r="B85" s="355"/>
      <c r="C85" s="121" t="s">
        <v>90</v>
      </c>
      <c r="D85" s="145"/>
      <c r="E85" s="146"/>
      <c r="F85" s="147"/>
      <c r="G85" s="125"/>
      <c r="H85" s="123"/>
      <c r="I85" s="121"/>
    </row>
    <row r="86" spans="1:9" ht="12.75" customHeight="1" x14ac:dyDescent="0.2">
      <c r="B86" s="355"/>
      <c r="C86" s="133" t="s">
        <v>133</v>
      </c>
      <c r="D86" s="134"/>
      <c r="E86" s="135"/>
      <c r="F86" s="136"/>
      <c r="G86" s="137"/>
      <c r="H86" s="138"/>
      <c r="I86" s="133"/>
    </row>
    <row r="87" spans="1:9" ht="13.5" customHeight="1" x14ac:dyDescent="0.2">
      <c r="B87" s="377"/>
      <c r="C87" s="64" t="s">
        <v>85</v>
      </c>
      <c r="D87" s="148">
        <v>72336791.731000006</v>
      </c>
      <c r="E87" s="149">
        <v>27000</v>
      </c>
      <c r="F87" s="150">
        <v>72309791.731000006</v>
      </c>
      <c r="G87" s="93"/>
      <c r="H87" s="91">
        <v>109444592.20000002</v>
      </c>
      <c r="I87" s="94"/>
    </row>
    <row r="88" spans="1:9" s="71" customFormat="1" ht="18.75" customHeight="1" thickBot="1" x14ac:dyDescent="0.25">
      <c r="A88" s="67"/>
      <c r="B88" s="372" t="s">
        <v>91</v>
      </c>
      <c r="C88" s="373"/>
      <c r="D88" s="151">
        <v>442585763.25</v>
      </c>
      <c r="E88" s="151">
        <v>256000</v>
      </c>
      <c r="F88" s="152">
        <v>442329763.25</v>
      </c>
      <c r="G88" s="69"/>
      <c r="H88" s="68">
        <v>258522388.10000014</v>
      </c>
      <c r="I88" s="70">
        <v>58</v>
      </c>
    </row>
    <row r="89" spans="1:9" ht="20.25" customHeight="1" thickTop="1" thickBot="1" x14ac:dyDescent="0.25">
      <c r="B89" s="374" t="s">
        <v>92</v>
      </c>
      <c r="C89" s="375"/>
      <c r="D89" s="153">
        <v>466174006.10999995</v>
      </c>
      <c r="E89" s="154">
        <v>22740595.559999943</v>
      </c>
      <c r="F89" s="155">
        <v>443433410.55000001</v>
      </c>
      <c r="G89" s="72"/>
      <c r="H89" s="76">
        <v>259149768.66000015</v>
      </c>
      <c r="I89" s="77">
        <v>63</v>
      </c>
    </row>
    <row r="90" spans="1:9" s="71" customFormat="1" ht="13.5" thickTop="1" x14ac:dyDescent="0.2">
      <c r="B90" s="78"/>
      <c r="C90" s="79"/>
      <c r="D90" s="80"/>
      <c r="E90" s="80"/>
      <c r="F90" s="80"/>
      <c r="G90" s="80"/>
      <c r="H90" s="80"/>
      <c r="I90" s="80"/>
    </row>
    <row r="91" spans="1:9" s="71" customFormat="1" x14ac:dyDescent="0.2">
      <c r="B91" s="156" t="s">
        <v>134</v>
      </c>
      <c r="C91" s="79"/>
      <c r="D91" s="80"/>
      <c r="E91" s="80"/>
      <c r="F91" s="80"/>
      <c r="G91" s="80"/>
      <c r="H91" s="80"/>
      <c r="I91" s="80"/>
    </row>
    <row r="92" spans="1:9" x14ac:dyDescent="0.2">
      <c r="B92" s="82" t="s">
        <v>94</v>
      </c>
    </row>
    <row r="93" spans="1:9" x14ac:dyDescent="0.2">
      <c r="B93" s="82" t="s">
        <v>95</v>
      </c>
    </row>
    <row r="94" spans="1:9" x14ac:dyDescent="0.2">
      <c r="B94" s="82" t="s">
        <v>96</v>
      </c>
    </row>
    <row r="95" spans="1:9" x14ac:dyDescent="0.2">
      <c r="B95" s="82" t="s">
        <v>97</v>
      </c>
    </row>
    <row r="96" spans="1:9" x14ac:dyDescent="0.2">
      <c r="B96" s="82" t="s">
        <v>98</v>
      </c>
    </row>
    <row r="97" spans="2:2" x14ac:dyDescent="0.2">
      <c r="B97" s="82" t="s">
        <v>99</v>
      </c>
    </row>
  </sheetData>
  <mergeCells count="9">
    <mergeCell ref="B69:B87"/>
    <mergeCell ref="B88:C88"/>
    <mergeCell ref="B89:C89"/>
    <mergeCell ref="B1:I1"/>
    <mergeCell ref="B3:B4"/>
    <mergeCell ref="C3:C4"/>
    <mergeCell ref="D3:F3"/>
    <mergeCell ref="G3:I3"/>
    <mergeCell ref="B5:B68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abSelected="1" zoomScale="80" zoomScaleNormal="80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7.7109375" style="83" customWidth="1"/>
    <col min="4" max="4" width="18.85546875" style="9" bestFit="1" customWidth="1"/>
    <col min="5" max="5" width="18.5703125" style="9" customWidth="1"/>
    <col min="6" max="6" width="21.7109375" style="9" customWidth="1"/>
    <col min="7" max="7" width="16.140625" style="9" customWidth="1"/>
    <col min="8" max="8" width="20.140625" style="9" bestFit="1" customWidth="1"/>
    <col min="9" max="9" width="16.140625" style="9" customWidth="1"/>
    <col min="10" max="10" width="22.28515625" style="9" bestFit="1" customWidth="1"/>
    <col min="11" max="11" width="16.140625" style="9" customWidth="1"/>
    <col min="12" max="14" width="27.140625" style="8" bestFit="1" customWidth="1"/>
    <col min="15" max="15" width="17.7109375" style="8" bestFit="1" customWidth="1"/>
    <col min="16" max="16" width="14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7109375" style="8" bestFit="1" customWidth="1"/>
    <col min="24" max="24" width="14.5703125" style="8" bestFit="1" customWidth="1"/>
    <col min="25" max="25" width="17.42578125" style="8" bestFit="1" customWidth="1"/>
    <col min="26" max="26" width="14.28515625" style="8" bestFit="1" customWidth="1"/>
    <col min="27" max="27" width="17.42578125" style="8" bestFit="1" customWidth="1"/>
    <col min="28" max="28" width="14.28515625" style="8" bestFit="1" customWidth="1"/>
    <col min="29" max="29" width="15.42578125" style="8" bestFit="1" customWidth="1"/>
    <col min="30" max="30" width="12.42578125" style="8" bestFit="1" customWidth="1"/>
    <col min="31" max="31" width="15.140625" style="8" bestFit="1" customWidth="1"/>
    <col min="32" max="32" width="12.140625" style="8" bestFit="1" customWidth="1"/>
    <col min="33" max="33" width="14.42578125" style="8" bestFit="1" customWidth="1"/>
    <col min="34" max="256" width="11.42578125" style="8"/>
    <col min="257" max="257" width="2.28515625" style="8" customWidth="1"/>
    <col min="258" max="258" width="29.140625" style="8" customWidth="1"/>
    <col min="259" max="259" width="37.28515625" style="8" bestFit="1" customWidth="1"/>
    <col min="260" max="260" width="18.85546875" style="8" bestFit="1" customWidth="1"/>
    <col min="261" max="261" width="18.5703125" style="8" customWidth="1"/>
    <col min="262" max="262" width="21.7109375" style="8" customWidth="1"/>
    <col min="263" max="263" width="16.140625" style="8" customWidth="1"/>
    <col min="264" max="264" width="20.140625" style="8" bestFit="1" customWidth="1"/>
    <col min="265" max="265" width="16.140625" style="8" customWidth="1"/>
    <col min="266" max="266" width="22.28515625" style="8" bestFit="1" customWidth="1"/>
    <col min="267" max="267" width="16.140625" style="8" customWidth="1"/>
    <col min="268" max="270" width="27.140625" style="8" bestFit="1" customWidth="1"/>
    <col min="271" max="271" width="17.7109375" style="8" bestFit="1" customWidth="1"/>
    <col min="272" max="272" width="14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42578125" style="8" bestFit="1" customWidth="1"/>
    <col min="278" max="278" width="14.28515625" style="8" bestFit="1" customWidth="1"/>
    <col min="279" max="279" width="17.7109375" style="8" bestFit="1" customWidth="1"/>
    <col min="280" max="280" width="14.5703125" style="8" bestFit="1" customWidth="1"/>
    <col min="281" max="281" width="17.42578125" style="8" bestFit="1" customWidth="1"/>
    <col min="282" max="282" width="14.28515625" style="8" bestFit="1" customWidth="1"/>
    <col min="283" max="283" width="17.42578125" style="8" bestFit="1" customWidth="1"/>
    <col min="284" max="284" width="14.28515625" style="8" bestFit="1" customWidth="1"/>
    <col min="285" max="285" width="15.42578125" style="8" bestFit="1" customWidth="1"/>
    <col min="286" max="286" width="12.42578125" style="8" bestFit="1" customWidth="1"/>
    <col min="287" max="287" width="15.140625" style="8" bestFit="1" customWidth="1"/>
    <col min="288" max="288" width="12.140625" style="8" bestFit="1" customWidth="1"/>
    <col min="289" max="289" width="14.42578125" style="8" bestFit="1" customWidth="1"/>
    <col min="290" max="512" width="11.42578125" style="8"/>
    <col min="513" max="513" width="2.28515625" style="8" customWidth="1"/>
    <col min="514" max="514" width="29.140625" style="8" customWidth="1"/>
    <col min="515" max="515" width="37.28515625" style="8" bestFit="1" customWidth="1"/>
    <col min="516" max="516" width="18.85546875" style="8" bestFit="1" customWidth="1"/>
    <col min="517" max="517" width="18.5703125" style="8" customWidth="1"/>
    <col min="518" max="518" width="21.7109375" style="8" customWidth="1"/>
    <col min="519" max="519" width="16.140625" style="8" customWidth="1"/>
    <col min="520" max="520" width="20.140625" style="8" bestFit="1" customWidth="1"/>
    <col min="521" max="521" width="16.140625" style="8" customWidth="1"/>
    <col min="522" max="522" width="22.28515625" style="8" bestFit="1" customWidth="1"/>
    <col min="523" max="523" width="16.140625" style="8" customWidth="1"/>
    <col min="524" max="526" width="27.140625" style="8" bestFit="1" customWidth="1"/>
    <col min="527" max="527" width="17.7109375" style="8" bestFit="1" customWidth="1"/>
    <col min="528" max="528" width="14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42578125" style="8" bestFit="1" customWidth="1"/>
    <col min="534" max="534" width="14.28515625" style="8" bestFit="1" customWidth="1"/>
    <col min="535" max="535" width="17.7109375" style="8" bestFit="1" customWidth="1"/>
    <col min="536" max="536" width="14.5703125" style="8" bestFit="1" customWidth="1"/>
    <col min="537" max="537" width="17.42578125" style="8" bestFit="1" customWidth="1"/>
    <col min="538" max="538" width="14.28515625" style="8" bestFit="1" customWidth="1"/>
    <col min="539" max="539" width="17.42578125" style="8" bestFit="1" customWidth="1"/>
    <col min="540" max="540" width="14.28515625" style="8" bestFit="1" customWidth="1"/>
    <col min="541" max="541" width="15.42578125" style="8" bestFit="1" customWidth="1"/>
    <col min="542" max="542" width="12.42578125" style="8" bestFit="1" customWidth="1"/>
    <col min="543" max="543" width="15.140625" style="8" bestFit="1" customWidth="1"/>
    <col min="544" max="544" width="12.140625" style="8" bestFit="1" customWidth="1"/>
    <col min="545" max="545" width="14.42578125" style="8" bestFit="1" customWidth="1"/>
    <col min="546" max="768" width="11.42578125" style="8"/>
    <col min="769" max="769" width="2.28515625" style="8" customWidth="1"/>
    <col min="770" max="770" width="29.140625" style="8" customWidth="1"/>
    <col min="771" max="771" width="37.28515625" style="8" bestFit="1" customWidth="1"/>
    <col min="772" max="772" width="18.85546875" style="8" bestFit="1" customWidth="1"/>
    <col min="773" max="773" width="18.5703125" style="8" customWidth="1"/>
    <col min="774" max="774" width="21.7109375" style="8" customWidth="1"/>
    <col min="775" max="775" width="16.140625" style="8" customWidth="1"/>
    <col min="776" max="776" width="20.140625" style="8" bestFit="1" customWidth="1"/>
    <col min="777" max="777" width="16.140625" style="8" customWidth="1"/>
    <col min="778" max="778" width="22.28515625" style="8" bestFit="1" customWidth="1"/>
    <col min="779" max="779" width="16.140625" style="8" customWidth="1"/>
    <col min="780" max="782" width="27.140625" style="8" bestFit="1" customWidth="1"/>
    <col min="783" max="783" width="17.7109375" style="8" bestFit="1" customWidth="1"/>
    <col min="784" max="784" width="14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42578125" style="8" bestFit="1" customWidth="1"/>
    <col min="790" max="790" width="14.28515625" style="8" bestFit="1" customWidth="1"/>
    <col min="791" max="791" width="17.7109375" style="8" bestFit="1" customWidth="1"/>
    <col min="792" max="792" width="14.5703125" style="8" bestFit="1" customWidth="1"/>
    <col min="793" max="793" width="17.42578125" style="8" bestFit="1" customWidth="1"/>
    <col min="794" max="794" width="14.28515625" style="8" bestFit="1" customWidth="1"/>
    <col min="795" max="795" width="17.42578125" style="8" bestFit="1" customWidth="1"/>
    <col min="796" max="796" width="14.28515625" style="8" bestFit="1" customWidth="1"/>
    <col min="797" max="797" width="15.42578125" style="8" bestFit="1" customWidth="1"/>
    <col min="798" max="798" width="12.42578125" style="8" bestFit="1" customWidth="1"/>
    <col min="799" max="799" width="15.140625" style="8" bestFit="1" customWidth="1"/>
    <col min="800" max="800" width="12.140625" style="8" bestFit="1" customWidth="1"/>
    <col min="801" max="801" width="14.42578125" style="8" bestFit="1" customWidth="1"/>
    <col min="802" max="1024" width="11.42578125" style="8"/>
    <col min="1025" max="1025" width="2.28515625" style="8" customWidth="1"/>
    <col min="1026" max="1026" width="29.140625" style="8" customWidth="1"/>
    <col min="1027" max="1027" width="37.28515625" style="8" bestFit="1" customWidth="1"/>
    <col min="1028" max="1028" width="18.85546875" style="8" bestFit="1" customWidth="1"/>
    <col min="1029" max="1029" width="18.5703125" style="8" customWidth="1"/>
    <col min="1030" max="1030" width="21.7109375" style="8" customWidth="1"/>
    <col min="1031" max="1031" width="16.140625" style="8" customWidth="1"/>
    <col min="1032" max="1032" width="20.140625" style="8" bestFit="1" customWidth="1"/>
    <col min="1033" max="1033" width="16.140625" style="8" customWidth="1"/>
    <col min="1034" max="1034" width="22.28515625" style="8" bestFit="1" customWidth="1"/>
    <col min="1035" max="1035" width="16.140625" style="8" customWidth="1"/>
    <col min="1036" max="1038" width="27.140625" style="8" bestFit="1" customWidth="1"/>
    <col min="1039" max="1039" width="17.7109375" style="8" bestFit="1" customWidth="1"/>
    <col min="1040" max="1040" width="14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42578125" style="8" bestFit="1" customWidth="1"/>
    <col min="1046" max="1046" width="14.28515625" style="8" bestFit="1" customWidth="1"/>
    <col min="1047" max="1047" width="17.7109375" style="8" bestFit="1" customWidth="1"/>
    <col min="1048" max="1048" width="14.5703125" style="8" bestFit="1" customWidth="1"/>
    <col min="1049" max="1049" width="17.42578125" style="8" bestFit="1" customWidth="1"/>
    <col min="1050" max="1050" width="14.28515625" style="8" bestFit="1" customWidth="1"/>
    <col min="1051" max="1051" width="17.42578125" style="8" bestFit="1" customWidth="1"/>
    <col min="1052" max="1052" width="14.28515625" style="8" bestFit="1" customWidth="1"/>
    <col min="1053" max="1053" width="15.42578125" style="8" bestFit="1" customWidth="1"/>
    <col min="1054" max="1054" width="12.42578125" style="8" bestFit="1" customWidth="1"/>
    <col min="1055" max="1055" width="15.140625" style="8" bestFit="1" customWidth="1"/>
    <col min="1056" max="1056" width="12.140625" style="8" bestFit="1" customWidth="1"/>
    <col min="1057" max="1057" width="14.42578125" style="8" bestFit="1" customWidth="1"/>
    <col min="1058" max="1280" width="11.42578125" style="8"/>
    <col min="1281" max="1281" width="2.28515625" style="8" customWidth="1"/>
    <col min="1282" max="1282" width="29.140625" style="8" customWidth="1"/>
    <col min="1283" max="1283" width="37.28515625" style="8" bestFit="1" customWidth="1"/>
    <col min="1284" max="1284" width="18.85546875" style="8" bestFit="1" customWidth="1"/>
    <col min="1285" max="1285" width="18.5703125" style="8" customWidth="1"/>
    <col min="1286" max="1286" width="21.7109375" style="8" customWidth="1"/>
    <col min="1287" max="1287" width="16.140625" style="8" customWidth="1"/>
    <col min="1288" max="1288" width="20.140625" style="8" bestFit="1" customWidth="1"/>
    <col min="1289" max="1289" width="16.140625" style="8" customWidth="1"/>
    <col min="1290" max="1290" width="22.28515625" style="8" bestFit="1" customWidth="1"/>
    <col min="1291" max="1291" width="16.140625" style="8" customWidth="1"/>
    <col min="1292" max="1294" width="27.140625" style="8" bestFit="1" customWidth="1"/>
    <col min="1295" max="1295" width="17.7109375" style="8" bestFit="1" customWidth="1"/>
    <col min="1296" max="1296" width="14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42578125" style="8" bestFit="1" customWidth="1"/>
    <col min="1302" max="1302" width="14.28515625" style="8" bestFit="1" customWidth="1"/>
    <col min="1303" max="1303" width="17.7109375" style="8" bestFit="1" customWidth="1"/>
    <col min="1304" max="1304" width="14.5703125" style="8" bestFit="1" customWidth="1"/>
    <col min="1305" max="1305" width="17.42578125" style="8" bestFit="1" customWidth="1"/>
    <col min="1306" max="1306" width="14.28515625" style="8" bestFit="1" customWidth="1"/>
    <col min="1307" max="1307" width="17.42578125" style="8" bestFit="1" customWidth="1"/>
    <col min="1308" max="1308" width="14.28515625" style="8" bestFit="1" customWidth="1"/>
    <col min="1309" max="1309" width="15.42578125" style="8" bestFit="1" customWidth="1"/>
    <col min="1310" max="1310" width="12.42578125" style="8" bestFit="1" customWidth="1"/>
    <col min="1311" max="1311" width="15.140625" style="8" bestFit="1" customWidth="1"/>
    <col min="1312" max="1312" width="12.140625" style="8" bestFit="1" customWidth="1"/>
    <col min="1313" max="1313" width="14.42578125" style="8" bestFit="1" customWidth="1"/>
    <col min="1314" max="1536" width="11.42578125" style="8"/>
    <col min="1537" max="1537" width="2.28515625" style="8" customWidth="1"/>
    <col min="1538" max="1538" width="29.140625" style="8" customWidth="1"/>
    <col min="1539" max="1539" width="37.28515625" style="8" bestFit="1" customWidth="1"/>
    <col min="1540" max="1540" width="18.85546875" style="8" bestFit="1" customWidth="1"/>
    <col min="1541" max="1541" width="18.5703125" style="8" customWidth="1"/>
    <col min="1542" max="1542" width="21.7109375" style="8" customWidth="1"/>
    <col min="1543" max="1543" width="16.140625" style="8" customWidth="1"/>
    <col min="1544" max="1544" width="20.140625" style="8" bestFit="1" customWidth="1"/>
    <col min="1545" max="1545" width="16.140625" style="8" customWidth="1"/>
    <col min="1546" max="1546" width="22.28515625" style="8" bestFit="1" customWidth="1"/>
    <col min="1547" max="1547" width="16.140625" style="8" customWidth="1"/>
    <col min="1548" max="1550" width="27.140625" style="8" bestFit="1" customWidth="1"/>
    <col min="1551" max="1551" width="17.7109375" style="8" bestFit="1" customWidth="1"/>
    <col min="1552" max="1552" width="14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42578125" style="8" bestFit="1" customWidth="1"/>
    <col min="1558" max="1558" width="14.28515625" style="8" bestFit="1" customWidth="1"/>
    <col min="1559" max="1559" width="17.7109375" style="8" bestFit="1" customWidth="1"/>
    <col min="1560" max="1560" width="14.5703125" style="8" bestFit="1" customWidth="1"/>
    <col min="1561" max="1561" width="17.42578125" style="8" bestFit="1" customWidth="1"/>
    <col min="1562" max="1562" width="14.28515625" style="8" bestFit="1" customWidth="1"/>
    <col min="1563" max="1563" width="17.42578125" style="8" bestFit="1" customWidth="1"/>
    <col min="1564" max="1564" width="14.28515625" style="8" bestFit="1" customWidth="1"/>
    <col min="1565" max="1565" width="15.42578125" style="8" bestFit="1" customWidth="1"/>
    <col min="1566" max="1566" width="12.42578125" style="8" bestFit="1" customWidth="1"/>
    <col min="1567" max="1567" width="15.140625" style="8" bestFit="1" customWidth="1"/>
    <col min="1568" max="1568" width="12.140625" style="8" bestFit="1" customWidth="1"/>
    <col min="1569" max="1569" width="14.42578125" style="8" bestFit="1" customWidth="1"/>
    <col min="1570" max="1792" width="11.42578125" style="8"/>
    <col min="1793" max="1793" width="2.28515625" style="8" customWidth="1"/>
    <col min="1794" max="1794" width="29.140625" style="8" customWidth="1"/>
    <col min="1795" max="1795" width="37.28515625" style="8" bestFit="1" customWidth="1"/>
    <col min="1796" max="1796" width="18.85546875" style="8" bestFit="1" customWidth="1"/>
    <col min="1797" max="1797" width="18.5703125" style="8" customWidth="1"/>
    <col min="1798" max="1798" width="21.7109375" style="8" customWidth="1"/>
    <col min="1799" max="1799" width="16.140625" style="8" customWidth="1"/>
    <col min="1800" max="1800" width="20.140625" style="8" bestFit="1" customWidth="1"/>
    <col min="1801" max="1801" width="16.140625" style="8" customWidth="1"/>
    <col min="1802" max="1802" width="22.28515625" style="8" bestFit="1" customWidth="1"/>
    <col min="1803" max="1803" width="16.140625" style="8" customWidth="1"/>
    <col min="1804" max="1806" width="27.140625" style="8" bestFit="1" customWidth="1"/>
    <col min="1807" max="1807" width="17.7109375" style="8" bestFit="1" customWidth="1"/>
    <col min="1808" max="1808" width="14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42578125" style="8" bestFit="1" customWidth="1"/>
    <col min="1814" max="1814" width="14.28515625" style="8" bestFit="1" customWidth="1"/>
    <col min="1815" max="1815" width="17.7109375" style="8" bestFit="1" customWidth="1"/>
    <col min="1816" max="1816" width="14.5703125" style="8" bestFit="1" customWidth="1"/>
    <col min="1817" max="1817" width="17.42578125" style="8" bestFit="1" customWidth="1"/>
    <col min="1818" max="1818" width="14.28515625" style="8" bestFit="1" customWidth="1"/>
    <col min="1819" max="1819" width="17.42578125" style="8" bestFit="1" customWidth="1"/>
    <col min="1820" max="1820" width="14.28515625" style="8" bestFit="1" customWidth="1"/>
    <col min="1821" max="1821" width="15.42578125" style="8" bestFit="1" customWidth="1"/>
    <col min="1822" max="1822" width="12.42578125" style="8" bestFit="1" customWidth="1"/>
    <col min="1823" max="1823" width="15.140625" style="8" bestFit="1" customWidth="1"/>
    <col min="1824" max="1824" width="12.140625" style="8" bestFit="1" customWidth="1"/>
    <col min="1825" max="1825" width="14.42578125" style="8" bestFit="1" customWidth="1"/>
    <col min="1826" max="2048" width="11.42578125" style="8"/>
    <col min="2049" max="2049" width="2.28515625" style="8" customWidth="1"/>
    <col min="2050" max="2050" width="29.140625" style="8" customWidth="1"/>
    <col min="2051" max="2051" width="37.28515625" style="8" bestFit="1" customWidth="1"/>
    <col min="2052" max="2052" width="18.85546875" style="8" bestFit="1" customWidth="1"/>
    <col min="2053" max="2053" width="18.5703125" style="8" customWidth="1"/>
    <col min="2054" max="2054" width="21.7109375" style="8" customWidth="1"/>
    <col min="2055" max="2055" width="16.140625" style="8" customWidth="1"/>
    <col min="2056" max="2056" width="20.140625" style="8" bestFit="1" customWidth="1"/>
    <col min="2057" max="2057" width="16.140625" style="8" customWidth="1"/>
    <col min="2058" max="2058" width="22.28515625" style="8" bestFit="1" customWidth="1"/>
    <col min="2059" max="2059" width="16.140625" style="8" customWidth="1"/>
    <col min="2060" max="2062" width="27.140625" style="8" bestFit="1" customWidth="1"/>
    <col min="2063" max="2063" width="17.7109375" style="8" bestFit="1" customWidth="1"/>
    <col min="2064" max="2064" width="14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42578125" style="8" bestFit="1" customWidth="1"/>
    <col min="2070" max="2070" width="14.28515625" style="8" bestFit="1" customWidth="1"/>
    <col min="2071" max="2071" width="17.7109375" style="8" bestFit="1" customWidth="1"/>
    <col min="2072" max="2072" width="14.5703125" style="8" bestFit="1" customWidth="1"/>
    <col min="2073" max="2073" width="17.42578125" style="8" bestFit="1" customWidth="1"/>
    <col min="2074" max="2074" width="14.28515625" style="8" bestFit="1" customWidth="1"/>
    <col min="2075" max="2075" width="17.42578125" style="8" bestFit="1" customWidth="1"/>
    <col min="2076" max="2076" width="14.28515625" style="8" bestFit="1" customWidth="1"/>
    <col min="2077" max="2077" width="15.42578125" style="8" bestFit="1" customWidth="1"/>
    <col min="2078" max="2078" width="12.42578125" style="8" bestFit="1" customWidth="1"/>
    <col min="2079" max="2079" width="15.140625" style="8" bestFit="1" customWidth="1"/>
    <col min="2080" max="2080" width="12.140625" style="8" bestFit="1" customWidth="1"/>
    <col min="2081" max="2081" width="14.42578125" style="8" bestFit="1" customWidth="1"/>
    <col min="2082" max="2304" width="11.42578125" style="8"/>
    <col min="2305" max="2305" width="2.28515625" style="8" customWidth="1"/>
    <col min="2306" max="2306" width="29.140625" style="8" customWidth="1"/>
    <col min="2307" max="2307" width="37.28515625" style="8" bestFit="1" customWidth="1"/>
    <col min="2308" max="2308" width="18.85546875" style="8" bestFit="1" customWidth="1"/>
    <col min="2309" max="2309" width="18.5703125" style="8" customWidth="1"/>
    <col min="2310" max="2310" width="21.7109375" style="8" customWidth="1"/>
    <col min="2311" max="2311" width="16.140625" style="8" customWidth="1"/>
    <col min="2312" max="2312" width="20.140625" style="8" bestFit="1" customWidth="1"/>
    <col min="2313" max="2313" width="16.140625" style="8" customWidth="1"/>
    <col min="2314" max="2314" width="22.28515625" style="8" bestFit="1" customWidth="1"/>
    <col min="2315" max="2315" width="16.140625" style="8" customWidth="1"/>
    <col min="2316" max="2318" width="27.140625" style="8" bestFit="1" customWidth="1"/>
    <col min="2319" max="2319" width="17.7109375" style="8" bestFit="1" customWidth="1"/>
    <col min="2320" max="2320" width="14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42578125" style="8" bestFit="1" customWidth="1"/>
    <col min="2326" max="2326" width="14.28515625" style="8" bestFit="1" customWidth="1"/>
    <col min="2327" max="2327" width="17.7109375" style="8" bestFit="1" customWidth="1"/>
    <col min="2328" max="2328" width="14.5703125" style="8" bestFit="1" customWidth="1"/>
    <col min="2329" max="2329" width="17.42578125" style="8" bestFit="1" customWidth="1"/>
    <col min="2330" max="2330" width="14.28515625" style="8" bestFit="1" customWidth="1"/>
    <col min="2331" max="2331" width="17.42578125" style="8" bestFit="1" customWidth="1"/>
    <col min="2332" max="2332" width="14.28515625" style="8" bestFit="1" customWidth="1"/>
    <col min="2333" max="2333" width="15.42578125" style="8" bestFit="1" customWidth="1"/>
    <col min="2334" max="2334" width="12.42578125" style="8" bestFit="1" customWidth="1"/>
    <col min="2335" max="2335" width="15.140625" style="8" bestFit="1" customWidth="1"/>
    <col min="2336" max="2336" width="12.140625" style="8" bestFit="1" customWidth="1"/>
    <col min="2337" max="2337" width="14.42578125" style="8" bestFit="1" customWidth="1"/>
    <col min="2338" max="2560" width="11.42578125" style="8"/>
    <col min="2561" max="2561" width="2.28515625" style="8" customWidth="1"/>
    <col min="2562" max="2562" width="29.140625" style="8" customWidth="1"/>
    <col min="2563" max="2563" width="37.28515625" style="8" bestFit="1" customWidth="1"/>
    <col min="2564" max="2564" width="18.85546875" style="8" bestFit="1" customWidth="1"/>
    <col min="2565" max="2565" width="18.5703125" style="8" customWidth="1"/>
    <col min="2566" max="2566" width="21.7109375" style="8" customWidth="1"/>
    <col min="2567" max="2567" width="16.140625" style="8" customWidth="1"/>
    <col min="2568" max="2568" width="20.140625" style="8" bestFit="1" customWidth="1"/>
    <col min="2569" max="2569" width="16.140625" style="8" customWidth="1"/>
    <col min="2570" max="2570" width="22.28515625" style="8" bestFit="1" customWidth="1"/>
    <col min="2571" max="2571" width="16.140625" style="8" customWidth="1"/>
    <col min="2572" max="2574" width="27.140625" style="8" bestFit="1" customWidth="1"/>
    <col min="2575" max="2575" width="17.7109375" style="8" bestFit="1" customWidth="1"/>
    <col min="2576" max="2576" width="14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42578125" style="8" bestFit="1" customWidth="1"/>
    <col min="2582" max="2582" width="14.28515625" style="8" bestFit="1" customWidth="1"/>
    <col min="2583" max="2583" width="17.7109375" style="8" bestFit="1" customWidth="1"/>
    <col min="2584" max="2584" width="14.5703125" style="8" bestFit="1" customWidth="1"/>
    <col min="2585" max="2585" width="17.42578125" style="8" bestFit="1" customWidth="1"/>
    <col min="2586" max="2586" width="14.28515625" style="8" bestFit="1" customWidth="1"/>
    <col min="2587" max="2587" width="17.42578125" style="8" bestFit="1" customWidth="1"/>
    <col min="2588" max="2588" width="14.28515625" style="8" bestFit="1" customWidth="1"/>
    <col min="2589" max="2589" width="15.42578125" style="8" bestFit="1" customWidth="1"/>
    <col min="2590" max="2590" width="12.42578125" style="8" bestFit="1" customWidth="1"/>
    <col min="2591" max="2591" width="15.140625" style="8" bestFit="1" customWidth="1"/>
    <col min="2592" max="2592" width="12.140625" style="8" bestFit="1" customWidth="1"/>
    <col min="2593" max="2593" width="14.42578125" style="8" bestFit="1" customWidth="1"/>
    <col min="2594" max="2816" width="11.42578125" style="8"/>
    <col min="2817" max="2817" width="2.28515625" style="8" customWidth="1"/>
    <col min="2818" max="2818" width="29.140625" style="8" customWidth="1"/>
    <col min="2819" max="2819" width="37.28515625" style="8" bestFit="1" customWidth="1"/>
    <col min="2820" max="2820" width="18.85546875" style="8" bestFit="1" customWidth="1"/>
    <col min="2821" max="2821" width="18.5703125" style="8" customWidth="1"/>
    <col min="2822" max="2822" width="21.7109375" style="8" customWidth="1"/>
    <col min="2823" max="2823" width="16.140625" style="8" customWidth="1"/>
    <col min="2824" max="2824" width="20.140625" style="8" bestFit="1" customWidth="1"/>
    <col min="2825" max="2825" width="16.140625" style="8" customWidth="1"/>
    <col min="2826" max="2826" width="22.28515625" style="8" bestFit="1" customWidth="1"/>
    <col min="2827" max="2827" width="16.140625" style="8" customWidth="1"/>
    <col min="2828" max="2830" width="27.140625" style="8" bestFit="1" customWidth="1"/>
    <col min="2831" max="2831" width="17.7109375" style="8" bestFit="1" customWidth="1"/>
    <col min="2832" max="2832" width="14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42578125" style="8" bestFit="1" customWidth="1"/>
    <col min="2838" max="2838" width="14.28515625" style="8" bestFit="1" customWidth="1"/>
    <col min="2839" max="2839" width="17.7109375" style="8" bestFit="1" customWidth="1"/>
    <col min="2840" max="2840" width="14.5703125" style="8" bestFit="1" customWidth="1"/>
    <col min="2841" max="2841" width="17.42578125" style="8" bestFit="1" customWidth="1"/>
    <col min="2842" max="2842" width="14.28515625" style="8" bestFit="1" customWidth="1"/>
    <col min="2843" max="2843" width="17.42578125" style="8" bestFit="1" customWidth="1"/>
    <col min="2844" max="2844" width="14.28515625" style="8" bestFit="1" customWidth="1"/>
    <col min="2845" max="2845" width="15.42578125" style="8" bestFit="1" customWidth="1"/>
    <col min="2846" max="2846" width="12.42578125" style="8" bestFit="1" customWidth="1"/>
    <col min="2847" max="2847" width="15.140625" style="8" bestFit="1" customWidth="1"/>
    <col min="2848" max="2848" width="12.140625" style="8" bestFit="1" customWidth="1"/>
    <col min="2849" max="2849" width="14.42578125" style="8" bestFit="1" customWidth="1"/>
    <col min="2850" max="3072" width="11.42578125" style="8"/>
    <col min="3073" max="3073" width="2.28515625" style="8" customWidth="1"/>
    <col min="3074" max="3074" width="29.140625" style="8" customWidth="1"/>
    <col min="3075" max="3075" width="37.28515625" style="8" bestFit="1" customWidth="1"/>
    <col min="3076" max="3076" width="18.85546875" style="8" bestFit="1" customWidth="1"/>
    <col min="3077" max="3077" width="18.5703125" style="8" customWidth="1"/>
    <col min="3078" max="3078" width="21.7109375" style="8" customWidth="1"/>
    <col min="3079" max="3079" width="16.140625" style="8" customWidth="1"/>
    <col min="3080" max="3080" width="20.140625" style="8" bestFit="1" customWidth="1"/>
    <col min="3081" max="3081" width="16.140625" style="8" customWidth="1"/>
    <col min="3082" max="3082" width="22.28515625" style="8" bestFit="1" customWidth="1"/>
    <col min="3083" max="3083" width="16.140625" style="8" customWidth="1"/>
    <col min="3084" max="3086" width="27.140625" style="8" bestFit="1" customWidth="1"/>
    <col min="3087" max="3087" width="17.7109375" style="8" bestFit="1" customWidth="1"/>
    <col min="3088" max="3088" width="14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42578125" style="8" bestFit="1" customWidth="1"/>
    <col min="3094" max="3094" width="14.28515625" style="8" bestFit="1" customWidth="1"/>
    <col min="3095" max="3095" width="17.7109375" style="8" bestFit="1" customWidth="1"/>
    <col min="3096" max="3096" width="14.5703125" style="8" bestFit="1" customWidth="1"/>
    <col min="3097" max="3097" width="17.42578125" style="8" bestFit="1" customWidth="1"/>
    <col min="3098" max="3098" width="14.28515625" style="8" bestFit="1" customWidth="1"/>
    <col min="3099" max="3099" width="17.42578125" style="8" bestFit="1" customWidth="1"/>
    <col min="3100" max="3100" width="14.28515625" style="8" bestFit="1" customWidth="1"/>
    <col min="3101" max="3101" width="15.42578125" style="8" bestFit="1" customWidth="1"/>
    <col min="3102" max="3102" width="12.42578125" style="8" bestFit="1" customWidth="1"/>
    <col min="3103" max="3103" width="15.140625" style="8" bestFit="1" customWidth="1"/>
    <col min="3104" max="3104" width="12.140625" style="8" bestFit="1" customWidth="1"/>
    <col min="3105" max="3105" width="14.42578125" style="8" bestFit="1" customWidth="1"/>
    <col min="3106" max="3328" width="11.42578125" style="8"/>
    <col min="3329" max="3329" width="2.28515625" style="8" customWidth="1"/>
    <col min="3330" max="3330" width="29.140625" style="8" customWidth="1"/>
    <col min="3331" max="3331" width="37.28515625" style="8" bestFit="1" customWidth="1"/>
    <col min="3332" max="3332" width="18.85546875" style="8" bestFit="1" customWidth="1"/>
    <col min="3333" max="3333" width="18.5703125" style="8" customWidth="1"/>
    <col min="3334" max="3334" width="21.7109375" style="8" customWidth="1"/>
    <col min="3335" max="3335" width="16.140625" style="8" customWidth="1"/>
    <col min="3336" max="3336" width="20.140625" style="8" bestFit="1" customWidth="1"/>
    <col min="3337" max="3337" width="16.140625" style="8" customWidth="1"/>
    <col min="3338" max="3338" width="22.28515625" style="8" bestFit="1" customWidth="1"/>
    <col min="3339" max="3339" width="16.140625" style="8" customWidth="1"/>
    <col min="3340" max="3342" width="27.140625" style="8" bestFit="1" customWidth="1"/>
    <col min="3343" max="3343" width="17.7109375" style="8" bestFit="1" customWidth="1"/>
    <col min="3344" max="3344" width="14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42578125" style="8" bestFit="1" customWidth="1"/>
    <col min="3350" max="3350" width="14.28515625" style="8" bestFit="1" customWidth="1"/>
    <col min="3351" max="3351" width="17.7109375" style="8" bestFit="1" customWidth="1"/>
    <col min="3352" max="3352" width="14.5703125" style="8" bestFit="1" customWidth="1"/>
    <col min="3353" max="3353" width="17.42578125" style="8" bestFit="1" customWidth="1"/>
    <col min="3354" max="3354" width="14.28515625" style="8" bestFit="1" customWidth="1"/>
    <col min="3355" max="3355" width="17.42578125" style="8" bestFit="1" customWidth="1"/>
    <col min="3356" max="3356" width="14.28515625" style="8" bestFit="1" customWidth="1"/>
    <col min="3357" max="3357" width="15.42578125" style="8" bestFit="1" customWidth="1"/>
    <col min="3358" max="3358" width="12.42578125" style="8" bestFit="1" customWidth="1"/>
    <col min="3359" max="3359" width="15.140625" style="8" bestFit="1" customWidth="1"/>
    <col min="3360" max="3360" width="12.140625" style="8" bestFit="1" customWidth="1"/>
    <col min="3361" max="3361" width="14.42578125" style="8" bestFit="1" customWidth="1"/>
    <col min="3362" max="3584" width="11.42578125" style="8"/>
    <col min="3585" max="3585" width="2.28515625" style="8" customWidth="1"/>
    <col min="3586" max="3586" width="29.140625" style="8" customWidth="1"/>
    <col min="3587" max="3587" width="37.28515625" style="8" bestFit="1" customWidth="1"/>
    <col min="3588" max="3588" width="18.85546875" style="8" bestFit="1" customWidth="1"/>
    <col min="3589" max="3589" width="18.5703125" style="8" customWidth="1"/>
    <col min="3590" max="3590" width="21.7109375" style="8" customWidth="1"/>
    <col min="3591" max="3591" width="16.140625" style="8" customWidth="1"/>
    <col min="3592" max="3592" width="20.140625" style="8" bestFit="1" customWidth="1"/>
    <col min="3593" max="3593" width="16.140625" style="8" customWidth="1"/>
    <col min="3594" max="3594" width="22.28515625" style="8" bestFit="1" customWidth="1"/>
    <col min="3595" max="3595" width="16.140625" style="8" customWidth="1"/>
    <col min="3596" max="3598" width="27.140625" style="8" bestFit="1" customWidth="1"/>
    <col min="3599" max="3599" width="17.7109375" style="8" bestFit="1" customWidth="1"/>
    <col min="3600" max="3600" width="14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42578125" style="8" bestFit="1" customWidth="1"/>
    <col min="3606" max="3606" width="14.28515625" style="8" bestFit="1" customWidth="1"/>
    <col min="3607" max="3607" width="17.7109375" style="8" bestFit="1" customWidth="1"/>
    <col min="3608" max="3608" width="14.5703125" style="8" bestFit="1" customWidth="1"/>
    <col min="3609" max="3609" width="17.42578125" style="8" bestFit="1" customWidth="1"/>
    <col min="3610" max="3610" width="14.28515625" style="8" bestFit="1" customWidth="1"/>
    <col min="3611" max="3611" width="17.42578125" style="8" bestFit="1" customWidth="1"/>
    <col min="3612" max="3612" width="14.28515625" style="8" bestFit="1" customWidth="1"/>
    <col min="3613" max="3613" width="15.42578125" style="8" bestFit="1" customWidth="1"/>
    <col min="3614" max="3614" width="12.42578125" style="8" bestFit="1" customWidth="1"/>
    <col min="3615" max="3615" width="15.140625" style="8" bestFit="1" customWidth="1"/>
    <col min="3616" max="3616" width="12.140625" style="8" bestFit="1" customWidth="1"/>
    <col min="3617" max="3617" width="14.42578125" style="8" bestFit="1" customWidth="1"/>
    <col min="3618" max="3840" width="11.42578125" style="8"/>
    <col min="3841" max="3841" width="2.28515625" style="8" customWidth="1"/>
    <col min="3842" max="3842" width="29.140625" style="8" customWidth="1"/>
    <col min="3843" max="3843" width="37.28515625" style="8" bestFit="1" customWidth="1"/>
    <col min="3844" max="3844" width="18.85546875" style="8" bestFit="1" customWidth="1"/>
    <col min="3845" max="3845" width="18.5703125" style="8" customWidth="1"/>
    <col min="3846" max="3846" width="21.7109375" style="8" customWidth="1"/>
    <col min="3847" max="3847" width="16.140625" style="8" customWidth="1"/>
    <col min="3848" max="3848" width="20.140625" style="8" bestFit="1" customWidth="1"/>
    <col min="3849" max="3849" width="16.140625" style="8" customWidth="1"/>
    <col min="3850" max="3850" width="22.28515625" style="8" bestFit="1" customWidth="1"/>
    <col min="3851" max="3851" width="16.140625" style="8" customWidth="1"/>
    <col min="3852" max="3854" width="27.140625" style="8" bestFit="1" customWidth="1"/>
    <col min="3855" max="3855" width="17.7109375" style="8" bestFit="1" customWidth="1"/>
    <col min="3856" max="3856" width="14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42578125" style="8" bestFit="1" customWidth="1"/>
    <col min="3862" max="3862" width="14.28515625" style="8" bestFit="1" customWidth="1"/>
    <col min="3863" max="3863" width="17.7109375" style="8" bestFit="1" customWidth="1"/>
    <col min="3864" max="3864" width="14.5703125" style="8" bestFit="1" customWidth="1"/>
    <col min="3865" max="3865" width="17.42578125" style="8" bestFit="1" customWidth="1"/>
    <col min="3866" max="3866" width="14.28515625" style="8" bestFit="1" customWidth="1"/>
    <col min="3867" max="3867" width="17.42578125" style="8" bestFit="1" customWidth="1"/>
    <col min="3868" max="3868" width="14.28515625" style="8" bestFit="1" customWidth="1"/>
    <col min="3869" max="3869" width="15.42578125" style="8" bestFit="1" customWidth="1"/>
    <col min="3870" max="3870" width="12.42578125" style="8" bestFit="1" customWidth="1"/>
    <col min="3871" max="3871" width="15.140625" style="8" bestFit="1" customWidth="1"/>
    <col min="3872" max="3872" width="12.140625" style="8" bestFit="1" customWidth="1"/>
    <col min="3873" max="3873" width="14.42578125" style="8" bestFit="1" customWidth="1"/>
    <col min="3874" max="4096" width="11.42578125" style="8"/>
    <col min="4097" max="4097" width="2.28515625" style="8" customWidth="1"/>
    <col min="4098" max="4098" width="29.140625" style="8" customWidth="1"/>
    <col min="4099" max="4099" width="37.28515625" style="8" bestFit="1" customWidth="1"/>
    <col min="4100" max="4100" width="18.85546875" style="8" bestFit="1" customWidth="1"/>
    <col min="4101" max="4101" width="18.5703125" style="8" customWidth="1"/>
    <col min="4102" max="4102" width="21.7109375" style="8" customWidth="1"/>
    <col min="4103" max="4103" width="16.140625" style="8" customWidth="1"/>
    <col min="4104" max="4104" width="20.140625" style="8" bestFit="1" customWidth="1"/>
    <col min="4105" max="4105" width="16.140625" style="8" customWidth="1"/>
    <col min="4106" max="4106" width="22.28515625" style="8" bestFit="1" customWidth="1"/>
    <col min="4107" max="4107" width="16.140625" style="8" customWidth="1"/>
    <col min="4108" max="4110" width="27.140625" style="8" bestFit="1" customWidth="1"/>
    <col min="4111" max="4111" width="17.7109375" style="8" bestFit="1" customWidth="1"/>
    <col min="4112" max="4112" width="14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42578125" style="8" bestFit="1" customWidth="1"/>
    <col min="4118" max="4118" width="14.28515625" style="8" bestFit="1" customWidth="1"/>
    <col min="4119" max="4119" width="17.7109375" style="8" bestFit="1" customWidth="1"/>
    <col min="4120" max="4120" width="14.5703125" style="8" bestFit="1" customWidth="1"/>
    <col min="4121" max="4121" width="17.42578125" style="8" bestFit="1" customWidth="1"/>
    <col min="4122" max="4122" width="14.28515625" style="8" bestFit="1" customWidth="1"/>
    <col min="4123" max="4123" width="17.42578125" style="8" bestFit="1" customWidth="1"/>
    <col min="4124" max="4124" width="14.28515625" style="8" bestFit="1" customWidth="1"/>
    <col min="4125" max="4125" width="15.42578125" style="8" bestFit="1" customWidth="1"/>
    <col min="4126" max="4126" width="12.42578125" style="8" bestFit="1" customWidth="1"/>
    <col min="4127" max="4127" width="15.140625" style="8" bestFit="1" customWidth="1"/>
    <col min="4128" max="4128" width="12.140625" style="8" bestFit="1" customWidth="1"/>
    <col min="4129" max="4129" width="14.42578125" style="8" bestFit="1" customWidth="1"/>
    <col min="4130" max="4352" width="11.42578125" style="8"/>
    <col min="4353" max="4353" width="2.28515625" style="8" customWidth="1"/>
    <col min="4354" max="4354" width="29.140625" style="8" customWidth="1"/>
    <col min="4355" max="4355" width="37.28515625" style="8" bestFit="1" customWidth="1"/>
    <col min="4356" max="4356" width="18.85546875" style="8" bestFit="1" customWidth="1"/>
    <col min="4357" max="4357" width="18.5703125" style="8" customWidth="1"/>
    <col min="4358" max="4358" width="21.7109375" style="8" customWidth="1"/>
    <col min="4359" max="4359" width="16.140625" style="8" customWidth="1"/>
    <col min="4360" max="4360" width="20.140625" style="8" bestFit="1" customWidth="1"/>
    <col min="4361" max="4361" width="16.140625" style="8" customWidth="1"/>
    <col min="4362" max="4362" width="22.28515625" style="8" bestFit="1" customWidth="1"/>
    <col min="4363" max="4363" width="16.140625" style="8" customWidth="1"/>
    <col min="4364" max="4366" width="27.140625" style="8" bestFit="1" customWidth="1"/>
    <col min="4367" max="4367" width="17.7109375" style="8" bestFit="1" customWidth="1"/>
    <col min="4368" max="4368" width="14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42578125" style="8" bestFit="1" customWidth="1"/>
    <col min="4374" max="4374" width="14.28515625" style="8" bestFit="1" customWidth="1"/>
    <col min="4375" max="4375" width="17.7109375" style="8" bestFit="1" customWidth="1"/>
    <col min="4376" max="4376" width="14.5703125" style="8" bestFit="1" customWidth="1"/>
    <col min="4377" max="4377" width="17.42578125" style="8" bestFit="1" customWidth="1"/>
    <col min="4378" max="4378" width="14.28515625" style="8" bestFit="1" customWidth="1"/>
    <col min="4379" max="4379" width="17.42578125" style="8" bestFit="1" customWidth="1"/>
    <col min="4380" max="4380" width="14.28515625" style="8" bestFit="1" customWidth="1"/>
    <col min="4381" max="4381" width="15.42578125" style="8" bestFit="1" customWidth="1"/>
    <col min="4382" max="4382" width="12.42578125" style="8" bestFit="1" customWidth="1"/>
    <col min="4383" max="4383" width="15.140625" style="8" bestFit="1" customWidth="1"/>
    <col min="4384" max="4384" width="12.140625" style="8" bestFit="1" customWidth="1"/>
    <col min="4385" max="4385" width="14.42578125" style="8" bestFit="1" customWidth="1"/>
    <col min="4386" max="4608" width="11.42578125" style="8"/>
    <col min="4609" max="4609" width="2.28515625" style="8" customWidth="1"/>
    <col min="4610" max="4610" width="29.140625" style="8" customWidth="1"/>
    <col min="4611" max="4611" width="37.28515625" style="8" bestFit="1" customWidth="1"/>
    <col min="4612" max="4612" width="18.85546875" style="8" bestFit="1" customWidth="1"/>
    <col min="4613" max="4613" width="18.5703125" style="8" customWidth="1"/>
    <col min="4614" max="4614" width="21.7109375" style="8" customWidth="1"/>
    <col min="4615" max="4615" width="16.140625" style="8" customWidth="1"/>
    <col min="4616" max="4616" width="20.140625" style="8" bestFit="1" customWidth="1"/>
    <col min="4617" max="4617" width="16.140625" style="8" customWidth="1"/>
    <col min="4618" max="4618" width="22.28515625" style="8" bestFit="1" customWidth="1"/>
    <col min="4619" max="4619" width="16.140625" style="8" customWidth="1"/>
    <col min="4620" max="4622" width="27.140625" style="8" bestFit="1" customWidth="1"/>
    <col min="4623" max="4623" width="17.7109375" style="8" bestFit="1" customWidth="1"/>
    <col min="4624" max="4624" width="14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42578125" style="8" bestFit="1" customWidth="1"/>
    <col min="4630" max="4630" width="14.28515625" style="8" bestFit="1" customWidth="1"/>
    <col min="4631" max="4631" width="17.7109375" style="8" bestFit="1" customWidth="1"/>
    <col min="4632" max="4632" width="14.5703125" style="8" bestFit="1" customWidth="1"/>
    <col min="4633" max="4633" width="17.42578125" style="8" bestFit="1" customWidth="1"/>
    <col min="4634" max="4634" width="14.28515625" style="8" bestFit="1" customWidth="1"/>
    <col min="4635" max="4635" width="17.42578125" style="8" bestFit="1" customWidth="1"/>
    <col min="4636" max="4636" width="14.28515625" style="8" bestFit="1" customWidth="1"/>
    <col min="4637" max="4637" width="15.42578125" style="8" bestFit="1" customWidth="1"/>
    <col min="4638" max="4638" width="12.42578125" style="8" bestFit="1" customWidth="1"/>
    <col min="4639" max="4639" width="15.140625" style="8" bestFit="1" customWidth="1"/>
    <col min="4640" max="4640" width="12.140625" style="8" bestFit="1" customWidth="1"/>
    <col min="4641" max="4641" width="14.42578125" style="8" bestFit="1" customWidth="1"/>
    <col min="4642" max="4864" width="11.42578125" style="8"/>
    <col min="4865" max="4865" width="2.28515625" style="8" customWidth="1"/>
    <col min="4866" max="4866" width="29.140625" style="8" customWidth="1"/>
    <col min="4867" max="4867" width="37.28515625" style="8" bestFit="1" customWidth="1"/>
    <col min="4868" max="4868" width="18.85546875" style="8" bestFit="1" customWidth="1"/>
    <col min="4869" max="4869" width="18.5703125" style="8" customWidth="1"/>
    <col min="4870" max="4870" width="21.7109375" style="8" customWidth="1"/>
    <col min="4871" max="4871" width="16.140625" style="8" customWidth="1"/>
    <col min="4872" max="4872" width="20.140625" style="8" bestFit="1" customWidth="1"/>
    <col min="4873" max="4873" width="16.140625" style="8" customWidth="1"/>
    <col min="4874" max="4874" width="22.28515625" style="8" bestFit="1" customWidth="1"/>
    <col min="4875" max="4875" width="16.140625" style="8" customWidth="1"/>
    <col min="4876" max="4878" width="27.140625" style="8" bestFit="1" customWidth="1"/>
    <col min="4879" max="4879" width="17.7109375" style="8" bestFit="1" customWidth="1"/>
    <col min="4880" max="4880" width="14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42578125" style="8" bestFit="1" customWidth="1"/>
    <col min="4886" max="4886" width="14.28515625" style="8" bestFit="1" customWidth="1"/>
    <col min="4887" max="4887" width="17.7109375" style="8" bestFit="1" customWidth="1"/>
    <col min="4888" max="4888" width="14.5703125" style="8" bestFit="1" customWidth="1"/>
    <col min="4889" max="4889" width="17.42578125" style="8" bestFit="1" customWidth="1"/>
    <col min="4890" max="4890" width="14.28515625" style="8" bestFit="1" customWidth="1"/>
    <col min="4891" max="4891" width="17.42578125" style="8" bestFit="1" customWidth="1"/>
    <col min="4892" max="4892" width="14.28515625" style="8" bestFit="1" customWidth="1"/>
    <col min="4893" max="4893" width="15.42578125" style="8" bestFit="1" customWidth="1"/>
    <col min="4894" max="4894" width="12.42578125" style="8" bestFit="1" customWidth="1"/>
    <col min="4895" max="4895" width="15.140625" style="8" bestFit="1" customWidth="1"/>
    <col min="4896" max="4896" width="12.140625" style="8" bestFit="1" customWidth="1"/>
    <col min="4897" max="4897" width="14.42578125" style="8" bestFit="1" customWidth="1"/>
    <col min="4898" max="5120" width="11.42578125" style="8"/>
    <col min="5121" max="5121" width="2.28515625" style="8" customWidth="1"/>
    <col min="5122" max="5122" width="29.140625" style="8" customWidth="1"/>
    <col min="5123" max="5123" width="37.28515625" style="8" bestFit="1" customWidth="1"/>
    <col min="5124" max="5124" width="18.85546875" style="8" bestFit="1" customWidth="1"/>
    <col min="5125" max="5125" width="18.5703125" style="8" customWidth="1"/>
    <col min="5126" max="5126" width="21.7109375" style="8" customWidth="1"/>
    <col min="5127" max="5127" width="16.140625" style="8" customWidth="1"/>
    <col min="5128" max="5128" width="20.140625" style="8" bestFit="1" customWidth="1"/>
    <col min="5129" max="5129" width="16.140625" style="8" customWidth="1"/>
    <col min="5130" max="5130" width="22.28515625" style="8" bestFit="1" customWidth="1"/>
    <col min="5131" max="5131" width="16.140625" style="8" customWidth="1"/>
    <col min="5132" max="5134" width="27.140625" style="8" bestFit="1" customWidth="1"/>
    <col min="5135" max="5135" width="17.7109375" style="8" bestFit="1" customWidth="1"/>
    <col min="5136" max="5136" width="14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42578125" style="8" bestFit="1" customWidth="1"/>
    <col min="5142" max="5142" width="14.28515625" style="8" bestFit="1" customWidth="1"/>
    <col min="5143" max="5143" width="17.7109375" style="8" bestFit="1" customWidth="1"/>
    <col min="5144" max="5144" width="14.5703125" style="8" bestFit="1" customWidth="1"/>
    <col min="5145" max="5145" width="17.42578125" style="8" bestFit="1" customWidth="1"/>
    <col min="5146" max="5146" width="14.28515625" style="8" bestFit="1" customWidth="1"/>
    <col min="5147" max="5147" width="17.42578125" style="8" bestFit="1" customWidth="1"/>
    <col min="5148" max="5148" width="14.28515625" style="8" bestFit="1" customWidth="1"/>
    <col min="5149" max="5149" width="15.42578125" style="8" bestFit="1" customWidth="1"/>
    <col min="5150" max="5150" width="12.42578125" style="8" bestFit="1" customWidth="1"/>
    <col min="5151" max="5151" width="15.140625" style="8" bestFit="1" customWidth="1"/>
    <col min="5152" max="5152" width="12.140625" style="8" bestFit="1" customWidth="1"/>
    <col min="5153" max="5153" width="14.42578125" style="8" bestFit="1" customWidth="1"/>
    <col min="5154" max="5376" width="11.42578125" style="8"/>
    <col min="5377" max="5377" width="2.28515625" style="8" customWidth="1"/>
    <col min="5378" max="5378" width="29.140625" style="8" customWidth="1"/>
    <col min="5379" max="5379" width="37.28515625" style="8" bestFit="1" customWidth="1"/>
    <col min="5380" max="5380" width="18.85546875" style="8" bestFit="1" customWidth="1"/>
    <col min="5381" max="5381" width="18.5703125" style="8" customWidth="1"/>
    <col min="5382" max="5382" width="21.7109375" style="8" customWidth="1"/>
    <col min="5383" max="5383" width="16.140625" style="8" customWidth="1"/>
    <col min="5384" max="5384" width="20.140625" style="8" bestFit="1" customWidth="1"/>
    <col min="5385" max="5385" width="16.140625" style="8" customWidth="1"/>
    <col min="5386" max="5386" width="22.28515625" style="8" bestFit="1" customWidth="1"/>
    <col min="5387" max="5387" width="16.140625" style="8" customWidth="1"/>
    <col min="5388" max="5390" width="27.140625" style="8" bestFit="1" customWidth="1"/>
    <col min="5391" max="5391" width="17.7109375" style="8" bestFit="1" customWidth="1"/>
    <col min="5392" max="5392" width="14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42578125" style="8" bestFit="1" customWidth="1"/>
    <col min="5398" max="5398" width="14.28515625" style="8" bestFit="1" customWidth="1"/>
    <col min="5399" max="5399" width="17.7109375" style="8" bestFit="1" customWidth="1"/>
    <col min="5400" max="5400" width="14.5703125" style="8" bestFit="1" customWidth="1"/>
    <col min="5401" max="5401" width="17.42578125" style="8" bestFit="1" customWidth="1"/>
    <col min="5402" max="5402" width="14.28515625" style="8" bestFit="1" customWidth="1"/>
    <col min="5403" max="5403" width="17.42578125" style="8" bestFit="1" customWidth="1"/>
    <col min="5404" max="5404" width="14.28515625" style="8" bestFit="1" customWidth="1"/>
    <col min="5405" max="5405" width="15.42578125" style="8" bestFit="1" customWidth="1"/>
    <col min="5406" max="5406" width="12.42578125" style="8" bestFit="1" customWidth="1"/>
    <col min="5407" max="5407" width="15.140625" style="8" bestFit="1" customWidth="1"/>
    <col min="5408" max="5408" width="12.140625" style="8" bestFit="1" customWidth="1"/>
    <col min="5409" max="5409" width="14.42578125" style="8" bestFit="1" customWidth="1"/>
    <col min="5410" max="5632" width="11.42578125" style="8"/>
    <col min="5633" max="5633" width="2.28515625" style="8" customWidth="1"/>
    <col min="5634" max="5634" width="29.140625" style="8" customWidth="1"/>
    <col min="5635" max="5635" width="37.28515625" style="8" bestFit="1" customWidth="1"/>
    <col min="5636" max="5636" width="18.85546875" style="8" bestFit="1" customWidth="1"/>
    <col min="5637" max="5637" width="18.5703125" style="8" customWidth="1"/>
    <col min="5638" max="5638" width="21.7109375" style="8" customWidth="1"/>
    <col min="5639" max="5639" width="16.140625" style="8" customWidth="1"/>
    <col min="5640" max="5640" width="20.140625" style="8" bestFit="1" customWidth="1"/>
    <col min="5641" max="5641" width="16.140625" style="8" customWidth="1"/>
    <col min="5642" max="5642" width="22.28515625" style="8" bestFit="1" customWidth="1"/>
    <col min="5643" max="5643" width="16.140625" style="8" customWidth="1"/>
    <col min="5644" max="5646" width="27.140625" style="8" bestFit="1" customWidth="1"/>
    <col min="5647" max="5647" width="17.7109375" style="8" bestFit="1" customWidth="1"/>
    <col min="5648" max="5648" width="14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42578125" style="8" bestFit="1" customWidth="1"/>
    <col min="5654" max="5654" width="14.28515625" style="8" bestFit="1" customWidth="1"/>
    <col min="5655" max="5655" width="17.7109375" style="8" bestFit="1" customWidth="1"/>
    <col min="5656" max="5656" width="14.5703125" style="8" bestFit="1" customWidth="1"/>
    <col min="5657" max="5657" width="17.42578125" style="8" bestFit="1" customWidth="1"/>
    <col min="5658" max="5658" width="14.28515625" style="8" bestFit="1" customWidth="1"/>
    <col min="5659" max="5659" width="17.42578125" style="8" bestFit="1" customWidth="1"/>
    <col min="5660" max="5660" width="14.28515625" style="8" bestFit="1" customWidth="1"/>
    <col min="5661" max="5661" width="15.42578125" style="8" bestFit="1" customWidth="1"/>
    <col min="5662" max="5662" width="12.42578125" style="8" bestFit="1" customWidth="1"/>
    <col min="5663" max="5663" width="15.140625" style="8" bestFit="1" customWidth="1"/>
    <col min="5664" max="5664" width="12.140625" style="8" bestFit="1" customWidth="1"/>
    <col min="5665" max="5665" width="14.42578125" style="8" bestFit="1" customWidth="1"/>
    <col min="5666" max="5888" width="11.42578125" style="8"/>
    <col min="5889" max="5889" width="2.28515625" style="8" customWidth="1"/>
    <col min="5890" max="5890" width="29.140625" style="8" customWidth="1"/>
    <col min="5891" max="5891" width="37.28515625" style="8" bestFit="1" customWidth="1"/>
    <col min="5892" max="5892" width="18.85546875" style="8" bestFit="1" customWidth="1"/>
    <col min="5893" max="5893" width="18.5703125" style="8" customWidth="1"/>
    <col min="5894" max="5894" width="21.7109375" style="8" customWidth="1"/>
    <col min="5895" max="5895" width="16.140625" style="8" customWidth="1"/>
    <col min="5896" max="5896" width="20.140625" style="8" bestFit="1" customWidth="1"/>
    <col min="5897" max="5897" width="16.140625" style="8" customWidth="1"/>
    <col min="5898" max="5898" width="22.28515625" style="8" bestFit="1" customWidth="1"/>
    <col min="5899" max="5899" width="16.140625" style="8" customWidth="1"/>
    <col min="5900" max="5902" width="27.140625" style="8" bestFit="1" customWidth="1"/>
    <col min="5903" max="5903" width="17.7109375" style="8" bestFit="1" customWidth="1"/>
    <col min="5904" max="5904" width="14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42578125" style="8" bestFit="1" customWidth="1"/>
    <col min="5910" max="5910" width="14.28515625" style="8" bestFit="1" customWidth="1"/>
    <col min="5911" max="5911" width="17.7109375" style="8" bestFit="1" customWidth="1"/>
    <col min="5912" max="5912" width="14.5703125" style="8" bestFit="1" customWidth="1"/>
    <col min="5913" max="5913" width="17.42578125" style="8" bestFit="1" customWidth="1"/>
    <col min="5914" max="5914" width="14.28515625" style="8" bestFit="1" customWidth="1"/>
    <col min="5915" max="5915" width="17.42578125" style="8" bestFit="1" customWidth="1"/>
    <col min="5916" max="5916" width="14.28515625" style="8" bestFit="1" customWidth="1"/>
    <col min="5917" max="5917" width="15.42578125" style="8" bestFit="1" customWidth="1"/>
    <col min="5918" max="5918" width="12.42578125" style="8" bestFit="1" customWidth="1"/>
    <col min="5919" max="5919" width="15.140625" style="8" bestFit="1" customWidth="1"/>
    <col min="5920" max="5920" width="12.140625" style="8" bestFit="1" customWidth="1"/>
    <col min="5921" max="5921" width="14.42578125" style="8" bestFit="1" customWidth="1"/>
    <col min="5922" max="6144" width="11.42578125" style="8"/>
    <col min="6145" max="6145" width="2.28515625" style="8" customWidth="1"/>
    <col min="6146" max="6146" width="29.140625" style="8" customWidth="1"/>
    <col min="6147" max="6147" width="37.28515625" style="8" bestFit="1" customWidth="1"/>
    <col min="6148" max="6148" width="18.85546875" style="8" bestFit="1" customWidth="1"/>
    <col min="6149" max="6149" width="18.5703125" style="8" customWidth="1"/>
    <col min="6150" max="6150" width="21.7109375" style="8" customWidth="1"/>
    <col min="6151" max="6151" width="16.140625" style="8" customWidth="1"/>
    <col min="6152" max="6152" width="20.140625" style="8" bestFit="1" customWidth="1"/>
    <col min="6153" max="6153" width="16.140625" style="8" customWidth="1"/>
    <col min="6154" max="6154" width="22.28515625" style="8" bestFit="1" customWidth="1"/>
    <col min="6155" max="6155" width="16.140625" style="8" customWidth="1"/>
    <col min="6156" max="6158" width="27.140625" style="8" bestFit="1" customWidth="1"/>
    <col min="6159" max="6159" width="17.7109375" style="8" bestFit="1" customWidth="1"/>
    <col min="6160" max="6160" width="14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42578125" style="8" bestFit="1" customWidth="1"/>
    <col min="6166" max="6166" width="14.28515625" style="8" bestFit="1" customWidth="1"/>
    <col min="6167" max="6167" width="17.7109375" style="8" bestFit="1" customWidth="1"/>
    <col min="6168" max="6168" width="14.5703125" style="8" bestFit="1" customWidth="1"/>
    <col min="6169" max="6169" width="17.42578125" style="8" bestFit="1" customWidth="1"/>
    <col min="6170" max="6170" width="14.28515625" style="8" bestFit="1" customWidth="1"/>
    <col min="6171" max="6171" width="17.42578125" style="8" bestFit="1" customWidth="1"/>
    <col min="6172" max="6172" width="14.28515625" style="8" bestFit="1" customWidth="1"/>
    <col min="6173" max="6173" width="15.42578125" style="8" bestFit="1" customWidth="1"/>
    <col min="6174" max="6174" width="12.42578125" style="8" bestFit="1" customWidth="1"/>
    <col min="6175" max="6175" width="15.140625" style="8" bestFit="1" customWidth="1"/>
    <col min="6176" max="6176" width="12.140625" style="8" bestFit="1" customWidth="1"/>
    <col min="6177" max="6177" width="14.42578125" style="8" bestFit="1" customWidth="1"/>
    <col min="6178" max="6400" width="11.42578125" style="8"/>
    <col min="6401" max="6401" width="2.28515625" style="8" customWidth="1"/>
    <col min="6402" max="6402" width="29.140625" style="8" customWidth="1"/>
    <col min="6403" max="6403" width="37.28515625" style="8" bestFit="1" customWidth="1"/>
    <col min="6404" max="6404" width="18.85546875" style="8" bestFit="1" customWidth="1"/>
    <col min="6405" max="6405" width="18.5703125" style="8" customWidth="1"/>
    <col min="6406" max="6406" width="21.7109375" style="8" customWidth="1"/>
    <col min="6407" max="6407" width="16.140625" style="8" customWidth="1"/>
    <col min="6408" max="6408" width="20.140625" style="8" bestFit="1" customWidth="1"/>
    <col min="6409" max="6409" width="16.140625" style="8" customWidth="1"/>
    <col min="6410" max="6410" width="22.28515625" style="8" bestFit="1" customWidth="1"/>
    <col min="6411" max="6411" width="16.140625" style="8" customWidth="1"/>
    <col min="6412" max="6414" width="27.140625" style="8" bestFit="1" customWidth="1"/>
    <col min="6415" max="6415" width="17.7109375" style="8" bestFit="1" customWidth="1"/>
    <col min="6416" max="6416" width="14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42578125" style="8" bestFit="1" customWidth="1"/>
    <col min="6422" max="6422" width="14.28515625" style="8" bestFit="1" customWidth="1"/>
    <col min="6423" max="6423" width="17.7109375" style="8" bestFit="1" customWidth="1"/>
    <col min="6424" max="6424" width="14.5703125" style="8" bestFit="1" customWidth="1"/>
    <col min="6425" max="6425" width="17.42578125" style="8" bestFit="1" customWidth="1"/>
    <col min="6426" max="6426" width="14.28515625" style="8" bestFit="1" customWidth="1"/>
    <col min="6427" max="6427" width="17.42578125" style="8" bestFit="1" customWidth="1"/>
    <col min="6428" max="6428" width="14.28515625" style="8" bestFit="1" customWidth="1"/>
    <col min="6429" max="6429" width="15.42578125" style="8" bestFit="1" customWidth="1"/>
    <col min="6430" max="6430" width="12.42578125" style="8" bestFit="1" customWidth="1"/>
    <col min="6431" max="6431" width="15.140625" style="8" bestFit="1" customWidth="1"/>
    <col min="6432" max="6432" width="12.140625" style="8" bestFit="1" customWidth="1"/>
    <col min="6433" max="6433" width="14.42578125" style="8" bestFit="1" customWidth="1"/>
    <col min="6434" max="6656" width="11.42578125" style="8"/>
    <col min="6657" max="6657" width="2.28515625" style="8" customWidth="1"/>
    <col min="6658" max="6658" width="29.140625" style="8" customWidth="1"/>
    <col min="6659" max="6659" width="37.28515625" style="8" bestFit="1" customWidth="1"/>
    <col min="6660" max="6660" width="18.85546875" style="8" bestFit="1" customWidth="1"/>
    <col min="6661" max="6661" width="18.5703125" style="8" customWidth="1"/>
    <col min="6662" max="6662" width="21.7109375" style="8" customWidth="1"/>
    <col min="6663" max="6663" width="16.140625" style="8" customWidth="1"/>
    <col min="6664" max="6664" width="20.140625" style="8" bestFit="1" customWidth="1"/>
    <col min="6665" max="6665" width="16.140625" style="8" customWidth="1"/>
    <col min="6666" max="6666" width="22.28515625" style="8" bestFit="1" customWidth="1"/>
    <col min="6667" max="6667" width="16.140625" style="8" customWidth="1"/>
    <col min="6668" max="6670" width="27.140625" style="8" bestFit="1" customWidth="1"/>
    <col min="6671" max="6671" width="17.7109375" style="8" bestFit="1" customWidth="1"/>
    <col min="6672" max="6672" width="14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42578125" style="8" bestFit="1" customWidth="1"/>
    <col min="6678" max="6678" width="14.28515625" style="8" bestFit="1" customWidth="1"/>
    <col min="6679" max="6679" width="17.7109375" style="8" bestFit="1" customWidth="1"/>
    <col min="6680" max="6680" width="14.5703125" style="8" bestFit="1" customWidth="1"/>
    <col min="6681" max="6681" width="17.42578125" style="8" bestFit="1" customWidth="1"/>
    <col min="6682" max="6682" width="14.28515625" style="8" bestFit="1" customWidth="1"/>
    <col min="6683" max="6683" width="17.42578125" style="8" bestFit="1" customWidth="1"/>
    <col min="6684" max="6684" width="14.28515625" style="8" bestFit="1" customWidth="1"/>
    <col min="6685" max="6685" width="15.42578125" style="8" bestFit="1" customWidth="1"/>
    <col min="6686" max="6686" width="12.42578125" style="8" bestFit="1" customWidth="1"/>
    <col min="6687" max="6687" width="15.140625" style="8" bestFit="1" customWidth="1"/>
    <col min="6688" max="6688" width="12.140625" style="8" bestFit="1" customWidth="1"/>
    <col min="6689" max="6689" width="14.42578125" style="8" bestFit="1" customWidth="1"/>
    <col min="6690" max="6912" width="11.42578125" style="8"/>
    <col min="6913" max="6913" width="2.28515625" style="8" customWidth="1"/>
    <col min="6914" max="6914" width="29.140625" style="8" customWidth="1"/>
    <col min="6915" max="6915" width="37.28515625" style="8" bestFit="1" customWidth="1"/>
    <col min="6916" max="6916" width="18.85546875" style="8" bestFit="1" customWidth="1"/>
    <col min="6917" max="6917" width="18.5703125" style="8" customWidth="1"/>
    <col min="6918" max="6918" width="21.7109375" style="8" customWidth="1"/>
    <col min="6919" max="6919" width="16.140625" style="8" customWidth="1"/>
    <col min="6920" max="6920" width="20.140625" style="8" bestFit="1" customWidth="1"/>
    <col min="6921" max="6921" width="16.140625" style="8" customWidth="1"/>
    <col min="6922" max="6922" width="22.28515625" style="8" bestFit="1" customWidth="1"/>
    <col min="6923" max="6923" width="16.140625" style="8" customWidth="1"/>
    <col min="6924" max="6926" width="27.140625" style="8" bestFit="1" customWidth="1"/>
    <col min="6927" max="6927" width="17.7109375" style="8" bestFit="1" customWidth="1"/>
    <col min="6928" max="6928" width="14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42578125" style="8" bestFit="1" customWidth="1"/>
    <col min="6934" max="6934" width="14.28515625" style="8" bestFit="1" customWidth="1"/>
    <col min="6935" max="6935" width="17.7109375" style="8" bestFit="1" customWidth="1"/>
    <col min="6936" max="6936" width="14.5703125" style="8" bestFit="1" customWidth="1"/>
    <col min="6937" max="6937" width="17.42578125" style="8" bestFit="1" customWidth="1"/>
    <col min="6938" max="6938" width="14.28515625" style="8" bestFit="1" customWidth="1"/>
    <col min="6939" max="6939" width="17.42578125" style="8" bestFit="1" customWidth="1"/>
    <col min="6940" max="6940" width="14.28515625" style="8" bestFit="1" customWidth="1"/>
    <col min="6941" max="6941" width="15.42578125" style="8" bestFit="1" customWidth="1"/>
    <col min="6942" max="6942" width="12.42578125" style="8" bestFit="1" customWidth="1"/>
    <col min="6943" max="6943" width="15.140625" style="8" bestFit="1" customWidth="1"/>
    <col min="6944" max="6944" width="12.140625" style="8" bestFit="1" customWidth="1"/>
    <col min="6945" max="6945" width="14.42578125" style="8" bestFit="1" customWidth="1"/>
    <col min="6946" max="7168" width="11.42578125" style="8"/>
    <col min="7169" max="7169" width="2.28515625" style="8" customWidth="1"/>
    <col min="7170" max="7170" width="29.140625" style="8" customWidth="1"/>
    <col min="7171" max="7171" width="37.28515625" style="8" bestFit="1" customWidth="1"/>
    <col min="7172" max="7172" width="18.85546875" style="8" bestFit="1" customWidth="1"/>
    <col min="7173" max="7173" width="18.5703125" style="8" customWidth="1"/>
    <col min="7174" max="7174" width="21.7109375" style="8" customWidth="1"/>
    <col min="7175" max="7175" width="16.140625" style="8" customWidth="1"/>
    <col min="7176" max="7176" width="20.140625" style="8" bestFit="1" customWidth="1"/>
    <col min="7177" max="7177" width="16.140625" style="8" customWidth="1"/>
    <col min="7178" max="7178" width="22.28515625" style="8" bestFit="1" customWidth="1"/>
    <col min="7179" max="7179" width="16.140625" style="8" customWidth="1"/>
    <col min="7180" max="7182" width="27.140625" style="8" bestFit="1" customWidth="1"/>
    <col min="7183" max="7183" width="17.7109375" style="8" bestFit="1" customWidth="1"/>
    <col min="7184" max="7184" width="14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42578125" style="8" bestFit="1" customWidth="1"/>
    <col min="7190" max="7190" width="14.28515625" style="8" bestFit="1" customWidth="1"/>
    <col min="7191" max="7191" width="17.7109375" style="8" bestFit="1" customWidth="1"/>
    <col min="7192" max="7192" width="14.5703125" style="8" bestFit="1" customWidth="1"/>
    <col min="7193" max="7193" width="17.42578125" style="8" bestFit="1" customWidth="1"/>
    <col min="7194" max="7194" width="14.28515625" style="8" bestFit="1" customWidth="1"/>
    <col min="7195" max="7195" width="17.42578125" style="8" bestFit="1" customWidth="1"/>
    <col min="7196" max="7196" width="14.28515625" style="8" bestFit="1" customWidth="1"/>
    <col min="7197" max="7197" width="15.42578125" style="8" bestFit="1" customWidth="1"/>
    <col min="7198" max="7198" width="12.42578125" style="8" bestFit="1" customWidth="1"/>
    <col min="7199" max="7199" width="15.140625" style="8" bestFit="1" customWidth="1"/>
    <col min="7200" max="7200" width="12.140625" style="8" bestFit="1" customWidth="1"/>
    <col min="7201" max="7201" width="14.42578125" style="8" bestFit="1" customWidth="1"/>
    <col min="7202" max="7424" width="11.42578125" style="8"/>
    <col min="7425" max="7425" width="2.28515625" style="8" customWidth="1"/>
    <col min="7426" max="7426" width="29.140625" style="8" customWidth="1"/>
    <col min="7427" max="7427" width="37.28515625" style="8" bestFit="1" customWidth="1"/>
    <col min="7428" max="7428" width="18.85546875" style="8" bestFit="1" customWidth="1"/>
    <col min="7429" max="7429" width="18.5703125" style="8" customWidth="1"/>
    <col min="7430" max="7430" width="21.7109375" style="8" customWidth="1"/>
    <col min="7431" max="7431" width="16.140625" style="8" customWidth="1"/>
    <col min="7432" max="7432" width="20.140625" style="8" bestFit="1" customWidth="1"/>
    <col min="7433" max="7433" width="16.140625" style="8" customWidth="1"/>
    <col min="7434" max="7434" width="22.28515625" style="8" bestFit="1" customWidth="1"/>
    <col min="7435" max="7435" width="16.140625" style="8" customWidth="1"/>
    <col min="7436" max="7438" width="27.140625" style="8" bestFit="1" customWidth="1"/>
    <col min="7439" max="7439" width="17.7109375" style="8" bestFit="1" customWidth="1"/>
    <col min="7440" max="7440" width="14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42578125" style="8" bestFit="1" customWidth="1"/>
    <col min="7446" max="7446" width="14.28515625" style="8" bestFit="1" customWidth="1"/>
    <col min="7447" max="7447" width="17.7109375" style="8" bestFit="1" customWidth="1"/>
    <col min="7448" max="7448" width="14.5703125" style="8" bestFit="1" customWidth="1"/>
    <col min="7449" max="7449" width="17.42578125" style="8" bestFit="1" customWidth="1"/>
    <col min="7450" max="7450" width="14.28515625" style="8" bestFit="1" customWidth="1"/>
    <col min="7451" max="7451" width="17.42578125" style="8" bestFit="1" customWidth="1"/>
    <col min="7452" max="7452" width="14.28515625" style="8" bestFit="1" customWidth="1"/>
    <col min="7453" max="7453" width="15.42578125" style="8" bestFit="1" customWidth="1"/>
    <col min="7454" max="7454" width="12.42578125" style="8" bestFit="1" customWidth="1"/>
    <col min="7455" max="7455" width="15.140625" style="8" bestFit="1" customWidth="1"/>
    <col min="7456" max="7456" width="12.140625" style="8" bestFit="1" customWidth="1"/>
    <col min="7457" max="7457" width="14.42578125" style="8" bestFit="1" customWidth="1"/>
    <col min="7458" max="7680" width="11.42578125" style="8"/>
    <col min="7681" max="7681" width="2.28515625" style="8" customWidth="1"/>
    <col min="7682" max="7682" width="29.140625" style="8" customWidth="1"/>
    <col min="7683" max="7683" width="37.28515625" style="8" bestFit="1" customWidth="1"/>
    <col min="7684" max="7684" width="18.85546875" style="8" bestFit="1" customWidth="1"/>
    <col min="7685" max="7685" width="18.5703125" style="8" customWidth="1"/>
    <col min="7686" max="7686" width="21.7109375" style="8" customWidth="1"/>
    <col min="7687" max="7687" width="16.140625" style="8" customWidth="1"/>
    <col min="7688" max="7688" width="20.140625" style="8" bestFit="1" customWidth="1"/>
    <col min="7689" max="7689" width="16.140625" style="8" customWidth="1"/>
    <col min="7690" max="7690" width="22.28515625" style="8" bestFit="1" customWidth="1"/>
    <col min="7691" max="7691" width="16.140625" style="8" customWidth="1"/>
    <col min="7692" max="7694" width="27.140625" style="8" bestFit="1" customWidth="1"/>
    <col min="7695" max="7695" width="17.7109375" style="8" bestFit="1" customWidth="1"/>
    <col min="7696" max="7696" width="14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42578125" style="8" bestFit="1" customWidth="1"/>
    <col min="7702" max="7702" width="14.28515625" style="8" bestFit="1" customWidth="1"/>
    <col min="7703" max="7703" width="17.7109375" style="8" bestFit="1" customWidth="1"/>
    <col min="7704" max="7704" width="14.5703125" style="8" bestFit="1" customWidth="1"/>
    <col min="7705" max="7705" width="17.42578125" style="8" bestFit="1" customWidth="1"/>
    <col min="7706" max="7706" width="14.28515625" style="8" bestFit="1" customWidth="1"/>
    <col min="7707" max="7707" width="17.42578125" style="8" bestFit="1" customWidth="1"/>
    <col min="7708" max="7708" width="14.28515625" style="8" bestFit="1" customWidth="1"/>
    <col min="7709" max="7709" width="15.42578125" style="8" bestFit="1" customWidth="1"/>
    <col min="7710" max="7710" width="12.42578125" style="8" bestFit="1" customWidth="1"/>
    <col min="7711" max="7711" width="15.140625" style="8" bestFit="1" customWidth="1"/>
    <col min="7712" max="7712" width="12.140625" style="8" bestFit="1" customWidth="1"/>
    <col min="7713" max="7713" width="14.42578125" style="8" bestFit="1" customWidth="1"/>
    <col min="7714" max="7936" width="11.42578125" style="8"/>
    <col min="7937" max="7937" width="2.28515625" style="8" customWidth="1"/>
    <col min="7938" max="7938" width="29.140625" style="8" customWidth="1"/>
    <col min="7939" max="7939" width="37.28515625" style="8" bestFit="1" customWidth="1"/>
    <col min="7940" max="7940" width="18.85546875" style="8" bestFit="1" customWidth="1"/>
    <col min="7941" max="7941" width="18.5703125" style="8" customWidth="1"/>
    <col min="7942" max="7942" width="21.7109375" style="8" customWidth="1"/>
    <col min="7943" max="7943" width="16.140625" style="8" customWidth="1"/>
    <col min="7944" max="7944" width="20.140625" style="8" bestFit="1" customWidth="1"/>
    <col min="7945" max="7945" width="16.140625" style="8" customWidth="1"/>
    <col min="7946" max="7946" width="22.28515625" style="8" bestFit="1" customWidth="1"/>
    <col min="7947" max="7947" width="16.140625" style="8" customWidth="1"/>
    <col min="7948" max="7950" width="27.140625" style="8" bestFit="1" customWidth="1"/>
    <col min="7951" max="7951" width="17.7109375" style="8" bestFit="1" customWidth="1"/>
    <col min="7952" max="7952" width="14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42578125" style="8" bestFit="1" customWidth="1"/>
    <col min="7958" max="7958" width="14.28515625" style="8" bestFit="1" customWidth="1"/>
    <col min="7959" max="7959" width="17.7109375" style="8" bestFit="1" customWidth="1"/>
    <col min="7960" max="7960" width="14.5703125" style="8" bestFit="1" customWidth="1"/>
    <col min="7961" max="7961" width="17.42578125" style="8" bestFit="1" customWidth="1"/>
    <col min="7962" max="7962" width="14.28515625" style="8" bestFit="1" customWidth="1"/>
    <col min="7963" max="7963" width="17.42578125" style="8" bestFit="1" customWidth="1"/>
    <col min="7964" max="7964" width="14.28515625" style="8" bestFit="1" customWidth="1"/>
    <col min="7965" max="7965" width="15.42578125" style="8" bestFit="1" customWidth="1"/>
    <col min="7966" max="7966" width="12.42578125" style="8" bestFit="1" customWidth="1"/>
    <col min="7967" max="7967" width="15.140625" style="8" bestFit="1" customWidth="1"/>
    <col min="7968" max="7968" width="12.140625" style="8" bestFit="1" customWidth="1"/>
    <col min="7969" max="7969" width="14.42578125" style="8" bestFit="1" customWidth="1"/>
    <col min="7970" max="8192" width="11.42578125" style="8"/>
    <col min="8193" max="8193" width="2.28515625" style="8" customWidth="1"/>
    <col min="8194" max="8194" width="29.140625" style="8" customWidth="1"/>
    <col min="8195" max="8195" width="37.28515625" style="8" bestFit="1" customWidth="1"/>
    <col min="8196" max="8196" width="18.85546875" style="8" bestFit="1" customWidth="1"/>
    <col min="8197" max="8197" width="18.5703125" style="8" customWidth="1"/>
    <col min="8198" max="8198" width="21.7109375" style="8" customWidth="1"/>
    <col min="8199" max="8199" width="16.140625" style="8" customWidth="1"/>
    <col min="8200" max="8200" width="20.140625" style="8" bestFit="1" customWidth="1"/>
    <col min="8201" max="8201" width="16.140625" style="8" customWidth="1"/>
    <col min="8202" max="8202" width="22.28515625" style="8" bestFit="1" customWidth="1"/>
    <col min="8203" max="8203" width="16.140625" style="8" customWidth="1"/>
    <col min="8204" max="8206" width="27.140625" style="8" bestFit="1" customWidth="1"/>
    <col min="8207" max="8207" width="17.7109375" style="8" bestFit="1" customWidth="1"/>
    <col min="8208" max="8208" width="14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42578125" style="8" bestFit="1" customWidth="1"/>
    <col min="8214" max="8214" width="14.28515625" style="8" bestFit="1" customWidth="1"/>
    <col min="8215" max="8215" width="17.7109375" style="8" bestFit="1" customWidth="1"/>
    <col min="8216" max="8216" width="14.5703125" style="8" bestFit="1" customWidth="1"/>
    <col min="8217" max="8217" width="17.42578125" style="8" bestFit="1" customWidth="1"/>
    <col min="8218" max="8218" width="14.28515625" style="8" bestFit="1" customWidth="1"/>
    <col min="8219" max="8219" width="17.42578125" style="8" bestFit="1" customWidth="1"/>
    <col min="8220" max="8220" width="14.28515625" style="8" bestFit="1" customWidth="1"/>
    <col min="8221" max="8221" width="15.42578125" style="8" bestFit="1" customWidth="1"/>
    <col min="8222" max="8222" width="12.42578125" style="8" bestFit="1" customWidth="1"/>
    <col min="8223" max="8223" width="15.140625" style="8" bestFit="1" customWidth="1"/>
    <col min="8224" max="8224" width="12.140625" style="8" bestFit="1" customWidth="1"/>
    <col min="8225" max="8225" width="14.42578125" style="8" bestFit="1" customWidth="1"/>
    <col min="8226" max="8448" width="11.42578125" style="8"/>
    <col min="8449" max="8449" width="2.28515625" style="8" customWidth="1"/>
    <col min="8450" max="8450" width="29.140625" style="8" customWidth="1"/>
    <col min="8451" max="8451" width="37.28515625" style="8" bestFit="1" customWidth="1"/>
    <col min="8452" max="8452" width="18.85546875" style="8" bestFit="1" customWidth="1"/>
    <col min="8453" max="8453" width="18.5703125" style="8" customWidth="1"/>
    <col min="8454" max="8454" width="21.7109375" style="8" customWidth="1"/>
    <col min="8455" max="8455" width="16.140625" style="8" customWidth="1"/>
    <col min="8456" max="8456" width="20.140625" style="8" bestFit="1" customWidth="1"/>
    <col min="8457" max="8457" width="16.140625" style="8" customWidth="1"/>
    <col min="8458" max="8458" width="22.28515625" style="8" bestFit="1" customWidth="1"/>
    <col min="8459" max="8459" width="16.140625" style="8" customWidth="1"/>
    <col min="8460" max="8462" width="27.140625" style="8" bestFit="1" customWidth="1"/>
    <col min="8463" max="8463" width="17.7109375" style="8" bestFit="1" customWidth="1"/>
    <col min="8464" max="8464" width="14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42578125" style="8" bestFit="1" customWidth="1"/>
    <col min="8470" max="8470" width="14.28515625" style="8" bestFit="1" customWidth="1"/>
    <col min="8471" max="8471" width="17.7109375" style="8" bestFit="1" customWidth="1"/>
    <col min="8472" max="8472" width="14.5703125" style="8" bestFit="1" customWidth="1"/>
    <col min="8473" max="8473" width="17.42578125" style="8" bestFit="1" customWidth="1"/>
    <col min="8474" max="8474" width="14.28515625" style="8" bestFit="1" customWidth="1"/>
    <col min="8475" max="8475" width="17.42578125" style="8" bestFit="1" customWidth="1"/>
    <col min="8476" max="8476" width="14.28515625" style="8" bestFit="1" customWidth="1"/>
    <col min="8477" max="8477" width="15.42578125" style="8" bestFit="1" customWidth="1"/>
    <col min="8478" max="8478" width="12.42578125" style="8" bestFit="1" customWidth="1"/>
    <col min="8479" max="8479" width="15.140625" style="8" bestFit="1" customWidth="1"/>
    <col min="8480" max="8480" width="12.140625" style="8" bestFit="1" customWidth="1"/>
    <col min="8481" max="8481" width="14.42578125" style="8" bestFit="1" customWidth="1"/>
    <col min="8482" max="8704" width="11.42578125" style="8"/>
    <col min="8705" max="8705" width="2.28515625" style="8" customWidth="1"/>
    <col min="8706" max="8706" width="29.140625" style="8" customWidth="1"/>
    <col min="8707" max="8707" width="37.28515625" style="8" bestFit="1" customWidth="1"/>
    <col min="8708" max="8708" width="18.85546875" style="8" bestFit="1" customWidth="1"/>
    <col min="8709" max="8709" width="18.5703125" style="8" customWidth="1"/>
    <col min="8710" max="8710" width="21.7109375" style="8" customWidth="1"/>
    <col min="8711" max="8711" width="16.140625" style="8" customWidth="1"/>
    <col min="8712" max="8712" width="20.140625" style="8" bestFit="1" customWidth="1"/>
    <col min="8713" max="8713" width="16.140625" style="8" customWidth="1"/>
    <col min="8714" max="8714" width="22.28515625" style="8" bestFit="1" customWidth="1"/>
    <col min="8715" max="8715" width="16.140625" style="8" customWidth="1"/>
    <col min="8716" max="8718" width="27.140625" style="8" bestFit="1" customWidth="1"/>
    <col min="8719" max="8719" width="17.7109375" style="8" bestFit="1" customWidth="1"/>
    <col min="8720" max="8720" width="14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42578125" style="8" bestFit="1" customWidth="1"/>
    <col min="8726" max="8726" width="14.28515625" style="8" bestFit="1" customWidth="1"/>
    <col min="8727" max="8727" width="17.7109375" style="8" bestFit="1" customWidth="1"/>
    <col min="8728" max="8728" width="14.5703125" style="8" bestFit="1" customWidth="1"/>
    <col min="8729" max="8729" width="17.42578125" style="8" bestFit="1" customWidth="1"/>
    <col min="8730" max="8730" width="14.28515625" style="8" bestFit="1" customWidth="1"/>
    <col min="8731" max="8731" width="17.42578125" style="8" bestFit="1" customWidth="1"/>
    <col min="8732" max="8732" width="14.28515625" style="8" bestFit="1" customWidth="1"/>
    <col min="8733" max="8733" width="15.42578125" style="8" bestFit="1" customWidth="1"/>
    <col min="8734" max="8734" width="12.42578125" style="8" bestFit="1" customWidth="1"/>
    <col min="8735" max="8735" width="15.140625" style="8" bestFit="1" customWidth="1"/>
    <col min="8736" max="8736" width="12.140625" style="8" bestFit="1" customWidth="1"/>
    <col min="8737" max="8737" width="14.42578125" style="8" bestFit="1" customWidth="1"/>
    <col min="8738" max="8960" width="11.42578125" style="8"/>
    <col min="8961" max="8961" width="2.28515625" style="8" customWidth="1"/>
    <col min="8962" max="8962" width="29.140625" style="8" customWidth="1"/>
    <col min="8963" max="8963" width="37.28515625" style="8" bestFit="1" customWidth="1"/>
    <col min="8964" max="8964" width="18.85546875" style="8" bestFit="1" customWidth="1"/>
    <col min="8965" max="8965" width="18.5703125" style="8" customWidth="1"/>
    <col min="8966" max="8966" width="21.7109375" style="8" customWidth="1"/>
    <col min="8967" max="8967" width="16.140625" style="8" customWidth="1"/>
    <col min="8968" max="8968" width="20.140625" style="8" bestFit="1" customWidth="1"/>
    <col min="8969" max="8969" width="16.140625" style="8" customWidth="1"/>
    <col min="8970" max="8970" width="22.28515625" style="8" bestFit="1" customWidth="1"/>
    <col min="8971" max="8971" width="16.140625" style="8" customWidth="1"/>
    <col min="8972" max="8974" width="27.140625" style="8" bestFit="1" customWidth="1"/>
    <col min="8975" max="8975" width="17.7109375" style="8" bestFit="1" customWidth="1"/>
    <col min="8976" max="8976" width="14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42578125" style="8" bestFit="1" customWidth="1"/>
    <col min="8982" max="8982" width="14.28515625" style="8" bestFit="1" customWidth="1"/>
    <col min="8983" max="8983" width="17.7109375" style="8" bestFit="1" customWidth="1"/>
    <col min="8984" max="8984" width="14.5703125" style="8" bestFit="1" customWidth="1"/>
    <col min="8985" max="8985" width="17.42578125" style="8" bestFit="1" customWidth="1"/>
    <col min="8986" max="8986" width="14.28515625" style="8" bestFit="1" customWidth="1"/>
    <col min="8987" max="8987" width="17.42578125" style="8" bestFit="1" customWidth="1"/>
    <col min="8988" max="8988" width="14.28515625" style="8" bestFit="1" customWidth="1"/>
    <col min="8989" max="8989" width="15.42578125" style="8" bestFit="1" customWidth="1"/>
    <col min="8990" max="8990" width="12.42578125" style="8" bestFit="1" customWidth="1"/>
    <col min="8991" max="8991" width="15.140625" style="8" bestFit="1" customWidth="1"/>
    <col min="8992" max="8992" width="12.140625" style="8" bestFit="1" customWidth="1"/>
    <col min="8993" max="8993" width="14.42578125" style="8" bestFit="1" customWidth="1"/>
    <col min="8994" max="9216" width="11.42578125" style="8"/>
    <col min="9217" max="9217" width="2.28515625" style="8" customWidth="1"/>
    <col min="9218" max="9218" width="29.140625" style="8" customWidth="1"/>
    <col min="9219" max="9219" width="37.28515625" style="8" bestFit="1" customWidth="1"/>
    <col min="9220" max="9220" width="18.85546875" style="8" bestFit="1" customWidth="1"/>
    <col min="9221" max="9221" width="18.5703125" style="8" customWidth="1"/>
    <col min="9222" max="9222" width="21.7109375" style="8" customWidth="1"/>
    <col min="9223" max="9223" width="16.140625" style="8" customWidth="1"/>
    <col min="9224" max="9224" width="20.140625" style="8" bestFit="1" customWidth="1"/>
    <col min="9225" max="9225" width="16.140625" style="8" customWidth="1"/>
    <col min="9226" max="9226" width="22.28515625" style="8" bestFit="1" customWidth="1"/>
    <col min="9227" max="9227" width="16.140625" style="8" customWidth="1"/>
    <col min="9228" max="9230" width="27.140625" style="8" bestFit="1" customWidth="1"/>
    <col min="9231" max="9231" width="17.7109375" style="8" bestFit="1" customWidth="1"/>
    <col min="9232" max="9232" width="14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42578125" style="8" bestFit="1" customWidth="1"/>
    <col min="9238" max="9238" width="14.28515625" style="8" bestFit="1" customWidth="1"/>
    <col min="9239" max="9239" width="17.7109375" style="8" bestFit="1" customWidth="1"/>
    <col min="9240" max="9240" width="14.5703125" style="8" bestFit="1" customWidth="1"/>
    <col min="9241" max="9241" width="17.42578125" style="8" bestFit="1" customWidth="1"/>
    <col min="9242" max="9242" width="14.28515625" style="8" bestFit="1" customWidth="1"/>
    <col min="9243" max="9243" width="17.42578125" style="8" bestFit="1" customWidth="1"/>
    <col min="9244" max="9244" width="14.28515625" style="8" bestFit="1" customWidth="1"/>
    <col min="9245" max="9245" width="15.42578125" style="8" bestFit="1" customWidth="1"/>
    <col min="9246" max="9246" width="12.42578125" style="8" bestFit="1" customWidth="1"/>
    <col min="9247" max="9247" width="15.140625" style="8" bestFit="1" customWidth="1"/>
    <col min="9248" max="9248" width="12.140625" style="8" bestFit="1" customWidth="1"/>
    <col min="9249" max="9249" width="14.42578125" style="8" bestFit="1" customWidth="1"/>
    <col min="9250" max="9472" width="11.42578125" style="8"/>
    <col min="9473" max="9473" width="2.28515625" style="8" customWidth="1"/>
    <col min="9474" max="9474" width="29.140625" style="8" customWidth="1"/>
    <col min="9475" max="9475" width="37.28515625" style="8" bestFit="1" customWidth="1"/>
    <col min="9476" max="9476" width="18.85546875" style="8" bestFit="1" customWidth="1"/>
    <col min="9477" max="9477" width="18.5703125" style="8" customWidth="1"/>
    <col min="9478" max="9478" width="21.7109375" style="8" customWidth="1"/>
    <col min="9479" max="9479" width="16.140625" style="8" customWidth="1"/>
    <col min="9480" max="9480" width="20.140625" style="8" bestFit="1" customWidth="1"/>
    <col min="9481" max="9481" width="16.140625" style="8" customWidth="1"/>
    <col min="9482" max="9482" width="22.28515625" style="8" bestFit="1" customWidth="1"/>
    <col min="9483" max="9483" width="16.140625" style="8" customWidth="1"/>
    <col min="9484" max="9486" width="27.140625" style="8" bestFit="1" customWidth="1"/>
    <col min="9487" max="9487" width="17.7109375" style="8" bestFit="1" customWidth="1"/>
    <col min="9488" max="9488" width="14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42578125" style="8" bestFit="1" customWidth="1"/>
    <col min="9494" max="9494" width="14.28515625" style="8" bestFit="1" customWidth="1"/>
    <col min="9495" max="9495" width="17.7109375" style="8" bestFit="1" customWidth="1"/>
    <col min="9496" max="9496" width="14.5703125" style="8" bestFit="1" customWidth="1"/>
    <col min="9497" max="9497" width="17.42578125" style="8" bestFit="1" customWidth="1"/>
    <col min="9498" max="9498" width="14.28515625" style="8" bestFit="1" customWidth="1"/>
    <col min="9499" max="9499" width="17.42578125" style="8" bestFit="1" customWidth="1"/>
    <col min="9500" max="9500" width="14.28515625" style="8" bestFit="1" customWidth="1"/>
    <col min="9501" max="9501" width="15.42578125" style="8" bestFit="1" customWidth="1"/>
    <col min="9502" max="9502" width="12.42578125" style="8" bestFit="1" customWidth="1"/>
    <col min="9503" max="9503" width="15.140625" style="8" bestFit="1" customWidth="1"/>
    <col min="9504" max="9504" width="12.140625" style="8" bestFit="1" customWidth="1"/>
    <col min="9505" max="9505" width="14.42578125" style="8" bestFit="1" customWidth="1"/>
    <col min="9506" max="9728" width="11.42578125" style="8"/>
    <col min="9729" max="9729" width="2.28515625" style="8" customWidth="1"/>
    <col min="9730" max="9730" width="29.140625" style="8" customWidth="1"/>
    <col min="9731" max="9731" width="37.28515625" style="8" bestFit="1" customWidth="1"/>
    <col min="9732" max="9732" width="18.85546875" style="8" bestFit="1" customWidth="1"/>
    <col min="9733" max="9733" width="18.5703125" style="8" customWidth="1"/>
    <col min="9734" max="9734" width="21.7109375" style="8" customWidth="1"/>
    <col min="9735" max="9735" width="16.140625" style="8" customWidth="1"/>
    <col min="9736" max="9736" width="20.140625" style="8" bestFit="1" customWidth="1"/>
    <col min="9737" max="9737" width="16.140625" style="8" customWidth="1"/>
    <col min="9738" max="9738" width="22.28515625" style="8" bestFit="1" customWidth="1"/>
    <col min="9739" max="9739" width="16.140625" style="8" customWidth="1"/>
    <col min="9740" max="9742" width="27.140625" style="8" bestFit="1" customWidth="1"/>
    <col min="9743" max="9743" width="17.7109375" style="8" bestFit="1" customWidth="1"/>
    <col min="9744" max="9744" width="14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42578125" style="8" bestFit="1" customWidth="1"/>
    <col min="9750" max="9750" width="14.28515625" style="8" bestFit="1" customWidth="1"/>
    <col min="9751" max="9751" width="17.7109375" style="8" bestFit="1" customWidth="1"/>
    <col min="9752" max="9752" width="14.5703125" style="8" bestFit="1" customWidth="1"/>
    <col min="9753" max="9753" width="17.42578125" style="8" bestFit="1" customWidth="1"/>
    <col min="9754" max="9754" width="14.28515625" style="8" bestFit="1" customWidth="1"/>
    <col min="9755" max="9755" width="17.42578125" style="8" bestFit="1" customWidth="1"/>
    <col min="9756" max="9756" width="14.28515625" style="8" bestFit="1" customWidth="1"/>
    <col min="9757" max="9757" width="15.42578125" style="8" bestFit="1" customWidth="1"/>
    <col min="9758" max="9758" width="12.42578125" style="8" bestFit="1" customWidth="1"/>
    <col min="9759" max="9759" width="15.140625" style="8" bestFit="1" customWidth="1"/>
    <col min="9760" max="9760" width="12.140625" style="8" bestFit="1" customWidth="1"/>
    <col min="9761" max="9761" width="14.42578125" style="8" bestFit="1" customWidth="1"/>
    <col min="9762" max="9984" width="11.42578125" style="8"/>
    <col min="9985" max="9985" width="2.28515625" style="8" customWidth="1"/>
    <col min="9986" max="9986" width="29.140625" style="8" customWidth="1"/>
    <col min="9987" max="9987" width="37.28515625" style="8" bestFit="1" customWidth="1"/>
    <col min="9988" max="9988" width="18.85546875" style="8" bestFit="1" customWidth="1"/>
    <col min="9989" max="9989" width="18.5703125" style="8" customWidth="1"/>
    <col min="9990" max="9990" width="21.7109375" style="8" customWidth="1"/>
    <col min="9991" max="9991" width="16.140625" style="8" customWidth="1"/>
    <col min="9992" max="9992" width="20.140625" style="8" bestFit="1" customWidth="1"/>
    <col min="9993" max="9993" width="16.140625" style="8" customWidth="1"/>
    <col min="9994" max="9994" width="22.28515625" style="8" bestFit="1" customWidth="1"/>
    <col min="9995" max="9995" width="16.140625" style="8" customWidth="1"/>
    <col min="9996" max="9998" width="27.140625" style="8" bestFit="1" customWidth="1"/>
    <col min="9999" max="9999" width="17.7109375" style="8" bestFit="1" customWidth="1"/>
    <col min="10000" max="10000" width="14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42578125" style="8" bestFit="1" customWidth="1"/>
    <col min="10006" max="10006" width="14.28515625" style="8" bestFit="1" customWidth="1"/>
    <col min="10007" max="10007" width="17.7109375" style="8" bestFit="1" customWidth="1"/>
    <col min="10008" max="10008" width="14.5703125" style="8" bestFit="1" customWidth="1"/>
    <col min="10009" max="10009" width="17.42578125" style="8" bestFit="1" customWidth="1"/>
    <col min="10010" max="10010" width="14.28515625" style="8" bestFit="1" customWidth="1"/>
    <col min="10011" max="10011" width="17.42578125" style="8" bestFit="1" customWidth="1"/>
    <col min="10012" max="10012" width="14.28515625" style="8" bestFit="1" customWidth="1"/>
    <col min="10013" max="10013" width="15.42578125" style="8" bestFit="1" customWidth="1"/>
    <col min="10014" max="10014" width="12.42578125" style="8" bestFit="1" customWidth="1"/>
    <col min="10015" max="10015" width="15.140625" style="8" bestFit="1" customWidth="1"/>
    <col min="10016" max="10016" width="12.140625" style="8" bestFit="1" customWidth="1"/>
    <col min="10017" max="10017" width="14.42578125" style="8" bestFit="1" customWidth="1"/>
    <col min="10018" max="10240" width="11.42578125" style="8"/>
    <col min="10241" max="10241" width="2.28515625" style="8" customWidth="1"/>
    <col min="10242" max="10242" width="29.140625" style="8" customWidth="1"/>
    <col min="10243" max="10243" width="37.28515625" style="8" bestFit="1" customWidth="1"/>
    <col min="10244" max="10244" width="18.85546875" style="8" bestFit="1" customWidth="1"/>
    <col min="10245" max="10245" width="18.5703125" style="8" customWidth="1"/>
    <col min="10246" max="10246" width="21.7109375" style="8" customWidth="1"/>
    <col min="10247" max="10247" width="16.140625" style="8" customWidth="1"/>
    <col min="10248" max="10248" width="20.140625" style="8" bestFit="1" customWidth="1"/>
    <col min="10249" max="10249" width="16.140625" style="8" customWidth="1"/>
    <col min="10250" max="10250" width="22.28515625" style="8" bestFit="1" customWidth="1"/>
    <col min="10251" max="10251" width="16.140625" style="8" customWidth="1"/>
    <col min="10252" max="10254" width="27.140625" style="8" bestFit="1" customWidth="1"/>
    <col min="10255" max="10255" width="17.7109375" style="8" bestFit="1" customWidth="1"/>
    <col min="10256" max="10256" width="14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42578125" style="8" bestFit="1" customWidth="1"/>
    <col min="10262" max="10262" width="14.28515625" style="8" bestFit="1" customWidth="1"/>
    <col min="10263" max="10263" width="17.7109375" style="8" bestFit="1" customWidth="1"/>
    <col min="10264" max="10264" width="14.5703125" style="8" bestFit="1" customWidth="1"/>
    <col min="10265" max="10265" width="17.42578125" style="8" bestFit="1" customWidth="1"/>
    <col min="10266" max="10266" width="14.28515625" style="8" bestFit="1" customWidth="1"/>
    <col min="10267" max="10267" width="17.42578125" style="8" bestFit="1" customWidth="1"/>
    <col min="10268" max="10268" width="14.28515625" style="8" bestFit="1" customWidth="1"/>
    <col min="10269" max="10269" width="15.42578125" style="8" bestFit="1" customWidth="1"/>
    <col min="10270" max="10270" width="12.42578125" style="8" bestFit="1" customWidth="1"/>
    <col min="10271" max="10271" width="15.140625" style="8" bestFit="1" customWidth="1"/>
    <col min="10272" max="10272" width="12.140625" style="8" bestFit="1" customWidth="1"/>
    <col min="10273" max="10273" width="14.42578125" style="8" bestFit="1" customWidth="1"/>
    <col min="10274" max="10496" width="11.42578125" style="8"/>
    <col min="10497" max="10497" width="2.28515625" style="8" customWidth="1"/>
    <col min="10498" max="10498" width="29.140625" style="8" customWidth="1"/>
    <col min="10499" max="10499" width="37.28515625" style="8" bestFit="1" customWidth="1"/>
    <col min="10500" max="10500" width="18.85546875" style="8" bestFit="1" customWidth="1"/>
    <col min="10501" max="10501" width="18.5703125" style="8" customWidth="1"/>
    <col min="10502" max="10502" width="21.7109375" style="8" customWidth="1"/>
    <col min="10503" max="10503" width="16.140625" style="8" customWidth="1"/>
    <col min="10504" max="10504" width="20.140625" style="8" bestFit="1" customWidth="1"/>
    <col min="10505" max="10505" width="16.140625" style="8" customWidth="1"/>
    <col min="10506" max="10506" width="22.28515625" style="8" bestFit="1" customWidth="1"/>
    <col min="10507" max="10507" width="16.140625" style="8" customWidth="1"/>
    <col min="10508" max="10510" width="27.140625" style="8" bestFit="1" customWidth="1"/>
    <col min="10511" max="10511" width="17.7109375" style="8" bestFit="1" customWidth="1"/>
    <col min="10512" max="10512" width="14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42578125" style="8" bestFit="1" customWidth="1"/>
    <col min="10518" max="10518" width="14.28515625" style="8" bestFit="1" customWidth="1"/>
    <col min="10519" max="10519" width="17.7109375" style="8" bestFit="1" customWidth="1"/>
    <col min="10520" max="10520" width="14.5703125" style="8" bestFit="1" customWidth="1"/>
    <col min="10521" max="10521" width="17.42578125" style="8" bestFit="1" customWidth="1"/>
    <col min="10522" max="10522" width="14.28515625" style="8" bestFit="1" customWidth="1"/>
    <col min="10523" max="10523" width="17.42578125" style="8" bestFit="1" customWidth="1"/>
    <col min="10524" max="10524" width="14.28515625" style="8" bestFit="1" customWidth="1"/>
    <col min="10525" max="10525" width="15.42578125" style="8" bestFit="1" customWidth="1"/>
    <col min="10526" max="10526" width="12.42578125" style="8" bestFit="1" customWidth="1"/>
    <col min="10527" max="10527" width="15.140625" style="8" bestFit="1" customWidth="1"/>
    <col min="10528" max="10528" width="12.140625" style="8" bestFit="1" customWidth="1"/>
    <col min="10529" max="10529" width="14.42578125" style="8" bestFit="1" customWidth="1"/>
    <col min="10530" max="10752" width="11.42578125" style="8"/>
    <col min="10753" max="10753" width="2.28515625" style="8" customWidth="1"/>
    <col min="10754" max="10754" width="29.140625" style="8" customWidth="1"/>
    <col min="10755" max="10755" width="37.28515625" style="8" bestFit="1" customWidth="1"/>
    <col min="10756" max="10756" width="18.85546875" style="8" bestFit="1" customWidth="1"/>
    <col min="10757" max="10757" width="18.5703125" style="8" customWidth="1"/>
    <col min="10758" max="10758" width="21.7109375" style="8" customWidth="1"/>
    <col min="10759" max="10759" width="16.140625" style="8" customWidth="1"/>
    <col min="10760" max="10760" width="20.140625" style="8" bestFit="1" customWidth="1"/>
    <col min="10761" max="10761" width="16.140625" style="8" customWidth="1"/>
    <col min="10762" max="10762" width="22.28515625" style="8" bestFit="1" customWidth="1"/>
    <col min="10763" max="10763" width="16.140625" style="8" customWidth="1"/>
    <col min="10764" max="10766" width="27.140625" style="8" bestFit="1" customWidth="1"/>
    <col min="10767" max="10767" width="17.7109375" style="8" bestFit="1" customWidth="1"/>
    <col min="10768" max="10768" width="14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42578125" style="8" bestFit="1" customWidth="1"/>
    <col min="10774" max="10774" width="14.28515625" style="8" bestFit="1" customWidth="1"/>
    <col min="10775" max="10775" width="17.7109375" style="8" bestFit="1" customWidth="1"/>
    <col min="10776" max="10776" width="14.5703125" style="8" bestFit="1" customWidth="1"/>
    <col min="10777" max="10777" width="17.42578125" style="8" bestFit="1" customWidth="1"/>
    <col min="10778" max="10778" width="14.28515625" style="8" bestFit="1" customWidth="1"/>
    <col min="10779" max="10779" width="17.42578125" style="8" bestFit="1" customWidth="1"/>
    <col min="10780" max="10780" width="14.28515625" style="8" bestFit="1" customWidth="1"/>
    <col min="10781" max="10781" width="15.42578125" style="8" bestFit="1" customWidth="1"/>
    <col min="10782" max="10782" width="12.42578125" style="8" bestFit="1" customWidth="1"/>
    <col min="10783" max="10783" width="15.140625" style="8" bestFit="1" customWidth="1"/>
    <col min="10784" max="10784" width="12.140625" style="8" bestFit="1" customWidth="1"/>
    <col min="10785" max="10785" width="14.42578125" style="8" bestFit="1" customWidth="1"/>
    <col min="10786" max="11008" width="11.42578125" style="8"/>
    <col min="11009" max="11009" width="2.28515625" style="8" customWidth="1"/>
    <col min="11010" max="11010" width="29.140625" style="8" customWidth="1"/>
    <col min="11011" max="11011" width="37.28515625" style="8" bestFit="1" customWidth="1"/>
    <col min="11012" max="11012" width="18.85546875" style="8" bestFit="1" customWidth="1"/>
    <col min="11013" max="11013" width="18.5703125" style="8" customWidth="1"/>
    <col min="11014" max="11014" width="21.7109375" style="8" customWidth="1"/>
    <col min="11015" max="11015" width="16.140625" style="8" customWidth="1"/>
    <col min="11016" max="11016" width="20.140625" style="8" bestFit="1" customWidth="1"/>
    <col min="11017" max="11017" width="16.140625" style="8" customWidth="1"/>
    <col min="11018" max="11018" width="22.28515625" style="8" bestFit="1" customWidth="1"/>
    <col min="11019" max="11019" width="16.140625" style="8" customWidth="1"/>
    <col min="11020" max="11022" width="27.140625" style="8" bestFit="1" customWidth="1"/>
    <col min="11023" max="11023" width="17.7109375" style="8" bestFit="1" customWidth="1"/>
    <col min="11024" max="11024" width="14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42578125" style="8" bestFit="1" customWidth="1"/>
    <col min="11030" max="11030" width="14.28515625" style="8" bestFit="1" customWidth="1"/>
    <col min="11031" max="11031" width="17.7109375" style="8" bestFit="1" customWidth="1"/>
    <col min="11032" max="11032" width="14.5703125" style="8" bestFit="1" customWidth="1"/>
    <col min="11033" max="11033" width="17.42578125" style="8" bestFit="1" customWidth="1"/>
    <col min="11034" max="11034" width="14.28515625" style="8" bestFit="1" customWidth="1"/>
    <col min="11035" max="11035" width="17.42578125" style="8" bestFit="1" customWidth="1"/>
    <col min="11036" max="11036" width="14.28515625" style="8" bestFit="1" customWidth="1"/>
    <col min="11037" max="11037" width="15.42578125" style="8" bestFit="1" customWidth="1"/>
    <col min="11038" max="11038" width="12.42578125" style="8" bestFit="1" customWidth="1"/>
    <col min="11039" max="11039" width="15.140625" style="8" bestFit="1" customWidth="1"/>
    <col min="11040" max="11040" width="12.140625" style="8" bestFit="1" customWidth="1"/>
    <col min="11041" max="11041" width="14.42578125" style="8" bestFit="1" customWidth="1"/>
    <col min="11042" max="11264" width="11.42578125" style="8"/>
    <col min="11265" max="11265" width="2.28515625" style="8" customWidth="1"/>
    <col min="11266" max="11266" width="29.140625" style="8" customWidth="1"/>
    <col min="11267" max="11267" width="37.28515625" style="8" bestFit="1" customWidth="1"/>
    <col min="11268" max="11268" width="18.85546875" style="8" bestFit="1" customWidth="1"/>
    <col min="11269" max="11269" width="18.5703125" style="8" customWidth="1"/>
    <col min="11270" max="11270" width="21.7109375" style="8" customWidth="1"/>
    <col min="11271" max="11271" width="16.140625" style="8" customWidth="1"/>
    <col min="11272" max="11272" width="20.140625" style="8" bestFit="1" customWidth="1"/>
    <col min="11273" max="11273" width="16.140625" style="8" customWidth="1"/>
    <col min="11274" max="11274" width="22.28515625" style="8" bestFit="1" customWidth="1"/>
    <col min="11275" max="11275" width="16.140625" style="8" customWidth="1"/>
    <col min="11276" max="11278" width="27.140625" style="8" bestFit="1" customWidth="1"/>
    <col min="11279" max="11279" width="17.7109375" style="8" bestFit="1" customWidth="1"/>
    <col min="11280" max="11280" width="14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42578125" style="8" bestFit="1" customWidth="1"/>
    <col min="11286" max="11286" width="14.28515625" style="8" bestFit="1" customWidth="1"/>
    <col min="11287" max="11287" width="17.7109375" style="8" bestFit="1" customWidth="1"/>
    <col min="11288" max="11288" width="14.5703125" style="8" bestFit="1" customWidth="1"/>
    <col min="11289" max="11289" width="17.42578125" style="8" bestFit="1" customWidth="1"/>
    <col min="11290" max="11290" width="14.28515625" style="8" bestFit="1" customWidth="1"/>
    <col min="11291" max="11291" width="17.42578125" style="8" bestFit="1" customWidth="1"/>
    <col min="11292" max="11292" width="14.28515625" style="8" bestFit="1" customWidth="1"/>
    <col min="11293" max="11293" width="15.42578125" style="8" bestFit="1" customWidth="1"/>
    <col min="11294" max="11294" width="12.42578125" style="8" bestFit="1" customWidth="1"/>
    <col min="11295" max="11295" width="15.140625" style="8" bestFit="1" customWidth="1"/>
    <col min="11296" max="11296" width="12.140625" style="8" bestFit="1" customWidth="1"/>
    <col min="11297" max="11297" width="14.42578125" style="8" bestFit="1" customWidth="1"/>
    <col min="11298" max="11520" width="11.42578125" style="8"/>
    <col min="11521" max="11521" width="2.28515625" style="8" customWidth="1"/>
    <col min="11522" max="11522" width="29.140625" style="8" customWidth="1"/>
    <col min="11523" max="11523" width="37.28515625" style="8" bestFit="1" customWidth="1"/>
    <col min="11524" max="11524" width="18.85546875" style="8" bestFit="1" customWidth="1"/>
    <col min="11525" max="11525" width="18.5703125" style="8" customWidth="1"/>
    <col min="11526" max="11526" width="21.7109375" style="8" customWidth="1"/>
    <col min="11527" max="11527" width="16.140625" style="8" customWidth="1"/>
    <col min="11528" max="11528" width="20.140625" style="8" bestFit="1" customWidth="1"/>
    <col min="11529" max="11529" width="16.140625" style="8" customWidth="1"/>
    <col min="11530" max="11530" width="22.28515625" style="8" bestFit="1" customWidth="1"/>
    <col min="11531" max="11531" width="16.140625" style="8" customWidth="1"/>
    <col min="11532" max="11534" width="27.140625" style="8" bestFit="1" customWidth="1"/>
    <col min="11535" max="11535" width="17.7109375" style="8" bestFit="1" customWidth="1"/>
    <col min="11536" max="11536" width="14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42578125" style="8" bestFit="1" customWidth="1"/>
    <col min="11542" max="11542" width="14.28515625" style="8" bestFit="1" customWidth="1"/>
    <col min="11543" max="11543" width="17.7109375" style="8" bestFit="1" customWidth="1"/>
    <col min="11544" max="11544" width="14.5703125" style="8" bestFit="1" customWidth="1"/>
    <col min="11545" max="11545" width="17.42578125" style="8" bestFit="1" customWidth="1"/>
    <col min="11546" max="11546" width="14.28515625" style="8" bestFit="1" customWidth="1"/>
    <col min="11547" max="11547" width="17.42578125" style="8" bestFit="1" customWidth="1"/>
    <col min="11548" max="11548" width="14.28515625" style="8" bestFit="1" customWidth="1"/>
    <col min="11549" max="11549" width="15.42578125" style="8" bestFit="1" customWidth="1"/>
    <col min="11550" max="11550" width="12.42578125" style="8" bestFit="1" customWidth="1"/>
    <col min="11551" max="11551" width="15.140625" style="8" bestFit="1" customWidth="1"/>
    <col min="11552" max="11552" width="12.140625" style="8" bestFit="1" customWidth="1"/>
    <col min="11553" max="11553" width="14.42578125" style="8" bestFit="1" customWidth="1"/>
    <col min="11554" max="11776" width="11.42578125" style="8"/>
    <col min="11777" max="11777" width="2.28515625" style="8" customWidth="1"/>
    <col min="11778" max="11778" width="29.140625" style="8" customWidth="1"/>
    <col min="11779" max="11779" width="37.28515625" style="8" bestFit="1" customWidth="1"/>
    <col min="11780" max="11780" width="18.85546875" style="8" bestFit="1" customWidth="1"/>
    <col min="11781" max="11781" width="18.5703125" style="8" customWidth="1"/>
    <col min="11782" max="11782" width="21.7109375" style="8" customWidth="1"/>
    <col min="11783" max="11783" width="16.140625" style="8" customWidth="1"/>
    <col min="11784" max="11784" width="20.140625" style="8" bestFit="1" customWidth="1"/>
    <col min="11785" max="11785" width="16.140625" style="8" customWidth="1"/>
    <col min="11786" max="11786" width="22.28515625" style="8" bestFit="1" customWidth="1"/>
    <col min="11787" max="11787" width="16.140625" style="8" customWidth="1"/>
    <col min="11788" max="11790" width="27.140625" style="8" bestFit="1" customWidth="1"/>
    <col min="11791" max="11791" width="17.7109375" style="8" bestFit="1" customWidth="1"/>
    <col min="11792" max="11792" width="14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42578125" style="8" bestFit="1" customWidth="1"/>
    <col min="11798" max="11798" width="14.28515625" style="8" bestFit="1" customWidth="1"/>
    <col min="11799" max="11799" width="17.7109375" style="8" bestFit="1" customWidth="1"/>
    <col min="11800" max="11800" width="14.5703125" style="8" bestFit="1" customWidth="1"/>
    <col min="11801" max="11801" width="17.42578125" style="8" bestFit="1" customWidth="1"/>
    <col min="11802" max="11802" width="14.28515625" style="8" bestFit="1" customWidth="1"/>
    <col min="11803" max="11803" width="17.42578125" style="8" bestFit="1" customWidth="1"/>
    <col min="11804" max="11804" width="14.28515625" style="8" bestFit="1" customWidth="1"/>
    <col min="11805" max="11805" width="15.42578125" style="8" bestFit="1" customWidth="1"/>
    <col min="11806" max="11806" width="12.42578125" style="8" bestFit="1" customWidth="1"/>
    <col min="11807" max="11807" width="15.140625" style="8" bestFit="1" customWidth="1"/>
    <col min="11808" max="11808" width="12.140625" style="8" bestFit="1" customWidth="1"/>
    <col min="11809" max="11809" width="14.42578125" style="8" bestFit="1" customWidth="1"/>
    <col min="11810" max="12032" width="11.42578125" style="8"/>
    <col min="12033" max="12033" width="2.28515625" style="8" customWidth="1"/>
    <col min="12034" max="12034" width="29.140625" style="8" customWidth="1"/>
    <col min="12035" max="12035" width="37.28515625" style="8" bestFit="1" customWidth="1"/>
    <col min="12036" max="12036" width="18.85546875" style="8" bestFit="1" customWidth="1"/>
    <col min="12037" max="12037" width="18.5703125" style="8" customWidth="1"/>
    <col min="12038" max="12038" width="21.7109375" style="8" customWidth="1"/>
    <col min="12039" max="12039" width="16.140625" style="8" customWidth="1"/>
    <col min="12040" max="12040" width="20.140625" style="8" bestFit="1" customWidth="1"/>
    <col min="12041" max="12041" width="16.140625" style="8" customWidth="1"/>
    <col min="12042" max="12042" width="22.28515625" style="8" bestFit="1" customWidth="1"/>
    <col min="12043" max="12043" width="16.140625" style="8" customWidth="1"/>
    <col min="12044" max="12046" width="27.140625" style="8" bestFit="1" customWidth="1"/>
    <col min="12047" max="12047" width="17.7109375" style="8" bestFit="1" customWidth="1"/>
    <col min="12048" max="12048" width="14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42578125" style="8" bestFit="1" customWidth="1"/>
    <col min="12054" max="12054" width="14.28515625" style="8" bestFit="1" customWidth="1"/>
    <col min="12055" max="12055" width="17.7109375" style="8" bestFit="1" customWidth="1"/>
    <col min="12056" max="12056" width="14.5703125" style="8" bestFit="1" customWidth="1"/>
    <col min="12057" max="12057" width="17.42578125" style="8" bestFit="1" customWidth="1"/>
    <col min="12058" max="12058" width="14.28515625" style="8" bestFit="1" customWidth="1"/>
    <col min="12059" max="12059" width="17.42578125" style="8" bestFit="1" customWidth="1"/>
    <col min="12060" max="12060" width="14.28515625" style="8" bestFit="1" customWidth="1"/>
    <col min="12061" max="12061" width="15.42578125" style="8" bestFit="1" customWidth="1"/>
    <col min="12062" max="12062" width="12.42578125" style="8" bestFit="1" customWidth="1"/>
    <col min="12063" max="12063" width="15.140625" style="8" bestFit="1" customWidth="1"/>
    <col min="12064" max="12064" width="12.140625" style="8" bestFit="1" customWidth="1"/>
    <col min="12065" max="12065" width="14.42578125" style="8" bestFit="1" customWidth="1"/>
    <col min="12066" max="12288" width="11.42578125" style="8"/>
    <col min="12289" max="12289" width="2.28515625" style="8" customWidth="1"/>
    <col min="12290" max="12290" width="29.140625" style="8" customWidth="1"/>
    <col min="12291" max="12291" width="37.28515625" style="8" bestFit="1" customWidth="1"/>
    <col min="12292" max="12292" width="18.85546875" style="8" bestFit="1" customWidth="1"/>
    <col min="12293" max="12293" width="18.5703125" style="8" customWidth="1"/>
    <col min="12294" max="12294" width="21.7109375" style="8" customWidth="1"/>
    <col min="12295" max="12295" width="16.140625" style="8" customWidth="1"/>
    <col min="12296" max="12296" width="20.140625" style="8" bestFit="1" customWidth="1"/>
    <col min="12297" max="12297" width="16.140625" style="8" customWidth="1"/>
    <col min="12298" max="12298" width="22.28515625" style="8" bestFit="1" customWidth="1"/>
    <col min="12299" max="12299" width="16.140625" style="8" customWidth="1"/>
    <col min="12300" max="12302" width="27.140625" style="8" bestFit="1" customWidth="1"/>
    <col min="12303" max="12303" width="17.7109375" style="8" bestFit="1" customWidth="1"/>
    <col min="12304" max="12304" width="14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42578125" style="8" bestFit="1" customWidth="1"/>
    <col min="12310" max="12310" width="14.28515625" style="8" bestFit="1" customWidth="1"/>
    <col min="12311" max="12311" width="17.7109375" style="8" bestFit="1" customWidth="1"/>
    <col min="12312" max="12312" width="14.5703125" style="8" bestFit="1" customWidth="1"/>
    <col min="12313" max="12313" width="17.42578125" style="8" bestFit="1" customWidth="1"/>
    <col min="12314" max="12314" width="14.28515625" style="8" bestFit="1" customWidth="1"/>
    <col min="12315" max="12315" width="17.42578125" style="8" bestFit="1" customWidth="1"/>
    <col min="12316" max="12316" width="14.28515625" style="8" bestFit="1" customWidth="1"/>
    <col min="12317" max="12317" width="15.42578125" style="8" bestFit="1" customWidth="1"/>
    <col min="12318" max="12318" width="12.42578125" style="8" bestFit="1" customWidth="1"/>
    <col min="12319" max="12319" width="15.140625" style="8" bestFit="1" customWidth="1"/>
    <col min="12320" max="12320" width="12.140625" style="8" bestFit="1" customWidth="1"/>
    <col min="12321" max="12321" width="14.42578125" style="8" bestFit="1" customWidth="1"/>
    <col min="12322" max="12544" width="11.42578125" style="8"/>
    <col min="12545" max="12545" width="2.28515625" style="8" customWidth="1"/>
    <col min="12546" max="12546" width="29.140625" style="8" customWidth="1"/>
    <col min="12547" max="12547" width="37.28515625" style="8" bestFit="1" customWidth="1"/>
    <col min="12548" max="12548" width="18.85546875" style="8" bestFit="1" customWidth="1"/>
    <col min="12549" max="12549" width="18.5703125" style="8" customWidth="1"/>
    <col min="12550" max="12550" width="21.7109375" style="8" customWidth="1"/>
    <col min="12551" max="12551" width="16.140625" style="8" customWidth="1"/>
    <col min="12552" max="12552" width="20.140625" style="8" bestFit="1" customWidth="1"/>
    <col min="12553" max="12553" width="16.140625" style="8" customWidth="1"/>
    <col min="12554" max="12554" width="22.28515625" style="8" bestFit="1" customWidth="1"/>
    <col min="12555" max="12555" width="16.140625" style="8" customWidth="1"/>
    <col min="12556" max="12558" width="27.140625" style="8" bestFit="1" customWidth="1"/>
    <col min="12559" max="12559" width="17.7109375" style="8" bestFit="1" customWidth="1"/>
    <col min="12560" max="12560" width="14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42578125" style="8" bestFit="1" customWidth="1"/>
    <col min="12566" max="12566" width="14.28515625" style="8" bestFit="1" customWidth="1"/>
    <col min="12567" max="12567" width="17.7109375" style="8" bestFit="1" customWidth="1"/>
    <col min="12568" max="12568" width="14.5703125" style="8" bestFit="1" customWidth="1"/>
    <col min="12569" max="12569" width="17.42578125" style="8" bestFit="1" customWidth="1"/>
    <col min="12570" max="12570" width="14.28515625" style="8" bestFit="1" customWidth="1"/>
    <col min="12571" max="12571" width="17.42578125" style="8" bestFit="1" customWidth="1"/>
    <col min="12572" max="12572" width="14.28515625" style="8" bestFit="1" customWidth="1"/>
    <col min="12573" max="12573" width="15.42578125" style="8" bestFit="1" customWidth="1"/>
    <col min="12574" max="12574" width="12.42578125" style="8" bestFit="1" customWidth="1"/>
    <col min="12575" max="12575" width="15.140625" style="8" bestFit="1" customWidth="1"/>
    <col min="12576" max="12576" width="12.140625" style="8" bestFit="1" customWidth="1"/>
    <col min="12577" max="12577" width="14.42578125" style="8" bestFit="1" customWidth="1"/>
    <col min="12578" max="12800" width="11.42578125" style="8"/>
    <col min="12801" max="12801" width="2.28515625" style="8" customWidth="1"/>
    <col min="12802" max="12802" width="29.140625" style="8" customWidth="1"/>
    <col min="12803" max="12803" width="37.28515625" style="8" bestFit="1" customWidth="1"/>
    <col min="12804" max="12804" width="18.85546875" style="8" bestFit="1" customWidth="1"/>
    <col min="12805" max="12805" width="18.5703125" style="8" customWidth="1"/>
    <col min="12806" max="12806" width="21.7109375" style="8" customWidth="1"/>
    <col min="12807" max="12807" width="16.140625" style="8" customWidth="1"/>
    <col min="12808" max="12808" width="20.140625" style="8" bestFit="1" customWidth="1"/>
    <col min="12809" max="12809" width="16.140625" style="8" customWidth="1"/>
    <col min="12810" max="12810" width="22.28515625" style="8" bestFit="1" customWidth="1"/>
    <col min="12811" max="12811" width="16.140625" style="8" customWidth="1"/>
    <col min="12812" max="12814" width="27.140625" style="8" bestFit="1" customWidth="1"/>
    <col min="12815" max="12815" width="17.7109375" style="8" bestFit="1" customWidth="1"/>
    <col min="12816" max="12816" width="14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42578125" style="8" bestFit="1" customWidth="1"/>
    <col min="12822" max="12822" width="14.28515625" style="8" bestFit="1" customWidth="1"/>
    <col min="12823" max="12823" width="17.7109375" style="8" bestFit="1" customWidth="1"/>
    <col min="12824" max="12824" width="14.5703125" style="8" bestFit="1" customWidth="1"/>
    <col min="12825" max="12825" width="17.42578125" style="8" bestFit="1" customWidth="1"/>
    <col min="12826" max="12826" width="14.28515625" style="8" bestFit="1" customWidth="1"/>
    <col min="12827" max="12827" width="17.42578125" style="8" bestFit="1" customWidth="1"/>
    <col min="12828" max="12828" width="14.28515625" style="8" bestFit="1" customWidth="1"/>
    <col min="12829" max="12829" width="15.42578125" style="8" bestFit="1" customWidth="1"/>
    <col min="12830" max="12830" width="12.42578125" style="8" bestFit="1" customWidth="1"/>
    <col min="12831" max="12831" width="15.140625" style="8" bestFit="1" customWidth="1"/>
    <col min="12832" max="12832" width="12.140625" style="8" bestFit="1" customWidth="1"/>
    <col min="12833" max="12833" width="14.42578125" style="8" bestFit="1" customWidth="1"/>
    <col min="12834" max="13056" width="11.42578125" style="8"/>
    <col min="13057" max="13057" width="2.28515625" style="8" customWidth="1"/>
    <col min="13058" max="13058" width="29.140625" style="8" customWidth="1"/>
    <col min="13059" max="13059" width="37.28515625" style="8" bestFit="1" customWidth="1"/>
    <col min="13060" max="13060" width="18.85546875" style="8" bestFit="1" customWidth="1"/>
    <col min="13061" max="13061" width="18.5703125" style="8" customWidth="1"/>
    <col min="13062" max="13062" width="21.7109375" style="8" customWidth="1"/>
    <col min="13063" max="13063" width="16.140625" style="8" customWidth="1"/>
    <col min="13064" max="13064" width="20.140625" style="8" bestFit="1" customWidth="1"/>
    <col min="13065" max="13065" width="16.140625" style="8" customWidth="1"/>
    <col min="13066" max="13066" width="22.28515625" style="8" bestFit="1" customWidth="1"/>
    <col min="13067" max="13067" width="16.140625" style="8" customWidth="1"/>
    <col min="13068" max="13070" width="27.140625" style="8" bestFit="1" customWidth="1"/>
    <col min="13071" max="13071" width="17.7109375" style="8" bestFit="1" customWidth="1"/>
    <col min="13072" max="13072" width="14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42578125" style="8" bestFit="1" customWidth="1"/>
    <col min="13078" max="13078" width="14.28515625" style="8" bestFit="1" customWidth="1"/>
    <col min="13079" max="13079" width="17.7109375" style="8" bestFit="1" customWidth="1"/>
    <col min="13080" max="13080" width="14.5703125" style="8" bestFit="1" customWidth="1"/>
    <col min="13081" max="13081" width="17.42578125" style="8" bestFit="1" customWidth="1"/>
    <col min="13082" max="13082" width="14.28515625" style="8" bestFit="1" customWidth="1"/>
    <col min="13083" max="13083" width="17.42578125" style="8" bestFit="1" customWidth="1"/>
    <col min="13084" max="13084" width="14.28515625" style="8" bestFit="1" customWidth="1"/>
    <col min="13085" max="13085" width="15.42578125" style="8" bestFit="1" customWidth="1"/>
    <col min="13086" max="13086" width="12.42578125" style="8" bestFit="1" customWidth="1"/>
    <col min="13087" max="13087" width="15.140625" style="8" bestFit="1" customWidth="1"/>
    <col min="13088" max="13088" width="12.140625" style="8" bestFit="1" customWidth="1"/>
    <col min="13089" max="13089" width="14.42578125" style="8" bestFit="1" customWidth="1"/>
    <col min="13090" max="13312" width="11.42578125" style="8"/>
    <col min="13313" max="13313" width="2.28515625" style="8" customWidth="1"/>
    <col min="13314" max="13314" width="29.140625" style="8" customWidth="1"/>
    <col min="13315" max="13315" width="37.28515625" style="8" bestFit="1" customWidth="1"/>
    <col min="13316" max="13316" width="18.85546875" style="8" bestFit="1" customWidth="1"/>
    <col min="13317" max="13317" width="18.5703125" style="8" customWidth="1"/>
    <col min="13318" max="13318" width="21.7109375" style="8" customWidth="1"/>
    <col min="13319" max="13319" width="16.140625" style="8" customWidth="1"/>
    <col min="13320" max="13320" width="20.140625" style="8" bestFit="1" customWidth="1"/>
    <col min="13321" max="13321" width="16.140625" style="8" customWidth="1"/>
    <col min="13322" max="13322" width="22.28515625" style="8" bestFit="1" customWidth="1"/>
    <col min="13323" max="13323" width="16.140625" style="8" customWidth="1"/>
    <col min="13324" max="13326" width="27.140625" style="8" bestFit="1" customWidth="1"/>
    <col min="13327" max="13327" width="17.7109375" style="8" bestFit="1" customWidth="1"/>
    <col min="13328" max="13328" width="14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42578125" style="8" bestFit="1" customWidth="1"/>
    <col min="13334" max="13334" width="14.28515625" style="8" bestFit="1" customWidth="1"/>
    <col min="13335" max="13335" width="17.7109375" style="8" bestFit="1" customWidth="1"/>
    <col min="13336" max="13336" width="14.5703125" style="8" bestFit="1" customWidth="1"/>
    <col min="13337" max="13337" width="17.42578125" style="8" bestFit="1" customWidth="1"/>
    <col min="13338" max="13338" width="14.28515625" style="8" bestFit="1" customWidth="1"/>
    <col min="13339" max="13339" width="17.42578125" style="8" bestFit="1" customWidth="1"/>
    <col min="13340" max="13340" width="14.28515625" style="8" bestFit="1" customWidth="1"/>
    <col min="13341" max="13341" width="15.42578125" style="8" bestFit="1" customWidth="1"/>
    <col min="13342" max="13342" width="12.42578125" style="8" bestFit="1" customWidth="1"/>
    <col min="13343" max="13343" width="15.140625" style="8" bestFit="1" customWidth="1"/>
    <col min="13344" max="13344" width="12.140625" style="8" bestFit="1" customWidth="1"/>
    <col min="13345" max="13345" width="14.42578125" style="8" bestFit="1" customWidth="1"/>
    <col min="13346" max="13568" width="11.42578125" style="8"/>
    <col min="13569" max="13569" width="2.28515625" style="8" customWidth="1"/>
    <col min="13570" max="13570" width="29.140625" style="8" customWidth="1"/>
    <col min="13571" max="13571" width="37.28515625" style="8" bestFit="1" customWidth="1"/>
    <col min="13572" max="13572" width="18.85546875" style="8" bestFit="1" customWidth="1"/>
    <col min="13573" max="13573" width="18.5703125" style="8" customWidth="1"/>
    <col min="13574" max="13574" width="21.7109375" style="8" customWidth="1"/>
    <col min="13575" max="13575" width="16.140625" style="8" customWidth="1"/>
    <col min="13576" max="13576" width="20.140625" style="8" bestFit="1" customWidth="1"/>
    <col min="13577" max="13577" width="16.140625" style="8" customWidth="1"/>
    <col min="13578" max="13578" width="22.28515625" style="8" bestFit="1" customWidth="1"/>
    <col min="13579" max="13579" width="16.140625" style="8" customWidth="1"/>
    <col min="13580" max="13582" width="27.140625" style="8" bestFit="1" customWidth="1"/>
    <col min="13583" max="13583" width="17.7109375" style="8" bestFit="1" customWidth="1"/>
    <col min="13584" max="13584" width="14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42578125" style="8" bestFit="1" customWidth="1"/>
    <col min="13590" max="13590" width="14.28515625" style="8" bestFit="1" customWidth="1"/>
    <col min="13591" max="13591" width="17.7109375" style="8" bestFit="1" customWidth="1"/>
    <col min="13592" max="13592" width="14.5703125" style="8" bestFit="1" customWidth="1"/>
    <col min="13593" max="13593" width="17.42578125" style="8" bestFit="1" customWidth="1"/>
    <col min="13594" max="13594" width="14.28515625" style="8" bestFit="1" customWidth="1"/>
    <col min="13595" max="13595" width="17.42578125" style="8" bestFit="1" customWidth="1"/>
    <col min="13596" max="13596" width="14.28515625" style="8" bestFit="1" customWidth="1"/>
    <col min="13597" max="13597" width="15.42578125" style="8" bestFit="1" customWidth="1"/>
    <col min="13598" max="13598" width="12.42578125" style="8" bestFit="1" customWidth="1"/>
    <col min="13599" max="13599" width="15.140625" style="8" bestFit="1" customWidth="1"/>
    <col min="13600" max="13600" width="12.140625" style="8" bestFit="1" customWidth="1"/>
    <col min="13601" max="13601" width="14.42578125" style="8" bestFit="1" customWidth="1"/>
    <col min="13602" max="13824" width="11.42578125" style="8"/>
    <col min="13825" max="13825" width="2.28515625" style="8" customWidth="1"/>
    <col min="13826" max="13826" width="29.140625" style="8" customWidth="1"/>
    <col min="13827" max="13827" width="37.28515625" style="8" bestFit="1" customWidth="1"/>
    <col min="13828" max="13828" width="18.85546875" style="8" bestFit="1" customWidth="1"/>
    <col min="13829" max="13829" width="18.5703125" style="8" customWidth="1"/>
    <col min="13830" max="13830" width="21.7109375" style="8" customWidth="1"/>
    <col min="13831" max="13831" width="16.140625" style="8" customWidth="1"/>
    <col min="13832" max="13832" width="20.140625" style="8" bestFit="1" customWidth="1"/>
    <col min="13833" max="13833" width="16.140625" style="8" customWidth="1"/>
    <col min="13834" max="13834" width="22.28515625" style="8" bestFit="1" customWidth="1"/>
    <col min="13835" max="13835" width="16.140625" style="8" customWidth="1"/>
    <col min="13836" max="13838" width="27.140625" style="8" bestFit="1" customWidth="1"/>
    <col min="13839" max="13839" width="17.7109375" style="8" bestFit="1" customWidth="1"/>
    <col min="13840" max="13840" width="14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42578125" style="8" bestFit="1" customWidth="1"/>
    <col min="13846" max="13846" width="14.28515625" style="8" bestFit="1" customWidth="1"/>
    <col min="13847" max="13847" width="17.7109375" style="8" bestFit="1" customWidth="1"/>
    <col min="13848" max="13848" width="14.5703125" style="8" bestFit="1" customWidth="1"/>
    <col min="13849" max="13849" width="17.42578125" style="8" bestFit="1" customWidth="1"/>
    <col min="13850" max="13850" width="14.28515625" style="8" bestFit="1" customWidth="1"/>
    <col min="13851" max="13851" width="17.42578125" style="8" bestFit="1" customWidth="1"/>
    <col min="13852" max="13852" width="14.28515625" style="8" bestFit="1" customWidth="1"/>
    <col min="13853" max="13853" width="15.42578125" style="8" bestFit="1" customWidth="1"/>
    <col min="13854" max="13854" width="12.42578125" style="8" bestFit="1" customWidth="1"/>
    <col min="13855" max="13855" width="15.140625" style="8" bestFit="1" customWidth="1"/>
    <col min="13856" max="13856" width="12.140625" style="8" bestFit="1" customWidth="1"/>
    <col min="13857" max="13857" width="14.42578125" style="8" bestFit="1" customWidth="1"/>
    <col min="13858" max="14080" width="11.42578125" style="8"/>
    <col min="14081" max="14081" width="2.28515625" style="8" customWidth="1"/>
    <col min="14082" max="14082" width="29.140625" style="8" customWidth="1"/>
    <col min="14083" max="14083" width="37.28515625" style="8" bestFit="1" customWidth="1"/>
    <col min="14084" max="14084" width="18.85546875" style="8" bestFit="1" customWidth="1"/>
    <col min="14085" max="14085" width="18.5703125" style="8" customWidth="1"/>
    <col min="14086" max="14086" width="21.7109375" style="8" customWidth="1"/>
    <col min="14087" max="14087" width="16.140625" style="8" customWidth="1"/>
    <col min="14088" max="14088" width="20.140625" style="8" bestFit="1" customWidth="1"/>
    <col min="14089" max="14089" width="16.140625" style="8" customWidth="1"/>
    <col min="14090" max="14090" width="22.28515625" style="8" bestFit="1" customWidth="1"/>
    <col min="14091" max="14091" width="16.140625" style="8" customWidth="1"/>
    <col min="14092" max="14094" width="27.140625" style="8" bestFit="1" customWidth="1"/>
    <col min="14095" max="14095" width="17.7109375" style="8" bestFit="1" customWidth="1"/>
    <col min="14096" max="14096" width="14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42578125" style="8" bestFit="1" customWidth="1"/>
    <col min="14102" max="14102" width="14.28515625" style="8" bestFit="1" customWidth="1"/>
    <col min="14103" max="14103" width="17.7109375" style="8" bestFit="1" customWidth="1"/>
    <col min="14104" max="14104" width="14.5703125" style="8" bestFit="1" customWidth="1"/>
    <col min="14105" max="14105" width="17.42578125" style="8" bestFit="1" customWidth="1"/>
    <col min="14106" max="14106" width="14.28515625" style="8" bestFit="1" customWidth="1"/>
    <col min="14107" max="14107" width="17.42578125" style="8" bestFit="1" customWidth="1"/>
    <col min="14108" max="14108" width="14.28515625" style="8" bestFit="1" customWidth="1"/>
    <col min="14109" max="14109" width="15.42578125" style="8" bestFit="1" customWidth="1"/>
    <col min="14110" max="14110" width="12.42578125" style="8" bestFit="1" customWidth="1"/>
    <col min="14111" max="14111" width="15.140625" style="8" bestFit="1" customWidth="1"/>
    <col min="14112" max="14112" width="12.140625" style="8" bestFit="1" customWidth="1"/>
    <col min="14113" max="14113" width="14.42578125" style="8" bestFit="1" customWidth="1"/>
    <col min="14114" max="14336" width="11.42578125" style="8"/>
    <col min="14337" max="14337" width="2.28515625" style="8" customWidth="1"/>
    <col min="14338" max="14338" width="29.140625" style="8" customWidth="1"/>
    <col min="14339" max="14339" width="37.28515625" style="8" bestFit="1" customWidth="1"/>
    <col min="14340" max="14340" width="18.85546875" style="8" bestFit="1" customWidth="1"/>
    <col min="14341" max="14341" width="18.5703125" style="8" customWidth="1"/>
    <col min="14342" max="14342" width="21.7109375" style="8" customWidth="1"/>
    <col min="14343" max="14343" width="16.140625" style="8" customWidth="1"/>
    <col min="14344" max="14344" width="20.140625" style="8" bestFit="1" customWidth="1"/>
    <col min="14345" max="14345" width="16.140625" style="8" customWidth="1"/>
    <col min="14346" max="14346" width="22.28515625" style="8" bestFit="1" customWidth="1"/>
    <col min="14347" max="14347" width="16.140625" style="8" customWidth="1"/>
    <col min="14348" max="14350" width="27.140625" style="8" bestFit="1" customWidth="1"/>
    <col min="14351" max="14351" width="17.7109375" style="8" bestFit="1" customWidth="1"/>
    <col min="14352" max="14352" width="14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42578125" style="8" bestFit="1" customWidth="1"/>
    <col min="14358" max="14358" width="14.28515625" style="8" bestFit="1" customWidth="1"/>
    <col min="14359" max="14359" width="17.7109375" style="8" bestFit="1" customWidth="1"/>
    <col min="14360" max="14360" width="14.5703125" style="8" bestFit="1" customWidth="1"/>
    <col min="14361" max="14361" width="17.42578125" style="8" bestFit="1" customWidth="1"/>
    <col min="14362" max="14362" width="14.28515625" style="8" bestFit="1" customWidth="1"/>
    <col min="14363" max="14363" width="17.42578125" style="8" bestFit="1" customWidth="1"/>
    <col min="14364" max="14364" width="14.28515625" style="8" bestFit="1" customWidth="1"/>
    <col min="14365" max="14365" width="15.42578125" style="8" bestFit="1" customWidth="1"/>
    <col min="14366" max="14366" width="12.42578125" style="8" bestFit="1" customWidth="1"/>
    <col min="14367" max="14367" width="15.140625" style="8" bestFit="1" customWidth="1"/>
    <col min="14368" max="14368" width="12.140625" style="8" bestFit="1" customWidth="1"/>
    <col min="14369" max="14369" width="14.42578125" style="8" bestFit="1" customWidth="1"/>
    <col min="14370" max="14592" width="11.42578125" style="8"/>
    <col min="14593" max="14593" width="2.28515625" style="8" customWidth="1"/>
    <col min="14594" max="14594" width="29.140625" style="8" customWidth="1"/>
    <col min="14595" max="14595" width="37.28515625" style="8" bestFit="1" customWidth="1"/>
    <col min="14596" max="14596" width="18.85546875" style="8" bestFit="1" customWidth="1"/>
    <col min="14597" max="14597" width="18.5703125" style="8" customWidth="1"/>
    <col min="14598" max="14598" width="21.7109375" style="8" customWidth="1"/>
    <col min="14599" max="14599" width="16.140625" style="8" customWidth="1"/>
    <col min="14600" max="14600" width="20.140625" style="8" bestFit="1" customWidth="1"/>
    <col min="14601" max="14601" width="16.140625" style="8" customWidth="1"/>
    <col min="14602" max="14602" width="22.28515625" style="8" bestFit="1" customWidth="1"/>
    <col min="14603" max="14603" width="16.140625" style="8" customWidth="1"/>
    <col min="14604" max="14606" width="27.140625" style="8" bestFit="1" customWidth="1"/>
    <col min="14607" max="14607" width="17.7109375" style="8" bestFit="1" customWidth="1"/>
    <col min="14608" max="14608" width="14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42578125" style="8" bestFit="1" customWidth="1"/>
    <col min="14614" max="14614" width="14.28515625" style="8" bestFit="1" customWidth="1"/>
    <col min="14615" max="14615" width="17.7109375" style="8" bestFit="1" customWidth="1"/>
    <col min="14616" max="14616" width="14.5703125" style="8" bestFit="1" customWidth="1"/>
    <col min="14617" max="14617" width="17.42578125" style="8" bestFit="1" customWidth="1"/>
    <col min="14618" max="14618" width="14.28515625" style="8" bestFit="1" customWidth="1"/>
    <col min="14619" max="14619" width="17.42578125" style="8" bestFit="1" customWidth="1"/>
    <col min="14620" max="14620" width="14.28515625" style="8" bestFit="1" customWidth="1"/>
    <col min="14621" max="14621" width="15.42578125" style="8" bestFit="1" customWidth="1"/>
    <col min="14622" max="14622" width="12.42578125" style="8" bestFit="1" customWidth="1"/>
    <col min="14623" max="14623" width="15.140625" style="8" bestFit="1" customWidth="1"/>
    <col min="14624" max="14624" width="12.140625" style="8" bestFit="1" customWidth="1"/>
    <col min="14625" max="14625" width="14.42578125" style="8" bestFit="1" customWidth="1"/>
    <col min="14626" max="14848" width="11.42578125" style="8"/>
    <col min="14849" max="14849" width="2.28515625" style="8" customWidth="1"/>
    <col min="14850" max="14850" width="29.140625" style="8" customWidth="1"/>
    <col min="14851" max="14851" width="37.28515625" style="8" bestFit="1" customWidth="1"/>
    <col min="14852" max="14852" width="18.85546875" style="8" bestFit="1" customWidth="1"/>
    <col min="14853" max="14853" width="18.5703125" style="8" customWidth="1"/>
    <col min="14854" max="14854" width="21.7109375" style="8" customWidth="1"/>
    <col min="14855" max="14855" width="16.140625" style="8" customWidth="1"/>
    <col min="14856" max="14856" width="20.140625" style="8" bestFit="1" customWidth="1"/>
    <col min="14857" max="14857" width="16.140625" style="8" customWidth="1"/>
    <col min="14858" max="14858" width="22.28515625" style="8" bestFit="1" customWidth="1"/>
    <col min="14859" max="14859" width="16.140625" style="8" customWidth="1"/>
    <col min="14860" max="14862" width="27.140625" style="8" bestFit="1" customWidth="1"/>
    <col min="14863" max="14863" width="17.7109375" style="8" bestFit="1" customWidth="1"/>
    <col min="14864" max="14864" width="14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42578125" style="8" bestFit="1" customWidth="1"/>
    <col min="14870" max="14870" width="14.28515625" style="8" bestFit="1" customWidth="1"/>
    <col min="14871" max="14871" width="17.7109375" style="8" bestFit="1" customWidth="1"/>
    <col min="14872" max="14872" width="14.5703125" style="8" bestFit="1" customWidth="1"/>
    <col min="14873" max="14873" width="17.42578125" style="8" bestFit="1" customWidth="1"/>
    <col min="14874" max="14874" width="14.28515625" style="8" bestFit="1" customWidth="1"/>
    <col min="14875" max="14875" width="17.42578125" style="8" bestFit="1" customWidth="1"/>
    <col min="14876" max="14876" width="14.28515625" style="8" bestFit="1" customWidth="1"/>
    <col min="14877" max="14877" width="15.42578125" style="8" bestFit="1" customWidth="1"/>
    <col min="14878" max="14878" width="12.42578125" style="8" bestFit="1" customWidth="1"/>
    <col min="14879" max="14879" width="15.140625" style="8" bestFit="1" customWidth="1"/>
    <col min="14880" max="14880" width="12.140625" style="8" bestFit="1" customWidth="1"/>
    <col min="14881" max="14881" width="14.42578125" style="8" bestFit="1" customWidth="1"/>
    <col min="14882" max="15104" width="11.42578125" style="8"/>
    <col min="15105" max="15105" width="2.28515625" style="8" customWidth="1"/>
    <col min="15106" max="15106" width="29.140625" style="8" customWidth="1"/>
    <col min="15107" max="15107" width="37.28515625" style="8" bestFit="1" customWidth="1"/>
    <col min="15108" max="15108" width="18.85546875" style="8" bestFit="1" customWidth="1"/>
    <col min="15109" max="15109" width="18.5703125" style="8" customWidth="1"/>
    <col min="15110" max="15110" width="21.7109375" style="8" customWidth="1"/>
    <col min="15111" max="15111" width="16.140625" style="8" customWidth="1"/>
    <col min="15112" max="15112" width="20.140625" style="8" bestFit="1" customWidth="1"/>
    <col min="15113" max="15113" width="16.140625" style="8" customWidth="1"/>
    <col min="15114" max="15114" width="22.28515625" style="8" bestFit="1" customWidth="1"/>
    <col min="15115" max="15115" width="16.140625" style="8" customWidth="1"/>
    <col min="15116" max="15118" width="27.140625" style="8" bestFit="1" customWidth="1"/>
    <col min="15119" max="15119" width="17.7109375" style="8" bestFit="1" customWidth="1"/>
    <col min="15120" max="15120" width="14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42578125" style="8" bestFit="1" customWidth="1"/>
    <col min="15126" max="15126" width="14.28515625" style="8" bestFit="1" customWidth="1"/>
    <col min="15127" max="15127" width="17.7109375" style="8" bestFit="1" customWidth="1"/>
    <col min="15128" max="15128" width="14.5703125" style="8" bestFit="1" customWidth="1"/>
    <col min="15129" max="15129" width="17.42578125" style="8" bestFit="1" customWidth="1"/>
    <col min="15130" max="15130" width="14.28515625" style="8" bestFit="1" customWidth="1"/>
    <col min="15131" max="15131" width="17.42578125" style="8" bestFit="1" customWidth="1"/>
    <col min="15132" max="15132" width="14.28515625" style="8" bestFit="1" customWidth="1"/>
    <col min="15133" max="15133" width="15.42578125" style="8" bestFit="1" customWidth="1"/>
    <col min="15134" max="15134" width="12.42578125" style="8" bestFit="1" customWidth="1"/>
    <col min="15135" max="15135" width="15.140625" style="8" bestFit="1" customWidth="1"/>
    <col min="15136" max="15136" width="12.140625" style="8" bestFit="1" customWidth="1"/>
    <col min="15137" max="15137" width="14.42578125" style="8" bestFit="1" customWidth="1"/>
    <col min="15138" max="15360" width="11.42578125" style="8"/>
    <col min="15361" max="15361" width="2.28515625" style="8" customWidth="1"/>
    <col min="15362" max="15362" width="29.140625" style="8" customWidth="1"/>
    <col min="15363" max="15363" width="37.28515625" style="8" bestFit="1" customWidth="1"/>
    <col min="15364" max="15364" width="18.85546875" style="8" bestFit="1" customWidth="1"/>
    <col min="15365" max="15365" width="18.5703125" style="8" customWidth="1"/>
    <col min="15366" max="15366" width="21.7109375" style="8" customWidth="1"/>
    <col min="15367" max="15367" width="16.140625" style="8" customWidth="1"/>
    <col min="15368" max="15368" width="20.140625" style="8" bestFit="1" customWidth="1"/>
    <col min="15369" max="15369" width="16.140625" style="8" customWidth="1"/>
    <col min="15370" max="15370" width="22.28515625" style="8" bestFit="1" customWidth="1"/>
    <col min="15371" max="15371" width="16.140625" style="8" customWidth="1"/>
    <col min="15372" max="15374" width="27.140625" style="8" bestFit="1" customWidth="1"/>
    <col min="15375" max="15375" width="17.7109375" style="8" bestFit="1" customWidth="1"/>
    <col min="15376" max="15376" width="14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42578125" style="8" bestFit="1" customWidth="1"/>
    <col min="15382" max="15382" width="14.28515625" style="8" bestFit="1" customWidth="1"/>
    <col min="15383" max="15383" width="17.7109375" style="8" bestFit="1" customWidth="1"/>
    <col min="15384" max="15384" width="14.5703125" style="8" bestFit="1" customWidth="1"/>
    <col min="15385" max="15385" width="17.42578125" style="8" bestFit="1" customWidth="1"/>
    <col min="15386" max="15386" width="14.28515625" style="8" bestFit="1" customWidth="1"/>
    <col min="15387" max="15387" width="17.42578125" style="8" bestFit="1" customWidth="1"/>
    <col min="15388" max="15388" width="14.28515625" style="8" bestFit="1" customWidth="1"/>
    <col min="15389" max="15389" width="15.42578125" style="8" bestFit="1" customWidth="1"/>
    <col min="15390" max="15390" width="12.42578125" style="8" bestFit="1" customWidth="1"/>
    <col min="15391" max="15391" width="15.140625" style="8" bestFit="1" customWidth="1"/>
    <col min="15392" max="15392" width="12.140625" style="8" bestFit="1" customWidth="1"/>
    <col min="15393" max="15393" width="14.42578125" style="8" bestFit="1" customWidth="1"/>
    <col min="15394" max="15616" width="11.42578125" style="8"/>
    <col min="15617" max="15617" width="2.28515625" style="8" customWidth="1"/>
    <col min="15618" max="15618" width="29.140625" style="8" customWidth="1"/>
    <col min="15619" max="15619" width="37.28515625" style="8" bestFit="1" customWidth="1"/>
    <col min="15620" max="15620" width="18.85546875" style="8" bestFit="1" customWidth="1"/>
    <col min="15621" max="15621" width="18.5703125" style="8" customWidth="1"/>
    <col min="15622" max="15622" width="21.7109375" style="8" customWidth="1"/>
    <col min="15623" max="15623" width="16.140625" style="8" customWidth="1"/>
    <col min="15624" max="15624" width="20.140625" style="8" bestFit="1" customWidth="1"/>
    <col min="15625" max="15625" width="16.140625" style="8" customWidth="1"/>
    <col min="15626" max="15626" width="22.28515625" style="8" bestFit="1" customWidth="1"/>
    <col min="15627" max="15627" width="16.140625" style="8" customWidth="1"/>
    <col min="15628" max="15630" width="27.140625" style="8" bestFit="1" customWidth="1"/>
    <col min="15631" max="15631" width="17.7109375" style="8" bestFit="1" customWidth="1"/>
    <col min="15632" max="15632" width="14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42578125" style="8" bestFit="1" customWidth="1"/>
    <col min="15638" max="15638" width="14.28515625" style="8" bestFit="1" customWidth="1"/>
    <col min="15639" max="15639" width="17.7109375" style="8" bestFit="1" customWidth="1"/>
    <col min="15640" max="15640" width="14.5703125" style="8" bestFit="1" customWidth="1"/>
    <col min="15641" max="15641" width="17.42578125" style="8" bestFit="1" customWidth="1"/>
    <col min="15642" max="15642" width="14.28515625" style="8" bestFit="1" customWidth="1"/>
    <col min="15643" max="15643" width="17.42578125" style="8" bestFit="1" customWidth="1"/>
    <col min="15644" max="15644" width="14.28515625" style="8" bestFit="1" customWidth="1"/>
    <col min="15645" max="15645" width="15.42578125" style="8" bestFit="1" customWidth="1"/>
    <col min="15646" max="15646" width="12.42578125" style="8" bestFit="1" customWidth="1"/>
    <col min="15647" max="15647" width="15.140625" style="8" bestFit="1" customWidth="1"/>
    <col min="15648" max="15648" width="12.140625" style="8" bestFit="1" customWidth="1"/>
    <col min="15649" max="15649" width="14.42578125" style="8" bestFit="1" customWidth="1"/>
    <col min="15650" max="15872" width="11.42578125" style="8"/>
    <col min="15873" max="15873" width="2.28515625" style="8" customWidth="1"/>
    <col min="15874" max="15874" width="29.140625" style="8" customWidth="1"/>
    <col min="15875" max="15875" width="37.28515625" style="8" bestFit="1" customWidth="1"/>
    <col min="15876" max="15876" width="18.85546875" style="8" bestFit="1" customWidth="1"/>
    <col min="15877" max="15877" width="18.5703125" style="8" customWidth="1"/>
    <col min="15878" max="15878" width="21.7109375" style="8" customWidth="1"/>
    <col min="15879" max="15879" width="16.140625" style="8" customWidth="1"/>
    <col min="15880" max="15880" width="20.140625" style="8" bestFit="1" customWidth="1"/>
    <col min="15881" max="15881" width="16.140625" style="8" customWidth="1"/>
    <col min="15882" max="15882" width="22.28515625" style="8" bestFit="1" customWidth="1"/>
    <col min="15883" max="15883" width="16.140625" style="8" customWidth="1"/>
    <col min="15884" max="15886" width="27.140625" style="8" bestFit="1" customWidth="1"/>
    <col min="15887" max="15887" width="17.7109375" style="8" bestFit="1" customWidth="1"/>
    <col min="15888" max="15888" width="14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42578125" style="8" bestFit="1" customWidth="1"/>
    <col min="15894" max="15894" width="14.28515625" style="8" bestFit="1" customWidth="1"/>
    <col min="15895" max="15895" width="17.7109375" style="8" bestFit="1" customWidth="1"/>
    <col min="15896" max="15896" width="14.5703125" style="8" bestFit="1" customWidth="1"/>
    <col min="15897" max="15897" width="17.42578125" style="8" bestFit="1" customWidth="1"/>
    <col min="15898" max="15898" width="14.28515625" style="8" bestFit="1" customWidth="1"/>
    <col min="15899" max="15899" width="17.42578125" style="8" bestFit="1" customWidth="1"/>
    <col min="15900" max="15900" width="14.28515625" style="8" bestFit="1" customWidth="1"/>
    <col min="15901" max="15901" width="15.42578125" style="8" bestFit="1" customWidth="1"/>
    <col min="15902" max="15902" width="12.42578125" style="8" bestFit="1" customWidth="1"/>
    <col min="15903" max="15903" width="15.140625" style="8" bestFit="1" customWidth="1"/>
    <col min="15904" max="15904" width="12.140625" style="8" bestFit="1" customWidth="1"/>
    <col min="15905" max="15905" width="14.42578125" style="8" bestFit="1" customWidth="1"/>
    <col min="15906" max="16128" width="11.42578125" style="8"/>
    <col min="16129" max="16129" width="2.28515625" style="8" customWidth="1"/>
    <col min="16130" max="16130" width="29.140625" style="8" customWidth="1"/>
    <col min="16131" max="16131" width="37.28515625" style="8" bestFit="1" customWidth="1"/>
    <col min="16132" max="16132" width="18.85546875" style="8" bestFit="1" customWidth="1"/>
    <col min="16133" max="16133" width="18.5703125" style="8" customWidth="1"/>
    <col min="16134" max="16134" width="21.7109375" style="8" customWidth="1"/>
    <col min="16135" max="16135" width="16.140625" style="8" customWidth="1"/>
    <col min="16136" max="16136" width="20.140625" style="8" bestFit="1" customWidth="1"/>
    <col min="16137" max="16137" width="16.140625" style="8" customWidth="1"/>
    <col min="16138" max="16138" width="22.28515625" style="8" bestFit="1" customWidth="1"/>
    <col min="16139" max="16139" width="16.140625" style="8" customWidth="1"/>
    <col min="16140" max="16142" width="27.140625" style="8" bestFit="1" customWidth="1"/>
    <col min="16143" max="16143" width="17.7109375" style="8" bestFit="1" customWidth="1"/>
    <col min="16144" max="16144" width="14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42578125" style="8" bestFit="1" customWidth="1"/>
    <col min="16150" max="16150" width="14.28515625" style="8" bestFit="1" customWidth="1"/>
    <col min="16151" max="16151" width="17.7109375" style="8" bestFit="1" customWidth="1"/>
    <col min="16152" max="16152" width="14.5703125" style="8" bestFit="1" customWidth="1"/>
    <col min="16153" max="16153" width="17.42578125" style="8" bestFit="1" customWidth="1"/>
    <col min="16154" max="16154" width="14.28515625" style="8" bestFit="1" customWidth="1"/>
    <col min="16155" max="16155" width="17.42578125" style="8" bestFit="1" customWidth="1"/>
    <col min="16156" max="16156" width="14.28515625" style="8" bestFit="1" customWidth="1"/>
    <col min="16157" max="16157" width="15.42578125" style="8" bestFit="1" customWidth="1"/>
    <col min="16158" max="16158" width="12.42578125" style="8" bestFit="1" customWidth="1"/>
    <col min="16159" max="16159" width="15.140625" style="8" bestFit="1" customWidth="1"/>
    <col min="16160" max="16160" width="12.140625" style="8" bestFit="1" customWidth="1"/>
    <col min="16161" max="16161" width="14.42578125" style="8" bestFit="1" customWidth="1"/>
    <col min="16162" max="16384" width="11.42578125" style="8"/>
  </cols>
  <sheetData>
    <row r="1" spans="1:11" ht="30" customHeight="1" x14ac:dyDescent="0.2">
      <c r="A1" s="8"/>
      <c r="B1" s="356" t="s">
        <v>219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3.5" thickTop="1" x14ac:dyDescent="0.2">
      <c r="A5" s="8"/>
      <c r="B5" s="355" t="s">
        <v>42</v>
      </c>
      <c r="C5" s="310" t="s">
        <v>160</v>
      </c>
      <c r="D5" s="311" t="s">
        <v>220</v>
      </c>
      <c r="E5" s="312">
        <v>0</v>
      </c>
      <c r="F5" s="313" t="s">
        <v>220</v>
      </c>
      <c r="G5" s="314">
        <v>0</v>
      </c>
      <c r="H5" s="315" t="s">
        <v>220</v>
      </c>
      <c r="I5" s="315">
        <v>0</v>
      </c>
      <c r="J5" s="315" t="s">
        <v>220</v>
      </c>
      <c r="K5" s="316">
        <v>0</v>
      </c>
    </row>
    <row r="6" spans="1:11" ht="11.25" customHeight="1" x14ac:dyDescent="0.2">
      <c r="A6" s="8"/>
      <c r="B6" s="355"/>
      <c r="C6" s="310" t="s">
        <v>47</v>
      </c>
      <c r="D6" s="311">
        <v>41320298.190000005</v>
      </c>
      <c r="E6" s="312">
        <v>0</v>
      </c>
      <c r="F6" s="317">
        <v>41320298.190000005</v>
      </c>
      <c r="G6" s="314">
        <v>0</v>
      </c>
      <c r="H6" s="312">
        <v>10938461.529999997</v>
      </c>
      <c r="I6" s="315">
        <v>287.27999999999997</v>
      </c>
      <c r="J6" s="315">
        <v>10938174.249999998</v>
      </c>
      <c r="K6" s="316">
        <v>0</v>
      </c>
    </row>
    <row r="7" spans="1:11" ht="11.25" customHeight="1" x14ac:dyDescent="0.2">
      <c r="A7" s="8"/>
      <c r="B7" s="355"/>
      <c r="C7" s="310" t="s">
        <v>49</v>
      </c>
      <c r="D7" s="311">
        <v>36467.380799999999</v>
      </c>
      <c r="E7" s="312">
        <v>0</v>
      </c>
      <c r="F7" s="317">
        <v>36467.380799999999</v>
      </c>
      <c r="G7" s="314">
        <v>0</v>
      </c>
      <c r="H7" s="312">
        <v>5961.05</v>
      </c>
      <c r="I7" s="315">
        <v>1924.97</v>
      </c>
      <c r="J7" s="315">
        <v>4036.08</v>
      </c>
      <c r="K7" s="316">
        <v>0</v>
      </c>
    </row>
    <row r="8" spans="1:11" ht="11.25" customHeight="1" x14ac:dyDescent="0.2">
      <c r="A8" s="8"/>
      <c r="B8" s="355"/>
      <c r="C8" s="310" t="s">
        <v>189</v>
      </c>
      <c r="D8" s="311" t="s">
        <v>220</v>
      </c>
      <c r="E8" s="312">
        <v>0</v>
      </c>
      <c r="F8" s="317" t="s">
        <v>220</v>
      </c>
      <c r="G8" s="314">
        <v>0</v>
      </c>
      <c r="H8" s="315" t="s">
        <v>220</v>
      </c>
      <c r="I8" s="315">
        <v>0</v>
      </c>
      <c r="J8" s="315" t="s">
        <v>220</v>
      </c>
      <c r="K8" s="316">
        <v>0</v>
      </c>
    </row>
    <row r="9" spans="1:11" ht="11.25" customHeight="1" x14ac:dyDescent="0.2">
      <c r="A9" s="8"/>
      <c r="B9" s="355"/>
      <c r="C9" s="310" t="s">
        <v>162</v>
      </c>
      <c r="D9" s="311">
        <v>195685.18999999997</v>
      </c>
      <c r="E9" s="312">
        <v>0</v>
      </c>
      <c r="F9" s="317">
        <v>195685.18999999997</v>
      </c>
      <c r="G9" s="314">
        <v>0</v>
      </c>
      <c r="H9" s="312">
        <v>48672.100000000006</v>
      </c>
      <c r="I9" s="315">
        <v>315</v>
      </c>
      <c r="J9" s="315">
        <v>48357.100000000006</v>
      </c>
      <c r="K9" s="316">
        <v>0</v>
      </c>
    </row>
    <row r="10" spans="1:11" ht="11.25" customHeight="1" x14ac:dyDescent="0.2">
      <c r="A10" s="8"/>
      <c r="B10" s="355"/>
      <c r="C10" s="310" t="s">
        <v>53</v>
      </c>
      <c r="D10" s="311">
        <v>688.61</v>
      </c>
      <c r="E10" s="312">
        <v>0</v>
      </c>
      <c r="F10" s="317">
        <v>688.61</v>
      </c>
      <c r="G10" s="314">
        <v>0</v>
      </c>
      <c r="H10" s="312">
        <v>393.37000000000006</v>
      </c>
      <c r="I10" s="315">
        <v>0</v>
      </c>
      <c r="J10" s="315">
        <v>393.37000000000006</v>
      </c>
      <c r="K10" s="316">
        <v>0</v>
      </c>
    </row>
    <row r="11" spans="1:11" ht="11.25" customHeight="1" x14ac:dyDescent="0.2">
      <c r="A11" s="8"/>
      <c r="B11" s="355"/>
      <c r="C11" s="310" t="s">
        <v>163</v>
      </c>
      <c r="D11" s="311">
        <v>182466674.03999999</v>
      </c>
      <c r="E11" s="312">
        <v>0</v>
      </c>
      <c r="F11" s="317">
        <v>182466674.03999999</v>
      </c>
      <c r="G11" s="314">
        <v>0</v>
      </c>
      <c r="H11" s="312">
        <v>24121224.900000002</v>
      </c>
      <c r="I11" s="315">
        <v>23</v>
      </c>
      <c r="J11" s="315">
        <v>24121201.900000002</v>
      </c>
      <c r="K11" s="316">
        <v>0</v>
      </c>
    </row>
    <row r="12" spans="1:11" ht="11.25" customHeight="1" x14ac:dyDescent="0.2">
      <c r="A12" s="8"/>
      <c r="B12" s="355"/>
      <c r="C12" s="310" t="s">
        <v>164</v>
      </c>
      <c r="D12" s="311" t="s">
        <v>220</v>
      </c>
      <c r="E12" s="312">
        <v>0</v>
      </c>
      <c r="F12" s="317" t="s">
        <v>220</v>
      </c>
      <c r="G12" s="314">
        <v>0</v>
      </c>
      <c r="H12" s="315" t="s">
        <v>220</v>
      </c>
      <c r="I12" s="315">
        <v>0</v>
      </c>
      <c r="J12" s="315" t="s">
        <v>220</v>
      </c>
      <c r="K12" s="316">
        <v>0</v>
      </c>
    </row>
    <row r="13" spans="1:11" ht="11.25" customHeight="1" x14ac:dyDescent="0.2">
      <c r="A13" s="8"/>
      <c r="B13" s="355"/>
      <c r="C13" s="310" t="s">
        <v>56</v>
      </c>
      <c r="D13" s="311">
        <v>21877491.259999998</v>
      </c>
      <c r="E13" s="312">
        <v>0</v>
      </c>
      <c r="F13" s="317">
        <v>21877491.259999998</v>
      </c>
      <c r="G13" s="314">
        <v>0</v>
      </c>
      <c r="H13" s="312">
        <v>4753256.91</v>
      </c>
      <c r="I13" s="315">
        <v>0</v>
      </c>
      <c r="J13" s="315">
        <v>4753256.91</v>
      </c>
      <c r="K13" s="316">
        <v>0</v>
      </c>
    </row>
    <row r="14" spans="1:11" ht="11.25" customHeight="1" x14ac:dyDescent="0.2">
      <c r="A14" s="8"/>
      <c r="B14" s="355"/>
      <c r="C14" s="310" t="s">
        <v>58</v>
      </c>
      <c r="D14" s="311">
        <v>1904.5700000000002</v>
      </c>
      <c r="E14" s="312">
        <v>0</v>
      </c>
      <c r="F14" s="317">
        <v>1904.5700000000002</v>
      </c>
      <c r="G14" s="314">
        <v>0</v>
      </c>
      <c r="H14" s="312">
        <v>1133.0899999999999</v>
      </c>
      <c r="I14" s="315">
        <v>0</v>
      </c>
      <c r="J14" s="315">
        <v>1133.0899999999999</v>
      </c>
      <c r="K14" s="316">
        <v>0</v>
      </c>
    </row>
    <row r="15" spans="1:11" ht="11.25" customHeight="1" x14ac:dyDescent="0.2">
      <c r="A15" s="8"/>
      <c r="B15" s="355"/>
      <c r="C15" s="310" t="s">
        <v>59</v>
      </c>
      <c r="D15" s="311">
        <v>48694884.790000014</v>
      </c>
      <c r="E15" s="312">
        <v>0</v>
      </c>
      <c r="F15" s="317">
        <v>48694884.790000014</v>
      </c>
      <c r="G15" s="314">
        <v>0</v>
      </c>
      <c r="H15" s="312">
        <v>9037951.2400000002</v>
      </c>
      <c r="I15" s="315">
        <v>19</v>
      </c>
      <c r="J15" s="315">
        <v>9037932.2400000002</v>
      </c>
      <c r="K15" s="316">
        <v>0</v>
      </c>
    </row>
    <row r="16" spans="1:11" ht="11.25" customHeight="1" x14ac:dyDescent="0.2">
      <c r="A16" s="8"/>
      <c r="B16" s="355"/>
      <c r="C16" s="310" t="s">
        <v>191</v>
      </c>
      <c r="D16" s="311">
        <v>219443257.02069893</v>
      </c>
      <c r="E16" s="312">
        <v>0</v>
      </c>
      <c r="F16" s="317">
        <v>219443257.02069893</v>
      </c>
      <c r="G16" s="314">
        <v>0</v>
      </c>
      <c r="H16" s="312">
        <v>10953909.276700001</v>
      </c>
      <c r="I16" s="315">
        <v>0</v>
      </c>
      <c r="J16" s="315">
        <v>10953909.276700001</v>
      </c>
      <c r="K16" s="316">
        <v>0</v>
      </c>
    </row>
    <row r="17" spans="1:11" ht="11.25" customHeight="1" x14ac:dyDescent="0.2">
      <c r="A17" s="8"/>
      <c r="B17" s="355"/>
      <c r="C17" s="310" t="s">
        <v>192</v>
      </c>
      <c r="D17" s="311">
        <v>15260982.879999997</v>
      </c>
      <c r="E17" s="312">
        <v>0</v>
      </c>
      <c r="F17" s="317">
        <v>15260982.879999997</v>
      </c>
      <c r="G17" s="314">
        <v>0</v>
      </c>
      <c r="H17" s="312">
        <v>1191649.8899999999</v>
      </c>
      <c r="I17" s="315">
        <v>0</v>
      </c>
      <c r="J17" s="315">
        <v>1191649.8899999999</v>
      </c>
      <c r="K17" s="316">
        <v>0</v>
      </c>
    </row>
    <row r="18" spans="1:11" ht="11.25" customHeight="1" x14ac:dyDescent="0.2">
      <c r="A18" s="8"/>
      <c r="B18" s="355"/>
      <c r="C18" s="310" t="s">
        <v>64</v>
      </c>
      <c r="D18" s="311">
        <v>76003447.950000003</v>
      </c>
      <c r="E18" s="312">
        <v>0</v>
      </c>
      <c r="F18" s="317">
        <v>76003447.950000003</v>
      </c>
      <c r="G18" s="314">
        <v>0</v>
      </c>
      <c r="H18" s="312">
        <v>8702114.5</v>
      </c>
      <c r="I18" s="315">
        <v>0</v>
      </c>
      <c r="J18" s="315">
        <v>8702114.5</v>
      </c>
      <c r="K18" s="316">
        <v>0</v>
      </c>
    </row>
    <row r="19" spans="1:11" ht="11.25" customHeight="1" x14ac:dyDescent="0.2">
      <c r="A19" s="8"/>
      <c r="B19" s="355"/>
      <c r="C19" s="310" t="s">
        <v>193</v>
      </c>
      <c r="D19" s="311" t="s">
        <v>220</v>
      </c>
      <c r="E19" s="312">
        <v>0</v>
      </c>
      <c r="F19" s="317" t="s">
        <v>220</v>
      </c>
      <c r="G19" s="314">
        <v>0</v>
      </c>
      <c r="H19" s="315" t="s">
        <v>220</v>
      </c>
      <c r="I19" s="315">
        <v>0</v>
      </c>
      <c r="J19" s="315" t="s">
        <v>220</v>
      </c>
      <c r="K19" s="316">
        <v>0</v>
      </c>
    </row>
    <row r="20" spans="1:11" ht="11.25" customHeight="1" x14ac:dyDescent="0.2">
      <c r="A20" s="8"/>
      <c r="B20" s="355"/>
      <c r="C20" s="310" t="s">
        <v>68</v>
      </c>
      <c r="D20" s="311">
        <v>1731132.375</v>
      </c>
      <c r="E20" s="312">
        <v>0</v>
      </c>
      <c r="F20" s="317">
        <v>1731132.375</v>
      </c>
      <c r="G20" s="314">
        <v>0</v>
      </c>
      <c r="H20" s="312">
        <v>345628.34500000003</v>
      </c>
      <c r="I20" s="315">
        <v>0</v>
      </c>
      <c r="J20" s="315">
        <v>345628.34500000003</v>
      </c>
      <c r="K20" s="316">
        <v>0</v>
      </c>
    </row>
    <row r="21" spans="1:11" ht="11.25" customHeight="1" x14ac:dyDescent="0.2">
      <c r="A21" s="8"/>
      <c r="B21" s="355"/>
      <c r="C21" s="310" t="s">
        <v>69</v>
      </c>
      <c r="D21" s="311" t="s">
        <v>220</v>
      </c>
      <c r="E21" s="312">
        <v>0</v>
      </c>
      <c r="F21" s="317" t="s">
        <v>220</v>
      </c>
      <c r="G21" s="314">
        <v>0</v>
      </c>
      <c r="H21" s="315" t="s">
        <v>220</v>
      </c>
      <c r="I21" s="315">
        <v>0</v>
      </c>
      <c r="J21" s="315" t="s">
        <v>220</v>
      </c>
      <c r="K21" s="316">
        <v>0</v>
      </c>
    </row>
    <row r="22" spans="1:11" ht="11.25" customHeight="1" x14ac:dyDescent="0.2">
      <c r="A22" s="8"/>
      <c r="B22" s="355"/>
      <c r="C22" s="310" t="s">
        <v>168</v>
      </c>
      <c r="D22" s="311">
        <v>15997.43</v>
      </c>
      <c r="E22" s="312">
        <v>0</v>
      </c>
      <c r="F22" s="317">
        <v>15997.43</v>
      </c>
      <c r="G22" s="314">
        <v>0</v>
      </c>
      <c r="H22" s="312">
        <v>551.29</v>
      </c>
      <c r="I22" s="315">
        <v>0</v>
      </c>
      <c r="J22" s="315">
        <v>551.29</v>
      </c>
      <c r="K22" s="316">
        <v>0</v>
      </c>
    </row>
    <row r="23" spans="1:11" ht="11.25" customHeight="1" x14ac:dyDescent="0.2">
      <c r="A23" s="8"/>
      <c r="B23" s="355"/>
      <c r="C23" s="310" t="s">
        <v>169</v>
      </c>
      <c r="D23" s="311" t="s">
        <v>220</v>
      </c>
      <c r="E23" s="312">
        <v>0</v>
      </c>
      <c r="F23" s="317" t="s">
        <v>220</v>
      </c>
      <c r="G23" s="314">
        <v>0</v>
      </c>
      <c r="H23" s="315" t="s">
        <v>220</v>
      </c>
      <c r="I23" s="315">
        <v>0</v>
      </c>
      <c r="J23" s="315" t="s">
        <v>220</v>
      </c>
      <c r="K23" s="316">
        <v>0</v>
      </c>
    </row>
    <row r="24" spans="1:11" ht="11.25" customHeight="1" x14ac:dyDescent="0.2">
      <c r="A24" s="8"/>
      <c r="B24" s="355"/>
      <c r="C24" s="310" t="s">
        <v>170</v>
      </c>
      <c r="D24" s="311" t="s">
        <v>220</v>
      </c>
      <c r="E24" s="312">
        <v>0</v>
      </c>
      <c r="F24" s="317" t="s">
        <v>220</v>
      </c>
      <c r="G24" s="314">
        <v>0</v>
      </c>
      <c r="H24" s="315" t="s">
        <v>220</v>
      </c>
      <c r="I24" s="315">
        <v>0</v>
      </c>
      <c r="J24" s="315" t="s">
        <v>220</v>
      </c>
      <c r="K24" s="316">
        <v>0</v>
      </c>
    </row>
    <row r="25" spans="1:11" ht="11.25" customHeight="1" x14ac:dyDescent="0.2">
      <c r="A25" s="8"/>
      <c r="B25" s="355"/>
      <c r="C25" s="310" t="s">
        <v>194</v>
      </c>
      <c r="D25" s="311">
        <v>1537037.3599999999</v>
      </c>
      <c r="E25" s="312">
        <v>0</v>
      </c>
      <c r="F25" s="317">
        <v>1537037.3599999999</v>
      </c>
      <c r="G25" s="314">
        <v>0</v>
      </c>
      <c r="H25" s="312">
        <v>278278.3</v>
      </c>
      <c r="I25" s="315">
        <v>100</v>
      </c>
      <c r="J25" s="315">
        <v>278178.3</v>
      </c>
      <c r="K25" s="316">
        <v>0</v>
      </c>
    </row>
    <row r="26" spans="1:11" ht="11.25" customHeight="1" x14ac:dyDescent="0.2">
      <c r="A26" s="8"/>
      <c r="B26" s="355"/>
      <c r="C26" s="310" t="s">
        <v>195</v>
      </c>
      <c r="D26" s="311">
        <v>3810218.61</v>
      </c>
      <c r="E26" s="312">
        <v>0</v>
      </c>
      <c r="F26" s="317">
        <v>3810218.61</v>
      </c>
      <c r="G26" s="314">
        <v>0</v>
      </c>
      <c r="H26" s="312">
        <v>1172905.81</v>
      </c>
      <c r="I26" s="315">
        <v>0</v>
      </c>
      <c r="J26" s="315">
        <v>1172905.81</v>
      </c>
      <c r="K26" s="316">
        <v>0</v>
      </c>
    </row>
    <row r="27" spans="1:11" ht="11.25" customHeight="1" x14ac:dyDescent="0.2">
      <c r="A27" s="8"/>
      <c r="B27" s="355"/>
      <c r="C27" s="310" t="s">
        <v>73</v>
      </c>
      <c r="D27" s="311" t="s">
        <v>220</v>
      </c>
      <c r="E27" s="312">
        <v>0</v>
      </c>
      <c r="F27" s="317" t="s">
        <v>220</v>
      </c>
      <c r="G27" s="314">
        <v>0</v>
      </c>
      <c r="H27" s="315" t="s">
        <v>220</v>
      </c>
      <c r="I27" s="315">
        <v>0</v>
      </c>
      <c r="J27" s="315" t="s">
        <v>220</v>
      </c>
      <c r="K27" s="316">
        <v>0</v>
      </c>
    </row>
    <row r="28" spans="1:11" ht="11.25" customHeight="1" x14ac:dyDescent="0.2">
      <c r="A28" s="8"/>
      <c r="B28" s="355"/>
      <c r="C28" s="310" t="s">
        <v>75</v>
      </c>
      <c r="D28" s="311">
        <v>114422025.36017595</v>
      </c>
      <c r="E28" s="312">
        <v>0</v>
      </c>
      <c r="F28" s="317">
        <v>114422025.36017595</v>
      </c>
      <c r="G28" s="314">
        <v>0</v>
      </c>
      <c r="H28" s="315">
        <v>134980945.77787709</v>
      </c>
      <c r="I28" s="315">
        <v>0</v>
      </c>
      <c r="J28" s="315">
        <v>134980945.77787709</v>
      </c>
      <c r="K28" s="316">
        <v>0</v>
      </c>
    </row>
    <row r="29" spans="1:11" ht="11.25" customHeight="1" x14ac:dyDescent="0.2">
      <c r="A29" s="8"/>
      <c r="B29" s="355"/>
      <c r="C29" s="310" t="s">
        <v>196</v>
      </c>
      <c r="D29" s="311">
        <v>1196477.6100000001</v>
      </c>
      <c r="E29" s="312">
        <v>0</v>
      </c>
      <c r="F29" s="317">
        <v>1196477.6100000001</v>
      </c>
      <c r="G29" s="314">
        <v>0</v>
      </c>
      <c r="H29" s="315">
        <v>75310.509999999995</v>
      </c>
      <c r="I29" s="315">
        <v>0</v>
      </c>
      <c r="J29" s="315">
        <v>75310.509999999995</v>
      </c>
      <c r="K29" s="316">
        <v>0</v>
      </c>
    </row>
    <row r="30" spans="1:11" ht="11.25" customHeight="1" x14ac:dyDescent="0.2">
      <c r="A30" s="8"/>
      <c r="B30" s="355"/>
      <c r="C30" s="310" t="s">
        <v>77</v>
      </c>
      <c r="D30" s="311">
        <v>524501.71000000008</v>
      </c>
      <c r="E30" s="312">
        <v>0</v>
      </c>
      <c r="F30" s="317">
        <v>524501.71000000008</v>
      </c>
      <c r="G30" s="314">
        <v>0</v>
      </c>
      <c r="H30" s="312">
        <v>17553.549999999992</v>
      </c>
      <c r="I30" s="315">
        <v>0</v>
      </c>
      <c r="J30" s="315">
        <v>17553.549999999992</v>
      </c>
      <c r="K30" s="316">
        <v>0</v>
      </c>
    </row>
    <row r="31" spans="1:11" ht="11.25" customHeight="1" x14ac:dyDescent="0.2">
      <c r="A31" s="8"/>
      <c r="B31" s="355"/>
      <c r="C31" s="310" t="s">
        <v>78</v>
      </c>
      <c r="D31" s="311">
        <v>6171899.29</v>
      </c>
      <c r="E31" s="312">
        <v>0</v>
      </c>
      <c r="F31" s="317">
        <v>6171899.29</v>
      </c>
      <c r="G31" s="314">
        <v>0</v>
      </c>
      <c r="H31" s="312">
        <v>579578.04</v>
      </c>
      <c r="I31" s="315">
        <v>0</v>
      </c>
      <c r="J31" s="315">
        <v>579578.04</v>
      </c>
      <c r="K31" s="316">
        <v>0</v>
      </c>
    </row>
    <row r="32" spans="1:11" ht="11.25" customHeight="1" x14ac:dyDescent="0.2">
      <c r="A32" s="8"/>
      <c r="B32" s="355"/>
      <c r="C32" s="310" t="s">
        <v>79</v>
      </c>
      <c r="D32" s="311" t="s">
        <v>220</v>
      </c>
      <c r="E32" s="312">
        <v>0</v>
      </c>
      <c r="F32" s="317" t="s">
        <v>220</v>
      </c>
      <c r="G32" s="314">
        <v>0</v>
      </c>
      <c r="H32" s="312" t="s">
        <v>220</v>
      </c>
      <c r="I32" s="315">
        <v>0</v>
      </c>
      <c r="J32" s="315" t="s">
        <v>220</v>
      </c>
      <c r="K32" s="316">
        <v>0</v>
      </c>
    </row>
    <row r="33" spans="1:11" ht="11.25" customHeight="1" x14ac:dyDescent="0.2">
      <c r="A33" s="8"/>
      <c r="B33" s="355"/>
      <c r="C33" s="310" t="s">
        <v>174</v>
      </c>
      <c r="D33" s="311" t="s">
        <v>220</v>
      </c>
      <c r="E33" s="312">
        <v>0</v>
      </c>
      <c r="F33" s="317" t="s">
        <v>220</v>
      </c>
      <c r="G33" s="314">
        <v>0</v>
      </c>
      <c r="H33" s="312" t="s">
        <v>220</v>
      </c>
      <c r="I33" s="315">
        <v>0</v>
      </c>
      <c r="J33" s="315" t="s">
        <v>220</v>
      </c>
      <c r="K33" s="316">
        <v>0</v>
      </c>
    </row>
    <row r="34" spans="1:11" ht="11.25" customHeight="1" x14ac:dyDescent="0.2">
      <c r="A34" s="8"/>
      <c r="B34" s="355"/>
      <c r="C34" s="310" t="s">
        <v>175</v>
      </c>
      <c r="D34" s="311" t="s">
        <v>220</v>
      </c>
      <c r="E34" s="312">
        <v>0</v>
      </c>
      <c r="F34" s="317" t="s">
        <v>220</v>
      </c>
      <c r="G34" s="314">
        <v>0</v>
      </c>
      <c r="H34" s="315" t="s">
        <v>220</v>
      </c>
      <c r="I34" s="315">
        <v>0</v>
      </c>
      <c r="J34" s="315" t="s">
        <v>220</v>
      </c>
      <c r="K34" s="316">
        <v>0</v>
      </c>
    </row>
    <row r="35" spans="1:11" ht="11.25" customHeight="1" x14ac:dyDescent="0.2">
      <c r="A35" s="8"/>
      <c r="B35" s="355"/>
      <c r="C35" s="310" t="s">
        <v>197</v>
      </c>
      <c r="D35" s="311">
        <v>1225494.5900000001</v>
      </c>
      <c r="E35" s="312">
        <v>0</v>
      </c>
      <c r="F35" s="317">
        <v>1225494.5900000001</v>
      </c>
      <c r="G35" s="314">
        <v>0</v>
      </c>
      <c r="H35" s="315">
        <v>189348.32000000009</v>
      </c>
      <c r="I35" s="315">
        <v>0</v>
      </c>
      <c r="J35" s="315">
        <v>189348.32000000009</v>
      </c>
      <c r="K35" s="316">
        <v>0</v>
      </c>
    </row>
    <row r="36" spans="1:11" ht="11.25" customHeight="1" x14ac:dyDescent="0.2">
      <c r="A36" s="8"/>
      <c r="B36" s="355"/>
      <c r="C36" s="310" t="s">
        <v>198</v>
      </c>
      <c r="D36" s="311" t="s">
        <v>220</v>
      </c>
      <c r="E36" s="312">
        <v>0</v>
      </c>
      <c r="F36" s="317" t="s">
        <v>220</v>
      </c>
      <c r="G36" s="314">
        <v>0</v>
      </c>
      <c r="H36" s="315" t="s">
        <v>220</v>
      </c>
      <c r="I36" s="315">
        <v>8</v>
      </c>
      <c r="J36" s="315" t="s">
        <v>220</v>
      </c>
      <c r="K36" s="316">
        <v>0</v>
      </c>
    </row>
    <row r="37" spans="1:11" ht="11.25" customHeight="1" x14ac:dyDescent="0.2">
      <c r="A37" s="8"/>
      <c r="B37" s="355"/>
      <c r="C37" s="310" t="s">
        <v>223</v>
      </c>
      <c r="D37" s="311" t="s">
        <v>220</v>
      </c>
      <c r="E37" s="312">
        <v>0</v>
      </c>
      <c r="F37" s="317" t="s">
        <v>220</v>
      </c>
      <c r="G37" s="314">
        <v>0</v>
      </c>
      <c r="H37" s="312" t="s">
        <v>220</v>
      </c>
      <c r="I37" s="315">
        <v>0</v>
      </c>
      <c r="J37" s="315" t="s">
        <v>220</v>
      </c>
      <c r="K37" s="316">
        <v>0</v>
      </c>
    </row>
    <row r="38" spans="1:11" ht="11.25" customHeight="1" x14ac:dyDescent="0.2">
      <c r="A38" s="8"/>
      <c r="B38" s="355"/>
      <c r="C38" s="318" t="s">
        <v>224</v>
      </c>
      <c r="D38" s="311" t="s">
        <v>220</v>
      </c>
      <c r="E38" s="312">
        <v>0</v>
      </c>
      <c r="F38" s="317" t="s">
        <v>220</v>
      </c>
      <c r="G38" s="314">
        <v>0</v>
      </c>
      <c r="H38" s="315" t="s">
        <v>220</v>
      </c>
      <c r="I38" s="315">
        <v>0</v>
      </c>
      <c r="J38" s="315" t="s">
        <v>220</v>
      </c>
      <c r="K38" s="316">
        <v>0</v>
      </c>
    </row>
    <row r="39" spans="1:11" ht="11.25" customHeight="1" x14ac:dyDescent="0.2">
      <c r="A39" s="8"/>
      <c r="B39" s="355"/>
      <c r="C39" s="310" t="s">
        <v>200</v>
      </c>
      <c r="D39" s="311" t="s">
        <v>220</v>
      </c>
      <c r="E39" s="312">
        <v>0</v>
      </c>
      <c r="F39" s="317" t="s">
        <v>220</v>
      </c>
      <c r="G39" s="314">
        <v>0</v>
      </c>
      <c r="H39" s="315" t="s">
        <v>220</v>
      </c>
      <c r="I39" s="319">
        <v>0</v>
      </c>
      <c r="J39" s="312" t="s">
        <v>220</v>
      </c>
      <c r="K39" s="320">
        <v>0</v>
      </c>
    </row>
    <row r="40" spans="1:11" ht="11.25" customHeight="1" x14ac:dyDescent="0.2">
      <c r="A40" s="8"/>
      <c r="B40" s="355"/>
      <c r="C40" s="321" t="s">
        <v>201</v>
      </c>
      <c r="D40" s="311" t="s">
        <v>220</v>
      </c>
      <c r="E40" s="312">
        <v>0</v>
      </c>
      <c r="F40" s="317" t="s">
        <v>220</v>
      </c>
      <c r="G40" s="322">
        <v>0</v>
      </c>
      <c r="H40" s="315" t="s">
        <v>220</v>
      </c>
      <c r="I40" s="319">
        <v>0</v>
      </c>
      <c r="J40" s="312" t="s">
        <v>220</v>
      </c>
      <c r="K40" s="323">
        <v>0</v>
      </c>
    </row>
    <row r="41" spans="1:11" ht="11.25" customHeight="1" x14ac:dyDescent="0.2">
      <c r="A41" s="8"/>
      <c r="B41" s="355"/>
      <c r="C41" s="310" t="s">
        <v>179</v>
      </c>
      <c r="D41" s="311" t="s">
        <v>220</v>
      </c>
      <c r="E41" s="312">
        <v>0</v>
      </c>
      <c r="F41" s="324" t="s">
        <v>220</v>
      </c>
      <c r="G41" s="314">
        <v>0</v>
      </c>
      <c r="H41" s="315" t="s">
        <v>220</v>
      </c>
      <c r="I41" s="315">
        <v>0</v>
      </c>
      <c r="J41" s="315" t="s">
        <v>220</v>
      </c>
      <c r="K41" s="316">
        <v>0</v>
      </c>
    </row>
    <row r="42" spans="1:11" x14ac:dyDescent="0.2">
      <c r="A42" s="164"/>
      <c r="B42" s="367" t="s">
        <v>85</v>
      </c>
      <c r="C42" s="368"/>
      <c r="D42" s="350">
        <v>743263608.27667499</v>
      </c>
      <c r="E42" s="275">
        <v>0</v>
      </c>
      <c r="F42" s="237">
        <v>743263608.27667499</v>
      </c>
      <c r="G42" s="275">
        <v>0</v>
      </c>
      <c r="H42" s="238">
        <v>207970263.16957709</v>
      </c>
      <c r="I42" s="276">
        <v>2677.25</v>
      </c>
      <c r="J42" s="238">
        <v>207967585.91957709</v>
      </c>
      <c r="K42" s="277">
        <v>0</v>
      </c>
    </row>
    <row r="43" spans="1:11" ht="11.25" customHeight="1" x14ac:dyDescent="0.2">
      <c r="B43" s="369" t="s">
        <v>86</v>
      </c>
      <c r="C43" s="325" t="s">
        <v>159</v>
      </c>
      <c r="D43" s="326" t="s">
        <v>220</v>
      </c>
      <c r="E43" s="327" t="s">
        <v>220</v>
      </c>
      <c r="F43" s="328" t="s">
        <v>220</v>
      </c>
      <c r="G43" s="327" t="s">
        <v>220</v>
      </c>
      <c r="H43" s="329" t="s">
        <v>220</v>
      </c>
      <c r="I43" s="330">
        <v>0</v>
      </c>
      <c r="J43" s="329" t="s">
        <v>220</v>
      </c>
      <c r="K43" s="331">
        <v>0</v>
      </c>
    </row>
    <row r="44" spans="1:11" ht="11.25" customHeight="1" x14ac:dyDescent="0.2">
      <c r="A44" s="8"/>
      <c r="B44" s="355"/>
      <c r="C44" s="332" t="s">
        <v>160</v>
      </c>
      <c r="D44" s="326" t="s">
        <v>220</v>
      </c>
      <c r="E44" s="312">
        <v>684189.91000000015</v>
      </c>
      <c r="F44" s="333" t="s">
        <v>220</v>
      </c>
      <c r="G44" s="334">
        <v>852.65</v>
      </c>
      <c r="H44" s="322" t="s">
        <v>220</v>
      </c>
      <c r="I44" s="335">
        <v>0</v>
      </c>
      <c r="J44" s="342" t="s">
        <v>220</v>
      </c>
      <c r="K44" s="336">
        <v>0</v>
      </c>
    </row>
    <row r="45" spans="1:11" ht="11.25" customHeight="1" x14ac:dyDescent="0.2">
      <c r="A45" s="8"/>
      <c r="B45" s="355"/>
      <c r="C45" s="332" t="s">
        <v>166</v>
      </c>
      <c r="D45" s="326" t="s">
        <v>220</v>
      </c>
      <c r="E45" s="312">
        <v>0</v>
      </c>
      <c r="F45" s="333" t="s">
        <v>220</v>
      </c>
      <c r="G45" s="334">
        <v>0</v>
      </c>
      <c r="H45" s="322" t="s">
        <v>220</v>
      </c>
      <c r="I45" s="335">
        <v>0</v>
      </c>
      <c r="J45" s="342" t="s">
        <v>220</v>
      </c>
      <c r="K45" s="336">
        <v>0</v>
      </c>
    </row>
    <row r="46" spans="1:11" ht="11.25" customHeight="1" x14ac:dyDescent="0.2">
      <c r="A46" s="8"/>
      <c r="B46" s="355"/>
      <c r="C46" s="332" t="s">
        <v>47</v>
      </c>
      <c r="D46" s="326">
        <v>21886119.640702002</v>
      </c>
      <c r="E46" s="312">
        <v>1590300.51</v>
      </c>
      <c r="F46" s="337">
        <v>20295819.130702</v>
      </c>
      <c r="G46" s="334">
        <v>75514</v>
      </c>
      <c r="H46" s="338">
        <v>5122445.1099999994</v>
      </c>
      <c r="I46" s="335">
        <v>0</v>
      </c>
      <c r="J46" s="312">
        <v>5122445.1099999994</v>
      </c>
      <c r="K46" s="336">
        <v>0</v>
      </c>
    </row>
    <row r="47" spans="1:11" ht="11.25" customHeight="1" x14ac:dyDescent="0.2">
      <c r="A47" s="8"/>
      <c r="B47" s="355"/>
      <c r="C47" s="310" t="s">
        <v>73</v>
      </c>
      <c r="D47" s="326" t="s">
        <v>220</v>
      </c>
      <c r="E47" s="312">
        <v>0</v>
      </c>
      <c r="F47" s="333" t="s">
        <v>220</v>
      </c>
      <c r="G47" s="314">
        <v>0</v>
      </c>
      <c r="H47" s="322" t="s">
        <v>220</v>
      </c>
      <c r="I47" s="339">
        <v>0</v>
      </c>
      <c r="J47" s="342" t="s">
        <v>220</v>
      </c>
      <c r="K47" s="323">
        <v>0</v>
      </c>
    </row>
    <row r="48" spans="1:11" ht="11.25" customHeight="1" x14ac:dyDescent="0.2">
      <c r="A48" s="8"/>
      <c r="B48" s="355"/>
      <c r="C48" s="332" t="s">
        <v>75</v>
      </c>
      <c r="D48" s="326">
        <v>41241163.389822677</v>
      </c>
      <c r="E48" s="312">
        <v>0</v>
      </c>
      <c r="F48" s="337">
        <v>41241163.389822677</v>
      </c>
      <c r="G48" s="334">
        <v>0</v>
      </c>
      <c r="H48" s="338">
        <v>57222162.862122826</v>
      </c>
      <c r="I48" s="335">
        <v>0</v>
      </c>
      <c r="J48" s="312">
        <v>57222162.862122826</v>
      </c>
      <c r="K48" s="336">
        <v>0</v>
      </c>
    </row>
    <row r="49" spans="1:12" ht="11.25" customHeight="1" x14ac:dyDescent="0.2">
      <c r="A49" s="8"/>
      <c r="B49" s="355"/>
      <c r="C49" s="321" t="s">
        <v>223</v>
      </c>
      <c r="D49" s="326" t="s">
        <v>220</v>
      </c>
      <c r="E49" s="312" t="s">
        <v>218</v>
      </c>
      <c r="F49" s="333" t="s">
        <v>220</v>
      </c>
      <c r="G49" s="322">
        <v>0</v>
      </c>
      <c r="H49" s="322" t="s">
        <v>220</v>
      </c>
      <c r="I49" s="340">
        <v>0</v>
      </c>
      <c r="J49" s="342" t="s">
        <v>220</v>
      </c>
      <c r="K49" s="341" t="s">
        <v>220</v>
      </c>
    </row>
    <row r="50" spans="1:12" ht="11.25" customHeight="1" x14ac:dyDescent="0.2">
      <c r="A50" s="8"/>
      <c r="B50" s="355"/>
      <c r="C50" s="321" t="s">
        <v>224</v>
      </c>
      <c r="D50" s="326" t="s">
        <v>220</v>
      </c>
      <c r="E50" s="312">
        <v>0</v>
      </c>
      <c r="F50" s="333" t="s">
        <v>220</v>
      </c>
      <c r="G50" s="322" t="s">
        <v>218</v>
      </c>
      <c r="H50" s="322" t="s">
        <v>220</v>
      </c>
      <c r="I50" s="335">
        <v>0</v>
      </c>
      <c r="J50" s="342" t="s">
        <v>220</v>
      </c>
      <c r="K50" s="341" t="s">
        <v>220</v>
      </c>
    </row>
    <row r="51" spans="1:12" ht="11.25" customHeight="1" x14ac:dyDescent="0.2">
      <c r="A51" s="8"/>
      <c r="B51" s="355"/>
      <c r="C51" s="321" t="s">
        <v>176</v>
      </c>
      <c r="D51" s="326" t="s">
        <v>220</v>
      </c>
      <c r="E51" s="312">
        <v>0</v>
      </c>
      <c r="F51" s="333" t="s">
        <v>220</v>
      </c>
      <c r="G51" s="322">
        <v>0</v>
      </c>
      <c r="H51" s="322" t="s">
        <v>220</v>
      </c>
      <c r="I51" s="335">
        <v>0</v>
      </c>
      <c r="J51" s="342" t="s">
        <v>220</v>
      </c>
      <c r="K51" s="341">
        <v>0</v>
      </c>
    </row>
    <row r="52" spans="1:12" ht="11.25" customHeight="1" x14ac:dyDescent="0.2">
      <c r="A52" s="8"/>
      <c r="B52" s="355"/>
      <c r="C52" s="321" t="s">
        <v>200</v>
      </c>
      <c r="D52" s="326" t="s">
        <v>220</v>
      </c>
      <c r="E52" s="312">
        <v>0</v>
      </c>
      <c r="F52" s="333" t="s">
        <v>220</v>
      </c>
      <c r="G52" s="322">
        <v>0</v>
      </c>
      <c r="H52" s="322" t="s">
        <v>220</v>
      </c>
      <c r="I52" s="335">
        <v>0</v>
      </c>
      <c r="J52" s="342" t="s">
        <v>220</v>
      </c>
      <c r="K52" s="341">
        <v>0</v>
      </c>
    </row>
    <row r="53" spans="1:12" ht="11.25" customHeight="1" x14ac:dyDescent="0.2">
      <c r="A53" s="8"/>
      <c r="B53" s="355"/>
      <c r="C53" s="321" t="s">
        <v>201</v>
      </c>
      <c r="D53" s="326" t="s">
        <v>220</v>
      </c>
      <c r="E53" s="312">
        <v>0</v>
      </c>
      <c r="F53" s="333" t="s">
        <v>220</v>
      </c>
      <c r="G53" s="322">
        <v>0</v>
      </c>
      <c r="H53" s="322" t="s">
        <v>220</v>
      </c>
      <c r="I53" s="335">
        <v>0</v>
      </c>
      <c r="J53" s="342" t="s">
        <v>220</v>
      </c>
      <c r="K53" s="341">
        <v>0</v>
      </c>
    </row>
    <row r="54" spans="1:12" ht="11.25" customHeight="1" x14ac:dyDescent="0.2">
      <c r="A54" s="8"/>
      <c r="B54" s="355"/>
      <c r="C54" s="321" t="s">
        <v>202</v>
      </c>
      <c r="D54" s="326" t="s">
        <v>220</v>
      </c>
      <c r="E54" s="312">
        <v>0</v>
      </c>
      <c r="F54" s="333" t="s">
        <v>220</v>
      </c>
      <c r="G54" s="322">
        <v>0</v>
      </c>
      <c r="H54" s="322" t="s">
        <v>220</v>
      </c>
      <c r="I54" s="335">
        <v>0</v>
      </c>
      <c r="J54" s="342" t="s">
        <v>220</v>
      </c>
      <c r="K54" s="341">
        <v>0</v>
      </c>
    </row>
    <row r="55" spans="1:12" ht="11.25" customHeight="1" x14ac:dyDescent="0.2">
      <c r="A55" s="8"/>
      <c r="B55" s="355"/>
      <c r="C55" s="310" t="s">
        <v>182</v>
      </c>
      <c r="D55" s="326" t="s">
        <v>220</v>
      </c>
      <c r="E55" s="312">
        <v>0</v>
      </c>
      <c r="F55" s="333" t="s">
        <v>220</v>
      </c>
      <c r="G55" s="314">
        <v>0</v>
      </c>
      <c r="H55" s="322" t="s">
        <v>220</v>
      </c>
      <c r="I55" s="335">
        <v>0</v>
      </c>
      <c r="J55" s="342" t="s">
        <v>220</v>
      </c>
      <c r="K55" s="323">
        <v>0</v>
      </c>
    </row>
    <row r="56" spans="1:12" ht="11.25" customHeight="1" x14ac:dyDescent="0.2">
      <c r="A56" s="8"/>
      <c r="B56" s="355"/>
      <c r="C56" s="310" t="s">
        <v>180</v>
      </c>
      <c r="D56" s="326" t="s">
        <v>220</v>
      </c>
      <c r="E56" s="312">
        <v>0</v>
      </c>
      <c r="F56" s="333" t="s">
        <v>220</v>
      </c>
      <c r="G56" s="314">
        <v>0</v>
      </c>
      <c r="H56" s="312" t="s">
        <v>220</v>
      </c>
      <c r="I56" s="339">
        <v>0</v>
      </c>
      <c r="J56" s="342" t="s">
        <v>220</v>
      </c>
      <c r="K56" s="323">
        <v>0</v>
      </c>
    </row>
    <row r="57" spans="1:12" ht="11.25" customHeight="1" x14ac:dyDescent="0.2">
      <c r="A57" s="8"/>
      <c r="B57" s="355"/>
      <c r="C57" s="310" t="s">
        <v>181</v>
      </c>
      <c r="D57" s="326" t="s">
        <v>220</v>
      </c>
      <c r="E57" s="312">
        <v>0</v>
      </c>
      <c r="F57" s="333" t="s">
        <v>220</v>
      </c>
      <c r="G57" s="314">
        <v>0</v>
      </c>
      <c r="H57" s="342" t="s">
        <v>220</v>
      </c>
      <c r="I57" s="339">
        <v>0</v>
      </c>
      <c r="J57" s="342" t="s">
        <v>220</v>
      </c>
      <c r="K57" s="323">
        <v>0</v>
      </c>
    </row>
    <row r="58" spans="1:12" ht="11.25" customHeight="1" x14ac:dyDescent="0.2">
      <c r="A58" s="8"/>
      <c r="B58" s="355"/>
      <c r="C58" s="325" t="s">
        <v>179</v>
      </c>
      <c r="D58" s="326">
        <v>229614.18999999997</v>
      </c>
      <c r="E58" s="343">
        <v>0</v>
      </c>
      <c r="F58" s="344">
        <v>229614.18999999997</v>
      </c>
      <c r="G58" s="343">
        <v>0</v>
      </c>
      <c r="H58" s="343">
        <v>1709.6299999999999</v>
      </c>
      <c r="I58" s="319">
        <v>0</v>
      </c>
      <c r="J58" s="345">
        <v>1709.6299999999999</v>
      </c>
      <c r="K58" s="320">
        <v>0</v>
      </c>
    </row>
    <row r="59" spans="1:12" x14ac:dyDescent="0.2">
      <c r="B59" s="370" t="s">
        <v>85</v>
      </c>
      <c r="C59" s="371"/>
      <c r="D59" s="304">
        <v>67131589.850524679</v>
      </c>
      <c r="E59" s="276">
        <v>3527700.34</v>
      </c>
      <c r="F59" s="237">
        <v>63603889.510524675</v>
      </c>
      <c r="G59" s="275">
        <v>77866.649999999994</v>
      </c>
      <c r="H59" s="238">
        <v>62390961.62552283</v>
      </c>
      <c r="I59" s="276">
        <v>0</v>
      </c>
      <c r="J59" s="348">
        <v>62390961.62552283</v>
      </c>
      <c r="K59" s="277">
        <v>0</v>
      </c>
    </row>
    <row r="60" spans="1:12" s="71" customFormat="1" ht="18.75" customHeight="1" thickBot="1" x14ac:dyDescent="0.25">
      <c r="A60" s="67"/>
      <c r="B60" s="372" t="s">
        <v>91</v>
      </c>
      <c r="C60" s="373"/>
      <c r="D60" s="308">
        <v>810395198.12719965</v>
      </c>
      <c r="E60" s="293">
        <v>3527700.34</v>
      </c>
      <c r="F60" s="294">
        <v>806867497.78719962</v>
      </c>
      <c r="G60" s="293">
        <v>77866.649999999994</v>
      </c>
      <c r="H60" s="295">
        <v>270361224.79509991</v>
      </c>
      <c r="I60" s="347">
        <v>2677.25</v>
      </c>
      <c r="J60" s="295">
        <v>270358547.54509991</v>
      </c>
      <c r="K60" s="296">
        <v>0</v>
      </c>
    </row>
    <row r="61" spans="1:12" ht="20.25" customHeight="1" thickTop="1" thickBot="1" x14ac:dyDescent="0.25">
      <c r="B61" s="374" t="s">
        <v>92</v>
      </c>
      <c r="C61" s="375"/>
      <c r="D61" s="305">
        <v>868786243.79000008</v>
      </c>
      <c r="E61" s="305">
        <v>59434421.579999998</v>
      </c>
      <c r="F61" s="306">
        <v>809351822.21000004</v>
      </c>
      <c r="G61" s="307">
        <v>77866.649999999994</v>
      </c>
      <c r="H61" s="305">
        <v>272985706.63999999</v>
      </c>
      <c r="I61" s="306">
        <v>2702.25</v>
      </c>
      <c r="J61" s="349">
        <v>272983004.38999999</v>
      </c>
      <c r="K61" s="305">
        <v>77.98</v>
      </c>
      <c r="L61" s="346"/>
    </row>
    <row r="62" spans="1:12" s="71" customFormat="1" ht="13.5" thickTop="1" x14ac:dyDescent="0.2">
      <c r="B62" s="78"/>
      <c r="C62" s="79"/>
      <c r="D62" s="80"/>
      <c r="E62" s="80"/>
      <c r="F62" s="80"/>
      <c r="G62" s="80"/>
      <c r="H62" s="80"/>
      <c r="I62" s="80"/>
      <c r="J62" s="80"/>
      <c r="K62" s="80"/>
    </row>
    <row r="63" spans="1:12" s="71" customFormat="1" x14ac:dyDescent="0.2">
      <c r="B63" s="81" t="s">
        <v>93</v>
      </c>
      <c r="C63" s="79"/>
      <c r="D63" s="9"/>
      <c r="E63" s="9"/>
      <c r="F63" s="9"/>
      <c r="G63" s="9"/>
      <c r="H63" s="9"/>
      <c r="I63" s="9"/>
      <c r="J63" s="9"/>
      <c r="K63" s="9"/>
    </row>
    <row r="64" spans="1:12" s="83" customFormat="1" x14ac:dyDescent="0.2">
      <c r="A64" s="9"/>
      <c r="B64" s="82" t="s">
        <v>94</v>
      </c>
      <c r="D64" s="9"/>
      <c r="E64" s="9"/>
      <c r="F64" s="9"/>
      <c r="G64" s="9"/>
      <c r="H64" s="9"/>
      <c r="I64" s="9"/>
      <c r="J64" s="9"/>
      <c r="K64" s="9"/>
    </row>
    <row r="65" spans="1:13" s="83" customFormat="1" x14ac:dyDescent="0.2">
      <c r="A65" s="9"/>
      <c r="B65" s="82" t="s">
        <v>95</v>
      </c>
      <c r="D65" s="9"/>
      <c r="E65" s="9"/>
      <c r="F65" s="9"/>
      <c r="G65" s="9"/>
      <c r="H65" s="9"/>
      <c r="I65" s="9"/>
      <c r="J65" s="9"/>
      <c r="K65" s="9"/>
    </row>
    <row r="66" spans="1:13" s="83" customFormat="1" x14ac:dyDescent="0.2">
      <c r="A66" s="9"/>
      <c r="B66" s="82" t="s">
        <v>96</v>
      </c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83" customFormat="1" x14ac:dyDescent="0.2">
      <c r="A67" s="9"/>
      <c r="B67" s="82" t="s">
        <v>97</v>
      </c>
      <c r="D67" s="9"/>
      <c r="E67" s="9"/>
      <c r="F67" s="9"/>
      <c r="G67" s="9"/>
      <c r="H67" s="9"/>
      <c r="I67" s="9"/>
      <c r="J67" s="9"/>
      <c r="K67" s="9"/>
    </row>
    <row r="68" spans="1:13" s="83" customFormat="1" x14ac:dyDescent="0.2">
      <c r="A68" s="9"/>
      <c r="B68" s="82" t="s">
        <v>98</v>
      </c>
      <c r="D68" s="9"/>
      <c r="E68" s="9"/>
      <c r="F68" s="9"/>
      <c r="G68" s="9"/>
      <c r="H68" s="9"/>
      <c r="I68" s="9"/>
      <c r="J68" s="9"/>
      <c r="K68" s="9"/>
    </row>
    <row r="69" spans="1:13" s="83" customFormat="1" x14ac:dyDescent="0.2">
      <c r="A69" s="9"/>
      <c r="B69" s="82" t="s">
        <v>99</v>
      </c>
      <c r="D69" s="9"/>
      <c r="E69" s="9"/>
      <c r="F69" s="9"/>
      <c r="G69" s="9"/>
      <c r="H69" s="9"/>
      <c r="I69" s="9"/>
      <c r="J69" s="9"/>
      <c r="K69" s="9"/>
    </row>
    <row r="70" spans="1:13" x14ac:dyDescent="0.2">
      <c r="B70" s="309" t="s">
        <v>215</v>
      </c>
    </row>
  </sheetData>
  <mergeCells count="11">
    <mergeCell ref="B42:C42"/>
    <mergeCell ref="B43:B58"/>
    <mergeCell ref="B59:C59"/>
    <mergeCell ref="B60:C60"/>
    <mergeCell ref="B61:C61"/>
    <mergeCell ref="B5:B41"/>
    <mergeCell ref="B1:K1"/>
    <mergeCell ref="B3:B4"/>
    <mergeCell ref="C3:C4"/>
    <mergeCell ref="D3:F3"/>
    <mergeCell ref="G3:K3"/>
  </mergeCells>
  <printOptions horizontalCentered="1" verticalCentered="1"/>
  <pageMargins left="0.74803149606299213" right="0.74803149606299213" top="0.98425196850393704" bottom="0.98425196850393704" header="0" footer="0"/>
  <pageSetup paperSize="9" scale="49" orientation="landscape" r:id="rId1"/>
  <headerFooter alignWithMargins="0"/>
  <ignoredErrors>
    <ignoredError sqref="D62:K6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tabSelected="1" zoomScale="80" zoomScaleNormal="80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4" width="18.85546875" style="85" bestFit="1" customWidth="1"/>
    <col min="5" max="5" width="18.5703125" style="85" customWidth="1"/>
    <col min="6" max="6" width="21.7109375" style="85" customWidth="1"/>
    <col min="7" max="7" width="16.140625" style="85" customWidth="1"/>
    <col min="8" max="8" width="20.140625" style="85" bestFit="1" customWidth="1"/>
    <col min="9" max="9" width="16.140625" style="85" customWidth="1"/>
    <col min="10" max="10" width="22.28515625" style="85" bestFit="1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0" width="18.85546875" style="84" bestFit="1" customWidth="1"/>
    <col min="261" max="261" width="18.5703125" style="84" customWidth="1"/>
    <col min="262" max="262" width="21.7109375" style="84" customWidth="1"/>
    <col min="263" max="263" width="16.140625" style="84" customWidth="1"/>
    <col min="264" max="264" width="20.140625" style="84" bestFit="1" customWidth="1"/>
    <col min="265" max="265" width="16.140625" style="84" customWidth="1"/>
    <col min="266" max="266" width="22.28515625" style="84" bestFit="1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16" width="18.85546875" style="84" bestFit="1" customWidth="1"/>
    <col min="517" max="517" width="18.5703125" style="84" customWidth="1"/>
    <col min="518" max="518" width="21.7109375" style="84" customWidth="1"/>
    <col min="519" max="519" width="16.140625" style="84" customWidth="1"/>
    <col min="520" max="520" width="20.140625" style="84" bestFit="1" customWidth="1"/>
    <col min="521" max="521" width="16.140625" style="84" customWidth="1"/>
    <col min="522" max="522" width="22.28515625" style="84" bestFit="1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2" width="18.85546875" style="84" bestFit="1" customWidth="1"/>
    <col min="773" max="773" width="18.5703125" style="84" customWidth="1"/>
    <col min="774" max="774" width="21.7109375" style="84" customWidth="1"/>
    <col min="775" max="775" width="16.140625" style="84" customWidth="1"/>
    <col min="776" max="776" width="20.140625" style="84" bestFit="1" customWidth="1"/>
    <col min="777" max="777" width="16.140625" style="84" customWidth="1"/>
    <col min="778" max="778" width="22.28515625" style="84" bestFit="1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28" width="18.85546875" style="84" bestFit="1" customWidth="1"/>
    <col min="1029" max="1029" width="18.5703125" style="84" customWidth="1"/>
    <col min="1030" max="1030" width="21.7109375" style="84" customWidth="1"/>
    <col min="1031" max="1031" width="16.140625" style="84" customWidth="1"/>
    <col min="1032" max="1032" width="20.140625" style="84" bestFit="1" customWidth="1"/>
    <col min="1033" max="1033" width="16.140625" style="84" customWidth="1"/>
    <col min="1034" max="1034" width="22.28515625" style="84" bestFit="1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4" width="18.85546875" style="84" bestFit="1" customWidth="1"/>
    <col min="1285" max="1285" width="18.5703125" style="84" customWidth="1"/>
    <col min="1286" max="1286" width="21.7109375" style="84" customWidth="1"/>
    <col min="1287" max="1287" width="16.140625" style="84" customWidth="1"/>
    <col min="1288" max="1288" width="20.140625" style="84" bestFit="1" customWidth="1"/>
    <col min="1289" max="1289" width="16.140625" style="84" customWidth="1"/>
    <col min="1290" max="1290" width="22.28515625" style="84" bestFit="1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0" width="18.85546875" style="84" bestFit="1" customWidth="1"/>
    <col min="1541" max="1541" width="18.5703125" style="84" customWidth="1"/>
    <col min="1542" max="1542" width="21.7109375" style="84" customWidth="1"/>
    <col min="1543" max="1543" width="16.140625" style="84" customWidth="1"/>
    <col min="1544" max="1544" width="20.140625" style="84" bestFit="1" customWidth="1"/>
    <col min="1545" max="1545" width="16.140625" style="84" customWidth="1"/>
    <col min="1546" max="1546" width="22.28515625" style="84" bestFit="1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796" width="18.85546875" style="84" bestFit="1" customWidth="1"/>
    <col min="1797" max="1797" width="18.5703125" style="84" customWidth="1"/>
    <col min="1798" max="1798" width="21.7109375" style="84" customWidth="1"/>
    <col min="1799" max="1799" width="16.140625" style="84" customWidth="1"/>
    <col min="1800" max="1800" width="20.140625" style="84" bestFit="1" customWidth="1"/>
    <col min="1801" max="1801" width="16.140625" style="84" customWidth="1"/>
    <col min="1802" max="1802" width="22.28515625" style="84" bestFit="1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2" width="18.85546875" style="84" bestFit="1" customWidth="1"/>
    <col min="2053" max="2053" width="18.5703125" style="84" customWidth="1"/>
    <col min="2054" max="2054" width="21.7109375" style="84" customWidth="1"/>
    <col min="2055" max="2055" width="16.140625" style="84" customWidth="1"/>
    <col min="2056" max="2056" width="20.140625" style="84" bestFit="1" customWidth="1"/>
    <col min="2057" max="2057" width="16.140625" style="84" customWidth="1"/>
    <col min="2058" max="2058" width="22.28515625" style="84" bestFit="1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08" width="18.85546875" style="84" bestFit="1" customWidth="1"/>
    <col min="2309" max="2309" width="18.5703125" style="84" customWidth="1"/>
    <col min="2310" max="2310" width="21.7109375" style="84" customWidth="1"/>
    <col min="2311" max="2311" width="16.140625" style="84" customWidth="1"/>
    <col min="2312" max="2312" width="20.140625" style="84" bestFit="1" customWidth="1"/>
    <col min="2313" max="2313" width="16.140625" style="84" customWidth="1"/>
    <col min="2314" max="2314" width="22.28515625" style="84" bestFit="1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4" width="18.85546875" style="84" bestFit="1" customWidth="1"/>
    <col min="2565" max="2565" width="18.5703125" style="84" customWidth="1"/>
    <col min="2566" max="2566" width="21.7109375" style="84" customWidth="1"/>
    <col min="2567" max="2567" width="16.140625" style="84" customWidth="1"/>
    <col min="2568" max="2568" width="20.140625" style="84" bestFit="1" customWidth="1"/>
    <col min="2569" max="2569" width="16.140625" style="84" customWidth="1"/>
    <col min="2570" max="2570" width="22.28515625" style="84" bestFit="1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0" width="18.85546875" style="84" bestFit="1" customWidth="1"/>
    <col min="2821" max="2821" width="18.5703125" style="84" customWidth="1"/>
    <col min="2822" max="2822" width="21.7109375" style="84" customWidth="1"/>
    <col min="2823" max="2823" width="16.140625" style="84" customWidth="1"/>
    <col min="2824" max="2824" width="20.140625" style="84" bestFit="1" customWidth="1"/>
    <col min="2825" max="2825" width="16.140625" style="84" customWidth="1"/>
    <col min="2826" max="2826" width="22.28515625" style="84" bestFit="1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76" width="18.85546875" style="84" bestFit="1" customWidth="1"/>
    <col min="3077" max="3077" width="18.5703125" style="84" customWidth="1"/>
    <col min="3078" max="3078" width="21.7109375" style="84" customWidth="1"/>
    <col min="3079" max="3079" width="16.140625" style="84" customWidth="1"/>
    <col min="3080" max="3080" width="20.140625" style="84" bestFit="1" customWidth="1"/>
    <col min="3081" max="3081" width="16.140625" style="84" customWidth="1"/>
    <col min="3082" max="3082" width="22.28515625" style="84" bestFit="1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2" width="18.85546875" style="84" bestFit="1" customWidth="1"/>
    <col min="3333" max="3333" width="18.5703125" style="84" customWidth="1"/>
    <col min="3334" max="3334" width="21.7109375" style="84" customWidth="1"/>
    <col min="3335" max="3335" width="16.140625" style="84" customWidth="1"/>
    <col min="3336" max="3336" width="20.140625" style="84" bestFit="1" customWidth="1"/>
    <col min="3337" max="3337" width="16.140625" style="84" customWidth="1"/>
    <col min="3338" max="3338" width="22.28515625" style="84" bestFit="1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88" width="18.85546875" style="84" bestFit="1" customWidth="1"/>
    <col min="3589" max="3589" width="18.5703125" style="84" customWidth="1"/>
    <col min="3590" max="3590" width="21.7109375" style="84" customWidth="1"/>
    <col min="3591" max="3591" width="16.140625" style="84" customWidth="1"/>
    <col min="3592" max="3592" width="20.140625" style="84" bestFit="1" customWidth="1"/>
    <col min="3593" max="3593" width="16.140625" style="84" customWidth="1"/>
    <col min="3594" max="3594" width="22.28515625" style="84" bestFit="1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4" width="18.85546875" style="84" bestFit="1" customWidth="1"/>
    <col min="3845" max="3845" width="18.5703125" style="84" customWidth="1"/>
    <col min="3846" max="3846" width="21.7109375" style="84" customWidth="1"/>
    <col min="3847" max="3847" width="16.140625" style="84" customWidth="1"/>
    <col min="3848" max="3848" width="20.140625" style="84" bestFit="1" customWidth="1"/>
    <col min="3849" max="3849" width="16.140625" style="84" customWidth="1"/>
    <col min="3850" max="3850" width="22.28515625" style="84" bestFit="1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0" width="18.85546875" style="84" bestFit="1" customWidth="1"/>
    <col min="4101" max="4101" width="18.5703125" style="84" customWidth="1"/>
    <col min="4102" max="4102" width="21.7109375" style="84" customWidth="1"/>
    <col min="4103" max="4103" width="16.140625" style="84" customWidth="1"/>
    <col min="4104" max="4104" width="20.140625" style="84" bestFit="1" customWidth="1"/>
    <col min="4105" max="4105" width="16.140625" style="84" customWidth="1"/>
    <col min="4106" max="4106" width="22.28515625" style="84" bestFit="1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56" width="18.85546875" style="84" bestFit="1" customWidth="1"/>
    <col min="4357" max="4357" width="18.5703125" style="84" customWidth="1"/>
    <col min="4358" max="4358" width="21.7109375" style="84" customWidth="1"/>
    <col min="4359" max="4359" width="16.140625" style="84" customWidth="1"/>
    <col min="4360" max="4360" width="20.140625" style="84" bestFit="1" customWidth="1"/>
    <col min="4361" max="4361" width="16.140625" style="84" customWidth="1"/>
    <col min="4362" max="4362" width="22.28515625" style="84" bestFit="1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2" width="18.85546875" style="84" bestFit="1" customWidth="1"/>
    <col min="4613" max="4613" width="18.5703125" style="84" customWidth="1"/>
    <col min="4614" max="4614" width="21.7109375" style="84" customWidth="1"/>
    <col min="4615" max="4615" width="16.140625" style="84" customWidth="1"/>
    <col min="4616" max="4616" width="20.140625" style="84" bestFit="1" customWidth="1"/>
    <col min="4617" max="4617" width="16.140625" style="84" customWidth="1"/>
    <col min="4618" max="4618" width="22.28515625" style="84" bestFit="1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68" width="18.85546875" style="84" bestFit="1" customWidth="1"/>
    <col min="4869" max="4869" width="18.5703125" style="84" customWidth="1"/>
    <col min="4870" max="4870" width="21.7109375" style="84" customWidth="1"/>
    <col min="4871" max="4871" width="16.140625" style="84" customWidth="1"/>
    <col min="4872" max="4872" width="20.140625" style="84" bestFit="1" customWidth="1"/>
    <col min="4873" max="4873" width="16.140625" style="84" customWidth="1"/>
    <col min="4874" max="4874" width="22.28515625" style="84" bestFit="1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4" width="18.85546875" style="84" bestFit="1" customWidth="1"/>
    <col min="5125" max="5125" width="18.5703125" style="84" customWidth="1"/>
    <col min="5126" max="5126" width="21.7109375" style="84" customWidth="1"/>
    <col min="5127" max="5127" width="16.140625" style="84" customWidth="1"/>
    <col min="5128" max="5128" width="20.140625" style="84" bestFit="1" customWidth="1"/>
    <col min="5129" max="5129" width="16.140625" style="84" customWidth="1"/>
    <col min="5130" max="5130" width="22.28515625" style="84" bestFit="1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0" width="18.85546875" style="84" bestFit="1" customWidth="1"/>
    <col min="5381" max="5381" width="18.5703125" style="84" customWidth="1"/>
    <col min="5382" max="5382" width="21.7109375" style="84" customWidth="1"/>
    <col min="5383" max="5383" width="16.140625" style="84" customWidth="1"/>
    <col min="5384" max="5384" width="20.140625" style="84" bestFit="1" customWidth="1"/>
    <col min="5385" max="5385" width="16.140625" style="84" customWidth="1"/>
    <col min="5386" max="5386" width="22.28515625" style="84" bestFit="1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36" width="18.85546875" style="84" bestFit="1" customWidth="1"/>
    <col min="5637" max="5637" width="18.5703125" style="84" customWidth="1"/>
    <col min="5638" max="5638" width="21.7109375" style="84" customWidth="1"/>
    <col min="5639" max="5639" width="16.140625" style="84" customWidth="1"/>
    <col min="5640" max="5640" width="20.140625" style="84" bestFit="1" customWidth="1"/>
    <col min="5641" max="5641" width="16.140625" style="84" customWidth="1"/>
    <col min="5642" max="5642" width="22.28515625" style="84" bestFit="1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2" width="18.85546875" style="84" bestFit="1" customWidth="1"/>
    <col min="5893" max="5893" width="18.5703125" style="84" customWidth="1"/>
    <col min="5894" max="5894" width="21.7109375" style="84" customWidth="1"/>
    <col min="5895" max="5895" width="16.140625" style="84" customWidth="1"/>
    <col min="5896" max="5896" width="20.140625" style="84" bestFit="1" customWidth="1"/>
    <col min="5897" max="5897" width="16.140625" style="84" customWidth="1"/>
    <col min="5898" max="5898" width="22.28515625" style="84" bestFit="1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48" width="18.85546875" style="84" bestFit="1" customWidth="1"/>
    <col min="6149" max="6149" width="18.5703125" style="84" customWidth="1"/>
    <col min="6150" max="6150" width="21.7109375" style="84" customWidth="1"/>
    <col min="6151" max="6151" width="16.140625" style="84" customWidth="1"/>
    <col min="6152" max="6152" width="20.140625" style="84" bestFit="1" customWidth="1"/>
    <col min="6153" max="6153" width="16.140625" style="84" customWidth="1"/>
    <col min="6154" max="6154" width="22.28515625" style="84" bestFit="1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4" width="18.85546875" style="84" bestFit="1" customWidth="1"/>
    <col min="6405" max="6405" width="18.5703125" style="84" customWidth="1"/>
    <col min="6406" max="6406" width="21.7109375" style="84" customWidth="1"/>
    <col min="6407" max="6407" width="16.140625" style="84" customWidth="1"/>
    <col min="6408" max="6408" width="20.140625" style="84" bestFit="1" customWidth="1"/>
    <col min="6409" max="6409" width="16.140625" style="84" customWidth="1"/>
    <col min="6410" max="6410" width="22.28515625" style="84" bestFit="1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0" width="18.85546875" style="84" bestFit="1" customWidth="1"/>
    <col min="6661" max="6661" width="18.5703125" style="84" customWidth="1"/>
    <col min="6662" max="6662" width="21.7109375" style="84" customWidth="1"/>
    <col min="6663" max="6663" width="16.140625" style="84" customWidth="1"/>
    <col min="6664" max="6664" width="20.140625" style="84" bestFit="1" customWidth="1"/>
    <col min="6665" max="6665" width="16.140625" style="84" customWidth="1"/>
    <col min="6666" max="6666" width="22.28515625" style="84" bestFit="1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16" width="18.85546875" style="84" bestFit="1" customWidth="1"/>
    <col min="6917" max="6917" width="18.5703125" style="84" customWidth="1"/>
    <col min="6918" max="6918" width="21.7109375" style="84" customWidth="1"/>
    <col min="6919" max="6919" width="16.140625" style="84" customWidth="1"/>
    <col min="6920" max="6920" width="20.140625" style="84" bestFit="1" customWidth="1"/>
    <col min="6921" max="6921" width="16.140625" style="84" customWidth="1"/>
    <col min="6922" max="6922" width="22.28515625" style="84" bestFit="1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2" width="18.85546875" style="84" bestFit="1" customWidth="1"/>
    <col min="7173" max="7173" width="18.5703125" style="84" customWidth="1"/>
    <col min="7174" max="7174" width="21.7109375" style="84" customWidth="1"/>
    <col min="7175" max="7175" width="16.140625" style="84" customWidth="1"/>
    <col min="7176" max="7176" width="20.140625" style="84" bestFit="1" customWidth="1"/>
    <col min="7177" max="7177" width="16.140625" style="84" customWidth="1"/>
    <col min="7178" max="7178" width="22.28515625" style="84" bestFit="1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28" width="18.85546875" style="84" bestFit="1" customWidth="1"/>
    <col min="7429" max="7429" width="18.5703125" style="84" customWidth="1"/>
    <col min="7430" max="7430" width="21.7109375" style="84" customWidth="1"/>
    <col min="7431" max="7431" width="16.140625" style="84" customWidth="1"/>
    <col min="7432" max="7432" width="20.140625" style="84" bestFit="1" customWidth="1"/>
    <col min="7433" max="7433" width="16.140625" style="84" customWidth="1"/>
    <col min="7434" max="7434" width="22.28515625" style="84" bestFit="1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4" width="18.85546875" style="84" bestFit="1" customWidth="1"/>
    <col min="7685" max="7685" width="18.5703125" style="84" customWidth="1"/>
    <col min="7686" max="7686" width="21.7109375" style="84" customWidth="1"/>
    <col min="7687" max="7687" width="16.140625" style="84" customWidth="1"/>
    <col min="7688" max="7688" width="20.140625" style="84" bestFit="1" customWidth="1"/>
    <col min="7689" max="7689" width="16.140625" style="84" customWidth="1"/>
    <col min="7690" max="7690" width="22.28515625" style="84" bestFit="1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0" width="18.85546875" style="84" bestFit="1" customWidth="1"/>
    <col min="7941" max="7941" width="18.5703125" style="84" customWidth="1"/>
    <col min="7942" max="7942" width="21.7109375" style="84" customWidth="1"/>
    <col min="7943" max="7943" width="16.140625" style="84" customWidth="1"/>
    <col min="7944" max="7944" width="20.140625" style="84" bestFit="1" customWidth="1"/>
    <col min="7945" max="7945" width="16.140625" style="84" customWidth="1"/>
    <col min="7946" max="7946" width="22.28515625" style="84" bestFit="1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196" width="18.85546875" style="84" bestFit="1" customWidth="1"/>
    <col min="8197" max="8197" width="18.5703125" style="84" customWidth="1"/>
    <col min="8198" max="8198" width="21.7109375" style="84" customWidth="1"/>
    <col min="8199" max="8199" width="16.140625" style="84" customWidth="1"/>
    <col min="8200" max="8200" width="20.140625" style="84" bestFit="1" customWidth="1"/>
    <col min="8201" max="8201" width="16.140625" style="84" customWidth="1"/>
    <col min="8202" max="8202" width="22.28515625" style="84" bestFit="1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2" width="18.85546875" style="84" bestFit="1" customWidth="1"/>
    <col min="8453" max="8453" width="18.5703125" style="84" customWidth="1"/>
    <col min="8454" max="8454" width="21.7109375" style="84" customWidth="1"/>
    <col min="8455" max="8455" width="16.140625" style="84" customWidth="1"/>
    <col min="8456" max="8456" width="20.140625" style="84" bestFit="1" customWidth="1"/>
    <col min="8457" max="8457" width="16.140625" style="84" customWidth="1"/>
    <col min="8458" max="8458" width="22.28515625" style="84" bestFit="1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08" width="18.85546875" style="84" bestFit="1" customWidth="1"/>
    <col min="8709" max="8709" width="18.5703125" style="84" customWidth="1"/>
    <col min="8710" max="8710" width="21.7109375" style="84" customWidth="1"/>
    <col min="8711" max="8711" width="16.140625" style="84" customWidth="1"/>
    <col min="8712" max="8712" width="20.140625" style="84" bestFit="1" customWidth="1"/>
    <col min="8713" max="8713" width="16.140625" style="84" customWidth="1"/>
    <col min="8714" max="8714" width="22.28515625" style="84" bestFit="1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4" width="18.85546875" style="84" bestFit="1" customWidth="1"/>
    <col min="8965" max="8965" width="18.5703125" style="84" customWidth="1"/>
    <col min="8966" max="8966" width="21.7109375" style="84" customWidth="1"/>
    <col min="8967" max="8967" width="16.140625" style="84" customWidth="1"/>
    <col min="8968" max="8968" width="20.140625" style="84" bestFit="1" customWidth="1"/>
    <col min="8969" max="8969" width="16.140625" style="84" customWidth="1"/>
    <col min="8970" max="8970" width="22.28515625" style="84" bestFit="1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0" width="18.85546875" style="84" bestFit="1" customWidth="1"/>
    <col min="9221" max="9221" width="18.5703125" style="84" customWidth="1"/>
    <col min="9222" max="9222" width="21.7109375" style="84" customWidth="1"/>
    <col min="9223" max="9223" width="16.140625" style="84" customWidth="1"/>
    <col min="9224" max="9224" width="20.140625" style="84" bestFit="1" customWidth="1"/>
    <col min="9225" max="9225" width="16.140625" style="84" customWidth="1"/>
    <col min="9226" max="9226" width="22.28515625" style="84" bestFit="1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76" width="18.85546875" style="84" bestFit="1" customWidth="1"/>
    <col min="9477" max="9477" width="18.5703125" style="84" customWidth="1"/>
    <col min="9478" max="9478" width="21.7109375" style="84" customWidth="1"/>
    <col min="9479" max="9479" width="16.140625" style="84" customWidth="1"/>
    <col min="9480" max="9480" width="20.140625" style="84" bestFit="1" customWidth="1"/>
    <col min="9481" max="9481" width="16.140625" style="84" customWidth="1"/>
    <col min="9482" max="9482" width="22.28515625" style="84" bestFit="1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2" width="18.85546875" style="84" bestFit="1" customWidth="1"/>
    <col min="9733" max="9733" width="18.5703125" style="84" customWidth="1"/>
    <col min="9734" max="9734" width="21.7109375" style="84" customWidth="1"/>
    <col min="9735" max="9735" width="16.140625" style="84" customWidth="1"/>
    <col min="9736" max="9736" width="20.140625" style="84" bestFit="1" customWidth="1"/>
    <col min="9737" max="9737" width="16.140625" style="84" customWidth="1"/>
    <col min="9738" max="9738" width="22.28515625" style="84" bestFit="1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88" width="18.85546875" style="84" bestFit="1" customWidth="1"/>
    <col min="9989" max="9989" width="18.5703125" style="84" customWidth="1"/>
    <col min="9990" max="9990" width="21.7109375" style="84" customWidth="1"/>
    <col min="9991" max="9991" width="16.140625" style="84" customWidth="1"/>
    <col min="9992" max="9992" width="20.140625" style="84" bestFit="1" customWidth="1"/>
    <col min="9993" max="9993" width="16.140625" style="84" customWidth="1"/>
    <col min="9994" max="9994" width="22.28515625" style="84" bestFit="1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4" width="18.85546875" style="84" bestFit="1" customWidth="1"/>
    <col min="10245" max="10245" width="18.5703125" style="84" customWidth="1"/>
    <col min="10246" max="10246" width="21.7109375" style="84" customWidth="1"/>
    <col min="10247" max="10247" width="16.140625" style="84" customWidth="1"/>
    <col min="10248" max="10248" width="20.140625" style="84" bestFit="1" customWidth="1"/>
    <col min="10249" max="10249" width="16.140625" style="84" customWidth="1"/>
    <col min="10250" max="10250" width="22.28515625" style="84" bestFit="1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0" width="18.85546875" style="84" bestFit="1" customWidth="1"/>
    <col min="10501" max="10501" width="18.5703125" style="84" customWidth="1"/>
    <col min="10502" max="10502" width="21.7109375" style="84" customWidth="1"/>
    <col min="10503" max="10503" width="16.140625" style="84" customWidth="1"/>
    <col min="10504" max="10504" width="20.140625" style="84" bestFit="1" customWidth="1"/>
    <col min="10505" max="10505" width="16.140625" style="84" customWidth="1"/>
    <col min="10506" max="10506" width="22.28515625" style="84" bestFit="1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56" width="18.85546875" style="84" bestFit="1" customWidth="1"/>
    <col min="10757" max="10757" width="18.5703125" style="84" customWidth="1"/>
    <col min="10758" max="10758" width="21.7109375" style="84" customWidth="1"/>
    <col min="10759" max="10759" width="16.140625" style="84" customWidth="1"/>
    <col min="10760" max="10760" width="20.140625" style="84" bestFit="1" customWidth="1"/>
    <col min="10761" max="10761" width="16.140625" style="84" customWidth="1"/>
    <col min="10762" max="10762" width="22.28515625" style="84" bestFit="1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2" width="18.85546875" style="84" bestFit="1" customWidth="1"/>
    <col min="11013" max="11013" width="18.5703125" style="84" customWidth="1"/>
    <col min="11014" max="11014" width="21.7109375" style="84" customWidth="1"/>
    <col min="11015" max="11015" width="16.140625" style="84" customWidth="1"/>
    <col min="11016" max="11016" width="20.140625" style="84" bestFit="1" customWidth="1"/>
    <col min="11017" max="11017" width="16.140625" style="84" customWidth="1"/>
    <col min="11018" max="11018" width="22.28515625" style="84" bestFit="1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68" width="18.85546875" style="84" bestFit="1" customWidth="1"/>
    <col min="11269" max="11269" width="18.5703125" style="84" customWidth="1"/>
    <col min="11270" max="11270" width="21.7109375" style="84" customWidth="1"/>
    <col min="11271" max="11271" width="16.140625" style="84" customWidth="1"/>
    <col min="11272" max="11272" width="20.140625" style="84" bestFit="1" customWidth="1"/>
    <col min="11273" max="11273" width="16.140625" style="84" customWidth="1"/>
    <col min="11274" max="11274" width="22.28515625" style="84" bestFit="1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4" width="18.85546875" style="84" bestFit="1" customWidth="1"/>
    <col min="11525" max="11525" width="18.5703125" style="84" customWidth="1"/>
    <col min="11526" max="11526" width="21.7109375" style="84" customWidth="1"/>
    <col min="11527" max="11527" width="16.140625" style="84" customWidth="1"/>
    <col min="11528" max="11528" width="20.140625" style="84" bestFit="1" customWidth="1"/>
    <col min="11529" max="11529" width="16.140625" style="84" customWidth="1"/>
    <col min="11530" max="11530" width="22.28515625" style="84" bestFit="1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0" width="18.85546875" style="84" bestFit="1" customWidth="1"/>
    <col min="11781" max="11781" width="18.5703125" style="84" customWidth="1"/>
    <col min="11782" max="11782" width="21.7109375" style="84" customWidth="1"/>
    <col min="11783" max="11783" width="16.140625" style="84" customWidth="1"/>
    <col min="11784" max="11784" width="20.140625" style="84" bestFit="1" customWidth="1"/>
    <col min="11785" max="11785" width="16.140625" style="84" customWidth="1"/>
    <col min="11786" max="11786" width="22.28515625" style="84" bestFit="1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36" width="18.85546875" style="84" bestFit="1" customWidth="1"/>
    <col min="12037" max="12037" width="18.5703125" style="84" customWidth="1"/>
    <col min="12038" max="12038" width="21.7109375" style="84" customWidth="1"/>
    <col min="12039" max="12039" width="16.140625" style="84" customWidth="1"/>
    <col min="12040" max="12040" width="20.140625" style="84" bestFit="1" customWidth="1"/>
    <col min="12041" max="12041" width="16.140625" style="84" customWidth="1"/>
    <col min="12042" max="12042" width="22.28515625" style="84" bestFit="1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2" width="18.85546875" style="84" bestFit="1" customWidth="1"/>
    <col min="12293" max="12293" width="18.5703125" style="84" customWidth="1"/>
    <col min="12294" max="12294" width="21.7109375" style="84" customWidth="1"/>
    <col min="12295" max="12295" width="16.140625" style="84" customWidth="1"/>
    <col min="12296" max="12296" width="20.140625" style="84" bestFit="1" customWidth="1"/>
    <col min="12297" max="12297" width="16.140625" style="84" customWidth="1"/>
    <col min="12298" max="12298" width="22.28515625" style="84" bestFit="1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48" width="18.85546875" style="84" bestFit="1" customWidth="1"/>
    <col min="12549" max="12549" width="18.5703125" style="84" customWidth="1"/>
    <col min="12550" max="12550" width="21.7109375" style="84" customWidth="1"/>
    <col min="12551" max="12551" width="16.140625" style="84" customWidth="1"/>
    <col min="12552" max="12552" width="20.140625" style="84" bestFit="1" customWidth="1"/>
    <col min="12553" max="12553" width="16.140625" style="84" customWidth="1"/>
    <col min="12554" max="12554" width="22.28515625" style="84" bestFit="1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4" width="18.85546875" style="84" bestFit="1" customWidth="1"/>
    <col min="12805" max="12805" width="18.5703125" style="84" customWidth="1"/>
    <col min="12806" max="12806" width="21.7109375" style="84" customWidth="1"/>
    <col min="12807" max="12807" width="16.140625" style="84" customWidth="1"/>
    <col min="12808" max="12808" width="20.140625" style="84" bestFit="1" customWidth="1"/>
    <col min="12809" max="12809" width="16.140625" style="84" customWidth="1"/>
    <col min="12810" max="12810" width="22.28515625" style="84" bestFit="1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0" width="18.85546875" style="84" bestFit="1" customWidth="1"/>
    <col min="13061" max="13061" width="18.5703125" style="84" customWidth="1"/>
    <col min="13062" max="13062" width="21.7109375" style="84" customWidth="1"/>
    <col min="13063" max="13063" width="16.140625" style="84" customWidth="1"/>
    <col min="13064" max="13064" width="20.140625" style="84" bestFit="1" customWidth="1"/>
    <col min="13065" max="13065" width="16.140625" style="84" customWidth="1"/>
    <col min="13066" max="13066" width="22.28515625" style="84" bestFit="1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16" width="18.85546875" style="84" bestFit="1" customWidth="1"/>
    <col min="13317" max="13317" width="18.5703125" style="84" customWidth="1"/>
    <col min="13318" max="13318" width="21.7109375" style="84" customWidth="1"/>
    <col min="13319" max="13319" width="16.140625" style="84" customWidth="1"/>
    <col min="13320" max="13320" width="20.140625" style="84" bestFit="1" customWidth="1"/>
    <col min="13321" max="13321" width="16.140625" style="84" customWidth="1"/>
    <col min="13322" max="13322" width="22.28515625" style="84" bestFit="1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2" width="18.85546875" style="84" bestFit="1" customWidth="1"/>
    <col min="13573" max="13573" width="18.5703125" style="84" customWidth="1"/>
    <col min="13574" max="13574" width="21.7109375" style="84" customWidth="1"/>
    <col min="13575" max="13575" width="16.140625" style="84" customWidth="1"/>
    <col min="13576" max="13576" width="20.140625" style="84" bestFit="1" customWidth="1"/>
    <col min="13577" max="13577" width="16.140625" style="84" customWidth="1"/>
    <col min="13578" max="13578" width="22.28515625" style="84" bestFit="1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28" width="18.85546875" style="84" bestFit="1" customWidth="1"/>
    <col min="13829" max="13829" width="18.5703125" style="84" customWidth="1"/>
    <col min="13830" max="13830" width="21.7109375" style="84" customWidth="1"/>
    <col min="13831" max="13831" width="16.140625" style="84" customWidth="1"/>
    <col min="13832" max="13832" width="20.140625" style="84" bestFit="1" customWidth="1"/>
    <col min="13833" max="13833" width="16.140625" style="84" customWidth="1"/>
    <col min="13834" max="13834" width="22.28515625" style="84" bestFit="1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4" width="18.85546875" style="84" bestFit="1" customWidth="1"/>
    <col min="14085" max="14085" width="18.5703125" style="84" customWidth="1"/>
    <col min="14086" max="14086" width="21.7109375" style="84" customWidth="1"/>
    <col min="14087" max="14087" width="16.140625" style="84" customWidth="1"/>
    <col min="14088" max="14088" width="20.140625" style="84" bestFit="1" customWidth="1"/>
    <col min="14089" max="14089" width="16.140625" style="84" customWidth="1"/>
    <col min="14090" max="14090" width="22.28515625" style="84" bestFit="1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0" width="18.85546875" style="84" bestFit="1" customWidth="1"/>
    <col min="14341" max="14341" width="18.5703125" style="84" customWidth="1"/>
    <col min="14342" max="14342" width="21.7109375" style="84" customWidth="1"/>
    <col min="14343" max="14343" width="16.140625" style="84" customWidth="1"/>
    <col min="14344" max="14344" width="20.140625" style="84" bestFit="1" customWidth="1"/>
    <col min="14345" max="14345" width="16.140625" style="84" customWidth="1"/>
    <col min="14346" max="14346" width="22.28515625" style="84" bestFit="1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596" width="18.85546875" style="84" bestFit="1" customWidth="1"/>
    <col min="14597" max="14597" width="18.5703125" style="84" customWidth="1"/>
    <col min="14598" max="14598" width="21.7109375" style="84" customWidth="1"/>
    <col min="14599" max="14599" width="16.140625" style="84" customWidth="1"/>
    <col min="14600" max="14600" width="20.140625" style="84" bestFit="1" customWidth="1"/>
    <col min="14601" max="14601" width="16.140625" style="84" customWidth="1"/>
    <col min="14602" max="14602" width="22.28515625" style="84" bestFit="1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2" width="18.85546875" style="84" bestFit="1" customWidth="1"/>
    <col min="14853" max="14853" width="18.5703125" style="84" customWidth="1"/>
    <col min="14854" max="14854" width="21.7109375" style="84" customWidth="1"/>
    <col min="14855" max="14855" width="16.140625" style="84" customWidth="1"/>
    <col min="14856" max="14856" width="20.140625" style="84" bestFit="1" customWidth="1"/>
    <col min="14857" max="14857" width="16.140625" style="84" customWidth="1"/>
    <col min="14858" max="14858" width="22.28515625" style="84" bestFit="1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08" width="18.85546875" style="84" bestFit="1" customWidth="1"/>
    <col min="15109" max="15109" width="18.5703125" style="84" customWidth="1"/>
    <col min="15110" max="15110" width="21.7109375" style="84" customWidth="1"/>
    <col min="15111" max="15111" width="16.140625" style="84" customWidth="1"/>
    <col min="15112" max="15112" width="20.140625" style="84" bestFit="1" customWidth="1"/>
    <col min="15113" max="15113" width="16.140625" style="84" customWidth="1"/>
    <col min="15114" max="15114" width="22.28515625" style="84" bestFit="1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4" width="18.85546875" style="84" bestFit="1" customWidth="1"/>
    <col min="15365" max="15365" width="18.5703125" style="84" customWidth="1"/>
    <col min="15366" max="15366" width="21.7109375" style="84" customWidth="1"/>
    <col min="15367" max="15367" width="16.140625" style="84" customWidth="1"/>
    <col min="15368" max="15368" width="20.140625" style="84" bestFit="1" customWidth="1"/>
    <col min="15369" max="15369" width="16.140625" style="84" customWidth="1"/>
    <col min="15370" max="15370" width="22.28515625" style="84" bestFit="1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0" width="18.85546875" style="84" bestFit="1" customWidth="1"/>
    <col min="15621" max="15621" width="18.5703125" style="84" customWidth="1"/>
    <col min="15622" max="15622" width="21.7109375" style="84" customWidth="1"/>
    <col min="15623" max="15623" width="16.140625" style="84" customWidth="1"/>
    <col min="15624" max="15624" width="20.140625" style="84" bestFit="1" customWidth="1"/>
    <col min="15625" max="15625" width="16.140625" style="84" customWidth="1"/>
    <col min="15626" max="15626" width="22.28515625" style="84" bestFit="1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76" width="18.85546875" style="84" bestFit="1" customWidth="1"/>
    <col min="15877" max="15877" width="18.5703125" style="84" customWidth="1"/>
    <col min="15878" max="15878" width="21.7109375" style="84" customWidth="1"/>
    <col min="15879" max="15879" width="16.140625" style="84" customWidth="1"/>
    <col min="15880" max="15880" width="20.140625" style="84" bestFit="1" customWidth="1"/>
    <col min="15881" max="15881" width="16.140625" style="84" customWidth="1"/>
    <col min="15882" max="15882" width="22.28515625" style="84" bestFit="1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2" width="18.85546875" style="84" bestFit="1" customWidth="1"/>
    <col min="16133" max="16133" width="18.5703125" style="84" customWidth="1"/>
    <col min="16134" max="16134" width="21.7109375" style="84" customWidth="1"/>
    <col min="16135" max="16135" width="16.140625" style="84" customWidth="1"/>
    <col min="16136" max="16136" width="20.140625" style="84" bestFit="1" customWidth="1"/>
    <col min="16137" max="16137" width="16.140625" style="84" customWidth="1"/>
    <col min="16138" max="16138" width="22.28515625" style="84" bestFit="1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56" t="s">
        <v>212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1.25" customHeight="1" thickTop="1" x14ac:dyDescent="0.2">
      <c r="A5" s="84"/>
      <c r="B5" s="355" t="s">
        <v>42</v>
      </c>
      <c r="C5" s="229" t="s">
        <v>160</v>
      </c>
      <c r="D5" s="230" t="s">
        <v>218</v>
      </c>
      <c r="E5" s="231">
        <v>0</v>
      </c>
      <c r="F5" s="232" t="s">
        <v>218</v>
      </c>
      <c r="G5" s="233">
        <v>0</v>
      </c>
      <c r="H5" s="231" t="s">
        <v>218</v>
      </c>
      <c r="I5" s="234">
        <v>0</v>
      </c>
      <c r="J5" s="234" t="s">
        <v>218</v>
      </c>
      <c r="K5" s="235">
        <v>0</v>
      </c>
    </row>
    <row r="6" spans="1:11" ht="11.25" customHeight="1" x14ac:dyDescent="0.2">
      <c r="A6" s="84"/>
      <c r="B6" s="355"/>
      <c r="C6" s="229" t="s">
        <v>166</v>
      </c>
      <c r="D6" s="230" t="s">
        <v>218</v>
      </c>
      <c r="E6" s="231">
        <v>0</v>
      </c>
      <c r="F6" s="232" t="s">
        <v>218</v>
      </c>
      <c r="G6" s="233">
        <v>0</v>
      </c>
      <c r="H6" s="231" t="s">
        <v>218</v>
      </c>
      <c r="I6" s="234">
        <v>0</v>
      </c>
      <c r="J6" s="234" t="s">
        <v>218</v>
      </c>
      <c r="K6" s="235">
        <v>0</v>
      </c>
    </row>
    <row r="7" spans="1:11" ht="11.25" customHeight="1" x14ac:dyDescent="0.2">
      <c r="A7" s="84"/>
      <c r="B7" s="355"/>
      <c r="C7" s="229" t="s">
        <v>47</v>
      </c>
      <c r="D7" s="230">
        <f t="shared" ref="D7:D36" si="0">SUM(E7:F7)</f>
        <v>43439017.880000003</v>
      </c>
      <c r="E7" s="231">
        <v>0</v>
      </c>
      <c r="F7" s="232">
        <v>43439017.880000003</v>
      </c>
      <c r="G7" s="233">
        <v>0</v>
      </c>
      <c r="H7" s="231">
        <v>12676540.459999999</v>
      </c>
      <c r="I7" s="234">
        <v>0</v>
      </c>
      <c r="J7" s="234">
        <f t="shared" ref="J7:J36" si="1">H7-I7</f>
        <v>12676540.459999999</v>
      </c>
      <c r="K7" s="235">
        <v>0</v>
      </c>
    </row>
    <row r="8" spans="1:11" ht="11.25" customHeight="1" x14ac:dyDescent="0.2">
      <c r="A8" s="84"/>
      <c r="B8" s="355"/>
      <c r="C8" s="229" t="s">
        <v>49</v>
      </c>
      <c r="D8" s="230" t="s">
        <v>218</v>
      </c>
      <c r="E8" s="231" t="s">
        <v>218</v>
      </c>
      <c r="F8" s="232" t="s">
        <v>218</v>
      </c>
      <c r="G8" s="233">
        <v>0</v>
      </c>
      <c r="H8" s="231" t="s">
        <v>218</v>
      </c>
      <c r="I8" s="234" t="s">
        <v>218</v>
      </c>
      <c r="J8" s="234" t="s">
        <v>218</v>
      </c>
      <c r="K8" s="235" t="s">
        <v>218</v>
      </c>
    </row>
    <row r="9" spans="1:11" ht="11.25" customHeight="1" x14ac:dyDescent="0.2">
      <c r="A9" s="84"/>
      <c r="B9" s="355"/>
      <c r="C9" s="229" t="s">
        <v>189</v>
      </c>
      <c r="D9" s="230" t="s">
        <v>218</v>
      </c>
      <c r="E9" s="231">
        <v>0</v>
      </c>
      <c r="F9" s="232" t="s">
        <v>218</v>
      </c>
      <c r="G9" s="233">
        <v>0</v>
      </c>
      <c r="H9" s="231" t="s">
        <v>218</v>
      </c>
      <c r="I9" s="234">
        <v>0</v>
      </c>
      <c r="J9" s="234" t="s">
        <v>218</v>
      </c>
      <c r="K9" s="235">
        <v>0</v>
      </c>
    </row>
    <row r="10" spans="1:11" ht="11.25" customHeight="1" x14ac:dyDescent="0.2">
      <c r="A10" s="84"/>
      <c r="B10" s="355"/>
      <c r="C10" s="229" t="s">
        <v>162</v>
      </c>
      <c r="D10" s="230" t="s">
        <v>218</v>
      </c>
      <c r="E10" s="231">
        <v>0</v>
      </c>
      <c r="F10" s="232" t="s">
        <v>218</v>
      </c>
      <c r="G10" s="233">
        <v>0</v>
      </c>
      <c r="H10" s="231" t="s">
        <v>218</v>
      </c>
      <c r="I10" s="234" t="s">
        <v>218</v>
      </c>
      <c r="J10" s="234" t="s">
        <v>218</v>
      </c>
      <c r="K10" s="235">
        <v>0</v>
      </c>
    </row>
    <row r="11" spans="1:11" ht="11.25" customHeight="1" x14ac:dyDescent="0.2">
      <c r="A11" s="84"/>
      <c r="B11" s="355"/>
      <c r="C11" s="229" t="s">
        <v>53</v>
      </c>
      <c r="D11" s="230">
        <f t="shared" si="0"/>
        <v>2806.04</v>
      </c>
      <c r="E11" s="231">
        <v>0</v>
      </c>
      <c r="F11" s="232">
        <v>2806.04</v>
      </c>
      <c r="G11" s="233">
        <v>0</v>
      </c>
      <c r="H11" s="231">
        <v>1459.2600000000002</v>
      </c>
      <c r="I11" s="234">
        <v>0</v>
      </c>
      <c r="J11" s="234">
        <f t="shared" si="1"/>
        <v>1459.2600000000002</v>
      </c>
      <c r="K11" s="235">
        <v>0</v>
      </c>
    </row>
    <row r="12" spans="1:11" ht="11.25" customHeight="1" x14ac:dyDescent="0.2">
      <c r="A12" s="84"/>
      <c r="B12" s="355"/>
      <c r="C12" s="229" t="s">
        <v>163</v>
      </c>
      <c r="D12" s="230">
        <f t="shared" si="0"/>
        <v>152869497.42000005</v>
      </c>
      <c r="E12" s="231">
        <v>0</v>
      </c>
      <c r="F12" s="232">
        <v>152869497.42000005</v>
      </c>
      <c r="G12" s="233">
        <v>0</v>
      </c>
      <c r="H12" s="231">
        <v>23037393.830000002</v>
      </c>
      <c r="I12" s="234">
        <v>135</v>
      </c>
      <c r="J12" s="234">
        <f t="shared" si="1"/>
        <v>23037258.830000002</v>
      </c>
      <c r="K12" s="235">
        <v>0</v>
      </c>
    </row>
    <row r="13" spans="1:11" ht="11.25" customHeight="1" x14ac:dyDescent="0.2">
      <c r="A13" s="84"/>
      <c r="B13" s="355"/>
      <c r="C13" s="229" t="s">
        <v>164</v>
      </c>
      <c r="D13" s="230">
        <f t="shared" si="0"/>
        <v>1516956.21</v>
      </c>
      <c r="E13" s="231">
        <v>0</v>
      </c>
      <c r="F13" s="232">
        <v>1516956.21</v>
      </c>
      <c r="G13" s="233">
        <v>0</v>
      </c>
      <c r="H13" s="231">
        <v>139516</v>
      </c>
      <c r="I13" s="234">
        <v>0</v>
      </c>
      <c r="J13" s="234">
        <f t="shared" si="1"/>
        <v>139516</v>
      </c>
      <c r="K13" s="235">
        <v>0</v>
      </c>
    </row>
    <row r="14" spans="1:11" ht="11.25" customHeight="1" x14ac:dyDescent="0.2">
      <c r="A14" s="84"/>
      <c r="B14" s="355"/>
      <c r="C14" s="229" t="s">
        <v>56</v>
      </c>
      <c r="D14" s="230">
        <f t="shared" si="0"/>
        <v>12655051.77</v>
      </c>
      <c r="E14" s="231">
        <v>0</v>
      </c>
      <c r="F14" s="232">
        <v>12655051.77</v>
      </c>
      <c r="G14" s="233">
        <v>0</v>
      </c>
      <c r="H14" s="231">
        <v>2788419.6700000004</v>
      </c>
      <c r="I14" s="234">
        <v>0</v>
      </c>
      <c r="J14" s="234">
        <f t="shared" si="1"/>
        <v>2788419.6700000004</v>
      </c>
      <c r="K14" s="235">
        <v>0</v>
      </c>
    </row>
    <row r="15" spans="1:11" ht="11.25" customHeight="1" x14ac:dyDescent="0.2">
      <c r="A15" s="84"/>
      <c r="B15" s="355"/>
      <c r="C15" s="229" t="s">
        <v>58</v>
      </c>
      <c r="D15" s="230">
        <f t="shared" si="0"/>
        <v>8046.8100000000013</v>
      </c>
      <c r="E15" s="231">
        <v>0</v>
      </c>
      <c r="F15" s="232">
        <v>8046.8100000000013</v>
      </c>
      <c r="G15" s="233">
        <v>0</v>
      </c>
      <c r="H15" s="231">
        <v>4153.7700000000004</v>
      </c>
      <c r="I15" s="234">
        <v>173</v>
      </c>
      <c r="J15" s="234">
        <f t="shared" si="1"/>
        <v>3980.7700000000004</v>
      </c>
      <c r="K15" s="235">
        <v>0</v>
      </c>
    </row>
    <row r="16" spans="1:11" ht="11.25" customHeight="1" x14ac:dyDescent="0.2">
      <c r="A16" s="84"/>
      <c r="B16" s="355"/>
      <c r="C16" s="229" t="s">
        <v>59</v>
      </c>
      <c r="D16" s="230">
        <f t="shared" si="0"/>
        <v>41422882.690000005</v>
      </c>
      <c r="E16" s="231">
        <v>0</v>
      </c>
      <c r="F16" s="232">
        <v>41422882.690000005</v>
      </c>
      <c r="G16" s="233">
        <v>0</v>
      </c>
      <c r="H16" s="231">
        <v>7823245.8200000012</v>
      </c>
      <c r="I16" s="234">
        <v>462.2</v>
      </c>
      <c r="J16" s="234">
        <f t="shared" si="1"/>
        <v>7822783.620000001</v>
      </c>
      <c r="K16" s="235">
        <v>0</v>
      </c>
    </row>
    <row r="17" spans="1:11" ht="11.25" customHeight="1" x14ac:dyDescent="0.2">
      <c r="A17" s="84"/>
      <c r="B17" s="355"/>
      <c r="C17" s="229" t="s">
        <v>191</v>
      </c>
      <c r="D17" s="230" t="s">
        <v>218</v>
      </c>
      <c r="E17" s="231">
        <v>0</v>
      </c>
      <c r="F17" s="232" t="s">
        <v>218</v>
      </c>
      <c r="G17" s="233">
        <v>0</v>
      </c>
      <c r="H17" s="231" t="s">
        <v>218</v>
      </c>
      <c r="I17" s="234">
        <v>0</v>
      </c>
      <c r="J17" s="234" t="s">
        <v>218</v>
      </c>
      <c r="K17" s="235">
        <v>0</v>
      </c>
    </row>
    <row r="18" spans="1:11" ht="11.25" customHeight="1" x14ac:dyDescent="0.2">
      <c r="A18" s="84"/>
      <c r="B18" s="355"/>
      <c r="C18" s="229" t="s">
        <v>192</v>
      </c>
      <c r="D18" s="230">
        <f t="shared" si="0"/>
        <v>10946564.430000002</v>
      </c>
      <c r="E18" s="231">
        <v>0</v>
      </c>
      <c r="F18" s="232">
        <v>10946564.430000002</v>
      </c>
      <c r="G18" s="233">
        <v>0</v>
      </c>
      <c r="H18" s="231">
        <v>962238.01</v>
      </c>
      <c r="I18" s="234">
        <v>288</v>
      </c>
      <c r="J18" s="234">
        <f t="shared" si="1"/>
        <v>961950.01</v>
      </c>
      <c r="K18" s="235">
        <v>0</v>
      </c>
    </row>
    <row r="19" spans="1:11" ht="11.25" customHeight="1" x14ac:dyDescent="0.2">
      <c r="A19" s="84"/>
      <c r="B19" s="355"/>
      <c r="C19" s="229" t="s">
        <v>64</v>
      </c>
      <c r="D19" s="230">
        <f t="shared" si="0"/>
        <v>70175470.080000013</v>
      </c>
      <c r="E19" s="231">
        <v>0</v>
      </c>
      <c r="F19" s="232">
        <v>70175470.080000013</v>
      </c>
      <c r="G19" s="233">
        <v>0</v>
      </c>
      <c r="H19" s="231">
        <v>8538140</v>
      </c>
      <c r="I19" s="234">
        <v>0</v>
      </c>
      <c r="J19" s="234">
        <f t="shared" si="1"/>
        <v>8538140</v>
      </c>
      <c r="K19" s="235">
        <v>0</v>
      </c>
    </row>
    <row r="20" spans="1:11" ht="11.25" customHeight="1" x14ac:dyDescent="0.2">
      <c r="A20" s="84"/>
      <c r="B20" s="355"/>
      <c r="C20" s="229" t="s">
        <v>51</v>
      </c>
      <c r="D20" s="230" t="s">
        <v>218</v>
      </c>
      <c r="E20" s="231">
        <v>0</v>
      </c>
      <c r="F20" s="232" t="s">
        <v>218</v>
      </c>
      <c r="G20" s="233">
        <v>0</v>
      </c>
      <c r="H20" s="231" t="s">
        <v>218</v>
      </c>
      <c r="I20" s="234">
        <v>0</v>
      </c>
      <c r="J20" s="234" t="s">
        <v>218</v>
      </c>
      <c r="K20" s="235">
        <v>0</v>
      </c>
    </row>
    <row r="21" spans="1:11" ht="11.25" customHeight="1" x14ac:dyDescent="0.2">
      <c r="A21" s="84"/>
      <c r="B21" s="355"/>
      <c r="C21" s="229" t="s">
        <v>193</v>
      </c>
      <c r="D21" s="230" t="s">
        <v>218</v>
      </c>
      <c r="E21" s="231">
        <v>0</v>
      </c>
      <c r="F21" s="232" t="s">
        <v>218</v>
      </c>
      <c r="G21" s="233">
        <v>0</v>
      </c>
      <c r="H21" s="231" t="s">
        <v>218</v>
      </c>
      <c r="I21" s="234">
        <v>0</v>
      </c>
      <c r="J21" s="234" t="s">
        <v>218</v>
      </c>
      <c r="K21" s="235">
        <v>0</v>
      </c>
    </row>
    <row r="22" spans="1:11" ht="11.25" customHeight="1" x14ac:dyDescent="0.2">
      <c r="A22" s="84"/>
      <c r="B22" s="355"/>
      <c r="C22" s="229" t="s">
        <v>68</v>
      </c>
      <c r="D22" s="230">
        <f t="shared" si="0"/>
        <v>637383.89999999991</v>
      </c>
      <c r="E22" s="231">
        <v>0</v>
      </c>
      <c r="F22" s="232">
        <v>637383.89999999991</v>
      </c>
      <c r="G22" s="233">
        <v>0</v>
      </c>
      <c r="H22" s="231">
        <v>206085.49999999994</v>
      </c>
      <c r="I22" s="234">
        <v>102.97</v>
      </c>
      <c r="J22" s="234">
        <f t="shared" si="1"/>
        <v>205982.52999999994</v>
      </c>
      <c r="K22" s="235">
        <v>0</v>
      </c>
    </row>
    <row r="23" spans="1:11" ht="11.25" customHeight="1" x14ac:dyDescent="0.2">
      <c r="A23" s="84"/>
      <c r="B23" s="355"/>
      <c r="C23" s="229" t="s">
        <v>168</v>
      </c>
      <c r="D23" s="230" t="s">
        <v>218</v>
      </c>
      <c r="E23" s="231">
        <v>0</v>
      </c>
      <c r="F23" s="232" t="s">
        <v>218</v>
      </c>
      <c r="G23" s="233">
        <v>0</v>
      </c>
      <c r="H23" s="231" t="s">
        <v>218</v>
      </c>
      <c r="I23" s="234">
        <v>0</v>
      </c>
      <c r="J23" s="234" t="s">
        <v>218</v>
      </c>
      <c r="K23" s="235">
        <v>0</v>
      </c>
    </row>
    <row r="24" spans="1:11" ht="11.25" customHeight="1" x14ac:dyDescent="0.2">
      <c r="A24" s="84"/>
      <c r="B24" s="355"/>
      <c r="C24" s="229" t="s">
        <v>169</v>
      </c>
      <c r="D24" s="230">
        <f t="shared" si="0"/>
        <v>578529.64</v>
      </c>
      <c r="E24" s="231">
        <v>0</v>
      </c>
      <c r="F24" s="232">
        <v>578529.64</v>
      </c>
      <c r="G24" s="233">
        <v>0</v>
      </c>
      <c r="H24" s="231">
        <v>19744.999999999996</v>
      </c>
      <c r="I24" s="234">
        <v>0</v>
      </c>
      <c r="J24" s="234">
        <f t="shared" si="1"/>
        <v>19744.999999999996</v>
      </c>
      <c r="K24" s="235">
        <v>0</v>
      </c>
    </row>
    <row r="25" spans="1:11" ht="11.25" customHeight="1" x14ac:dyDescent="0.2">
      <c r="A25" s="84"/>
      <c r="B25" s="355"/>
      <c r="C25" s="229" t="s">
        <v>170</v>
      </c>
      <c r="D25" s="230" t="s">
        <v>218</v>
      </c>
      <c r="E25" s="231">
        <v>0</v>
      </c>
      <c r="F25" s="232" t="s">
        <v>218</v>
      </c>
      <c r="G25" s="233">
        <v>0</v>
      </c>
      <c r="H25" s="231" t="s">
        <v>218</v>
      </c>
      <c r="I25" s="234">
        <v>0</v>
      </c>
      <c r="J25" s="234" t="s">
        <v>218</v>
      </c>
      <c r="K25" s="235">
        <v>0</v>
      </c>
    </row>
    <row r="26" spans="1:11" ht="11.25" customHeight="1" x14ac:dyDescent="0.2">
      <c r="A26" s="84"/>
      <c r="B26" s="355"/>
      <c r="C26" s="229" t="s">
        <v>194</v>
      </c>
      <c r="D26" s="230">
        <f t="shared" si="0"/>
        <v>1387495.9000000001</v>
      </c>
      <c r="E26" s="231">
        <v>0</v>
      </c>
      <c r="F26" s="232">
        <v>1387495.9000000001</v>
      </c>
      <c r="G26" s="233">
        <v>0</v>
      </c>
      <c r="H26" s="231">
        <v>254344.5</v>
      </c>
      <c r="I26" s="234">
        <v>0</v>
      </c>
      <c r="J26" s="234">
        <f t="shared" si="1"/>
        <v>254344.5</v>
      </c>
      <c r="K26" s="235">
        <v>0</v>
      </c>
    </row>
    <row r="27" spans="1:11" ht="11.25" customHeight="1" x14ac:dyDescent="0.2">
      <c r="A27" s="84"/>
      <c r="B27" s="355"/>
      <c r="C27" s="229" t="s">
        <v>195</v>
      </c>
      <c r="D27" s="230" t="s">
        <v>218</v>
      </c>
      <c r="E27" s="231">
        <v>0</v>
      </c>
      <c r="F27" s="232" t="s">
        <v>218</v>
      </c>
      <c r="G27" s="233">
        <v>0</v>
      </c>
      <c r="H27" s="231" t="s">
        <v>218</v>
      </c>
      <c r="I27" s="234">
        <v>0</v>
      </c>
      <c r="J27" s="234" t="s">
        <v>218</v>
      </c>
      <c r="K27" s="235">
        <v>0</v>
      </c>
    </row>
    <row r="28" spans="1:11" ht="11.25" customHeight="1" x14ac:dyDescent="0.2">
      <c r="A28" s="84"/>
      <c r="B28" s="355"/>
      <c r="C28" s="229" t="s">
        <v>73</v>
      </c>
      <c r="D28" s="230" t="s">
        <v>218</v>
      </c>
      <c r="E28" s="231">
        <v>0</v>
      </c>
      <c r="F28" s="232" t="s">
        <v>218</v>
      </c>
      <c r="G28" s="233">
        <v>0</v>
      </c>
      <c r="H28" s="231" t="s">
        <v>218</v>
      </c>
      <c r="I28" s="234">
        <v>0</v>
      </c>
      <c r="J28" s="234" t="s">
        <v>218</v>
      </c>
      <c r="K28" s="235">
        <v>0</v>
      </c>
    </row>
    <row r="29" spans="1:11" ht="11.25" customHeight="1" x14ac:dyDescent="0.2">
      <c r="A29" s="84"/>
      <c r="B29" s="355"/>
      <c r="C29" s="229" t="s">
        <v>75</v>
      </c>
      <c r="D29" s="230">
        <f t="shared" si="0"/>
        <v>86445481.429807886</v>
      </c>
      <c r="E29" s="231">
        <v>0</v>
      </c>
      <c r="F29" s="232">
        <v>86445481.429807886</v>
      </c>
      <c r="G29" s="233">
        <v>0</v>
      </c>
      <c r="H29" s="231">
        <v>125079062.49924055</v>
      </c>
      <c r="I29" s="234">
        <v>0</v>
      </c>
      <c r="J29" s="234">
        <f t="shared" si="1"/>
        <v>125079062.49924055</v>
      </c>
      <c r="K29" s="235">
        <v>0</v>
      </c>
    </row>
    <row r="30" spans="1:11" ht="11.25" customHeight="1" x14ac:dyDescent="0.2">
      <c r="A30" s="84"/>
      <c r="B30" s="355"/>
      <c r="C30" s="229" t="s">
        <v>196</v>
      </c>
      <c r="D30" s="230">
        <f t="shared" si="0"/>
        <v>945138.92999999993</v>
      </c>
      <c r="E30" s="231">
        <v>0</v>
      </c>
      <c r="F30" s="232">
        <v>945138.92999999993</v>
      </c>
      <c r="G30" s="233">
        <v>0</v>
      </c>
      <c r="H30" s="231">
        <v>49370.19000000001</v>
      </c>
      <c r="I30" s="234">
        <v>0</v>
      </c>
      <c r="J30" s="234">
        <f t="shared" si="1"/>
        <v>49370.19000000001</v>
      </c>
      <c r="K30" s="235">
        <v>0</v>
      </c>
    </row>
    <row r="31" spans="1:11" ht="11.25" customHeight="1" x14ac:dyDescent="0.2">
      <c r="A31" s="84"/>
      <c r="B31" s="355"/>
      <c r="C31" s="229" t="s">
        <v>77</v>
      </c>
      <c r="D31" s="230">
        <f t="shared" si="0"/>
        <v>1606666.0400000007</v>
      </c>
      <c r="E31" s="231">
        <v>0</v>
      </c>
      <c r="F31" s="232">
        <v>1606666.0400000007</v>
      </c>
      <c r="G31" s="233">
        <v>0</v>
      </c>
      <c r="H31" s="231">
        <v>54897.779999999977</v>
      </c>
      <c r="I31" s="234">
        <v>0</v>
      </c>
      <c r="J31" s="234">
        <f t="shared" si="1"/>
        <v>54897.779999999977</v>
      </c>
      <c r="K31" s="235">
        <v>0</v>
      </c>
    </row>
    <row r="32" spans="1:11" ht="11.25" customHeight="1" x14ac:dyDescent="0.2">
      <c r="A32" s="84"/>
      <c r="B32" s="355"/>
      <c r="C32" s="229" t="s">
        <v>78</v>
      </c>
      <c r="D32" s="230">
        <f t="shared" si="0"/>
        <v>11076553.260000007</v>
      </c>
      <c r="E32" s="231">
        <v>0</v>
      </c>
      <c r="F32" s="232">
        <v>11076553.260000007</v>
      </c>
      <c r="G32" s="233">
        <v>0</v>
      </c>
      <c r="H32" s="231">
        <v>1038301.2100000008</v>
      </c>
      <c r="I32" s="234">
        <v>0</v>
      </c>
      <c r="J32" s="234">
        <f t="shared" si="1"/>
        <v>1038301.2100000008</v>
      </c>
      <c r="K32" s="235">
        <v>0</v>
      </c>
    </row>
    <row r="33" spans="1:11" ht="11.25" customHeight="1" x14ac:dyDescent="0.2">
      <c r="A33" s="84"/>
      <c r="B33" s="355"/>
      <c r="C33" s="229" t="s">
        <v>79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35">
        <v>0</v>
      </c>
    </row>
    <row r="34" spans="1:11" ht="11.25" customHeight="1" x14ac:dyDescent="0.2">
      <c r="A34" s="84"/>
      <c r="B34" s="355"/>
      <c r="C34" s="229" t="s">
        <v>175</v>
      </c>
      <c r="D34" s="230">
        <f t="shared" si="0"/>
        <v>219300</v>
      </c>
      <c r="E34" s="231">
        <v>0</v>
      </c>
      <c r="F34" s="232">
        <v>219300</v>
      </c>
      <c r="G34" s="233">
        <v>0</v>
      </c>
      <c r="H34" s="231">
        <v>6325</v>
      </c>
      <c r="I34" s="234">
        <v>0</v>
      </c>
      <c r="J34" s="234">
        <f t="shared" si="1"/>
        <v>6325</v>
      </c>
      <c r="K34" s="235">
        <v>0</v>
      </c>
    </row>
    <row r="35" spans="1:11" ht="11.25" customHeight="1" x14ac:dyDescent="0.2">
      <c r="A35" s="84"/>
      <c r="B35" s="355"/>
      <c r="C35" s="229" t="s">
        <v>197</v>
      </c>
      <c r="D35" s="230">
        <f t="shared" si="0"/>
        <v>2844746.6800000011</v>
      </c>
      <c r="E35" s="231">
        <v>0</v>
      </c>
      <c r="F35" s="232">
        <v>2844746.6800000011</v>
      </c>
      <c r="G35" s="233">
        <v>0</v>
      </c>
      <c r="H35" s="231">
        <v>554563.74999999953</v>
      </c>
      <c r="I35" s="234">
        <v>0</v>
      </c>
      <c r="J35" s="234">
        <f t="shared" si="1"/>
        <v>554563.74999999953</v>
      </c>
      <c r="K35" s="235">
        <v>0</v>
      </c>
    </row>
    <row r="36" spans="1:11" ht="11.25" customHeight="1" x14ac:dyDescent="0.2">
      <c r="A36" s="84"/>
      <c r="B36" s="355"/>
      <c r="C36" s="229" t="s">
        <v>207</v>
      </c>
      <c r="D36" s="230">
        <f t="shared" si="0"/>
        <v>243.1</v>
      </c>
      <c r="E36" s="231">
        <v>0</v>
      </c>
      <c r="F36" s="232">
        <v>243.1</v>
      </c>
      <c r="G36" s="233">
        <v>0</v>
      </c>
      <c r="H36" s="231">
        <v>15</v>
      </c>
      <c r="I36" s="234">
        <v>0</v>
      </c>
      <c r="J36" s="234">
        <f t="shared" si="1"/>
        <v>15</v>
      </c>
      <c r="K36" s="235">
        <v>0</v>
      </c>
    </row>
    <row r="37" spans="1:11" ht="11.25" customHeight="1" x14ac:dyDescent="0.2">
      <c r="A37" s="84"/>
      <c r="B37" s="355"/>
      <c r="C37" s="229" t="s">
        <v>74</v>
      </c>
      <c r="D37" s="230" t="s">
        <v>218</v>
      </c>
      <c r="E37" s="231">
        <v>0</v>
      </c>
      <c r="F37" s="232" t="s">
        <v>218</v>
      </c>
      <c r="G37" s="233">
        <v>0</v>
      </c>
      <c r="H37" s="231" t="s">
        <v>218</v>
      </c>
      <c r="I37" s="234">
        <v>0</v>
      </c>
      <c r="J37" s="234" t="s">
        <v>218</v>
      </c>
      <c r="K37" s="235">
        <v>0</v>
      </c>
    </row>
    <row r="38" spans="1:11" ht="11.25" customHeight="1" x14ac:dyDescent="0.2">
      <c r="A38" s="84"/>
      <c r="B38" s="355"/>
      <c r="C38" s="236" t="s">
        <v>198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35">
        <v>0</v>
      </c>
    </row>
    <row r="39" spans="1:11" ht="11.25" customHeight="1" x14ac:dyDescent="0.2">
      <c r="A39" s="84"/>
      <c r="B39" s="355"/>
      <c r="C39" s="229" t="s">
        <v>176</v>
      </c>
      <c r="D39" s="230" t="s">
        <v>218</v>
      </c>
      <c r="E39" s="231">
        <v>0</v>
      </c>
      <c r="F39" s="232" t="s">
        <v>218</v>
      </c>
      <c r="G39" s="233">
        <v>0</v>
      </c>
      <c r="H39" s="231" t="s">
        <v>218</v>
      </c>
      <c r="I39" s="234">
        <v>0</v>
      </c>
      <c r="J39" s="234" t="s">
        <v>218</v>
      </c>
      <c r="K39" s="235">
        <v>0</v>
      </c>
    </row>
    <row r="40" spans="1:11" ht="11.25" customHeight="1" x14ac:dyDescent="0.2">
      <c r="A40" s="84"/>
      <c r="B40" s="355"/>
      <c r="C40" s="229" t="s">
        <v>200</v>
      </c>
      <c r="D40" s="258" t="s">
        <v>218</v>
      </c>
      <c r="E40" s="231">
        <v>0</v>
      </c>
      <c r="F40" s="260" t="s">
        <v>218</v>
      </c>
      <c r="G40" s="233">
        <v>0</v>
      </c>
      <c r="H40" s="231" t="s">
        <v>218</v>
      </c>
      <c r="I40" s="250">
        <v>0</v>
      </c>
      <c r="J40" s="234" t="s">
        <v>218</v>
      </c>
      <c r="K40" s="262">
        <v>0</v>
      </c>
    </row>
    <row r="41" spans="1:11" ht="11.25" customHeight="1" x14ac:dyDescent="0.2">
      <c r="A41" s="84"/>
      <c r="B41" s="355"/>
      <c r="C41" s="252" t="s">
        <v>201</v>
      </c>
      <c r="D41" s="246" t="s">
        <v>218</v>
      </c>
      <c r="E41" s="231">
        <v>0</v>
      </c>
      <c r="F41" s="253" t="s">
        <v>218</v>
      </c>
      <c r="G41" s="254">
        <v>0</v>
      </c>
      <c r="H41" s="254" t="s">
        <v>218</v>
      </c>
      <c r="I41" s="250">
        <v>0</v>
      </c>
      <c r="J41" s="234" t="s">
        <v>218</v>
      </c>
      <c r="K41" s="255">
        <v>0</v>
      </c>
    </row>
    <row r="42" spans="1:11" ht="11.25" customHeight="1" x14ac:dyDescent="0.2">
      <c r="A42" s="84"/>
      <c r="B42" s="355"/>
      <c r="C42" s="229" t="s">
        <v>179</v>
      </c>
      <c r="D42" s="230" t="s">
        <v>218</v>
      </c>
      <c r="E42" s="231">
        <v>0</v>
      </c>
      <c r="F42" s="232" t="s">
        <v>218</v>
      </c>
      <c r="G42" s="233">
        <v>0</v>
      </c>
      <c r="H42" s="231" t="s">
        <v>218</v>
      </c>
      <c r="I42" s="234">
        <v>0</v>
      </c>
      <c r="J42" s="234" t="s">
        <v>218</v>
      </c>
      <c r="K42" s="235">
        <v>0</v>
      </c>
    </row>
    <row r="43" spans="1:11" x14ac:dyDescent="0.2">
      <c r="A43" s="221"/>
      <c r="B43" s="367" t="s">
        <v>85</v>
      </c>
      <c r="C43" s="368"/>
      <c r="D43" s="263">
        <v>580107254.93170774</v>
      </c>
      <c r="E43" s="273" t="s">
        <v>218</v>
      </c>
      <c r="F43" s="237">
        <v>580107130.13170779</v>
      </c>
      <c r="G43" s="271">
        <v>0</v>
      </c>
      <c r="H43" s="238" t="s">
        <v>218</v>
      </c>
      <c r="I43" s="272" t="s">
        <v>218</v>
      </c>
      <c r="J43" s="272" t="s">
        <v>218</v>
      </c>
      <c r="K43" s="274" t="s">
        <v>218</v>
      </c>
    </row>
    <row r="44" spans="1:11" ht="11.25" customHeight="1" x14ac:dyDescent="0.2">
      <c r="B44" s="369" t="s">
        <v>86</v>
      </c>
      <c r="C44" s="239" t="s">
        <v>159</v>
      </c>
      <c r="D44" s="240" t="s">
        <v>218</v>
      </c>
      <c r="E44" s="231">
        <v>1038745.1399999999</v>
      </c>
      <c r="F44" s="241" t="s">
        <v>218</v>
      </c>
      <c r="G44" s="242">
        <v>1076</v>
      </c>
      <c r="H44" s="242" t="s">
        <v>218</v>
      </c>
      <c r="I44" s="243">
        <v>0</v>
      </c>
      <c r="J44" s="234" t="s">
        <v>218</v>
      </c>
      <c r="K44" s="244">
        <v>0</v>
      </c>
    </row>
    <row r="45" spans="1:11" ht="11.25" customHeight="1" x14ac:dyDescent="0.2">
      <c r="A45" s="84"/>
      <c r="B45" s="355"/>
      <c r="C45" s="245" t="s">
        <v>160</v>
      </c>
      <c r="D45" s="246" t="s">
        <v>218</v>
      </c>
      <c r="E45" s="231" t="s">
        <v>218</v>
      </c>
      <c r="F45" s="247" t="s">
        <v>218</v>
      </c>
      <c r="G45" s="248" t="s">
        <v>218</v>
      </c>
      <c r="H45" s="249" t="s">
        <v>218</v>
      </c>
      <c r="I45" s="250">
        <v>0</v>
      </c>
      <c r="J45" s="234" t="s">
        <v>218</v>
      </c>
      <c r="K45" s="251">
        <v>0</v>
      </c>
    </row>
    <row r="46" spans="1:11" ht="11.25" customHeight="1" x14ac:dyDescent="0.2">
      <c r="A46" s="84"/>
      <c r="B46" s="355"/>
      <c r="C46" s="245" t="s">
        <v>213</v>
      </c>
      <c r="D46" s="246" t="s">
        <v>218</v>
      </c>
      <c r="E46" s="231" t="s">
        <v>218</v>
      </c>
      <c r="F46" s="247" t="s">
        <v>218</v>
      </c>
      <c r="G46" s="248" t="s">
        <v>218</v>
      </c>
      <c r="H46" s="249" t="s">
        <v>218</v>
      </c>
      <c r="I46" s="250">
        <v>0</v>
      </c>
      <c r="J46" s="234" t="s">
        <v>218</v>
      </c>
      <c r="K46" s="251">
        <v>0</v>
      </c>
    </row>
    <row r="47" spans="1:11" ht="11.25" customHeight="1" x14ac:dyDescent="0.2">
      <c r="A47" s="84"/>
      <c r="B47" s="355"/>
      <c r="C47" s="245" t="s">
        <v>47</v>
      </c>
      <c r="D47" s="246" t="s">
        <v>218</v>
      </c>
      <c r="E47" s="231">
        <v>1332136.6599999999</v>
      </c>
      <c r="F47" s="247" t="s">
        <v>218</v>
      </c>
      <c r="G47" s="248">
        <v>81195.38</v>
      </c>
      <c r="H47" s="249" t="s">
        <v>218</v>
      </c>
      <c r="I47" s="250">
        <v>0</v>
      </c>
      <c r="J47" s="234" t="s">
        <v>218</v>
      </c>
      <c r="K47" s="251">
        <v>0</v>
      </c>
    </row>
    <row r="48" spans="1:11" ht="11.25" customHeight="1" x14ac:dyDescent="0.2">
      <c r="A48" s="84"/>
      <c r="B48" s="355"/>
      <c r="C48" s="245" t="s">
        <v>214</v>
      </c>
      <c r="D48" s="246" t="s">
        <v>218</v>
      </c>
      <c r="E48" s="231" t="s">
        <v>218</v>
      </c>
      <c r="F48" s="247" t="s">
        <v>218</v>
      </c>
      <c r="G48" s="248" t="s">
        <v>218</v>
      </c>
      <c r="H48" s="249" t="s">
        <v>218</v>
      </c>
      <c r="I48" s="250">
        <v>0</v>
      </c>
      <c r="J48" s="234" t="s">
        <v>218</v>
      </c>
      <c r="K48" s="251">
        <v>0</v>
      </c>
    </row>
    <row r="49" spans="1:12" ht="11.25" customHeight="1" x14ac:dyDescent="0.2">
      <c r="A49" s="84"/>
      <c r="B49" s="355"/>
      <c r="C49" s="229" t="s">
        <v>73</v>
      </c>
      <c r="D49" s="230">
        <f>SUM(E49:F49)</f>
        <v>300</v>
      </c>
      <c r="E49" s="231">
        <v>0</v>
      </c>
      <c r="F49" s="232">
        <v>300</v>
      </c>
      <c r="G49" s="233">
        <v>0</v>
      </c>
      <c r="H49" s="231">
        <v>50</v>
      </c>
      <c r="I49" s="234">
        <v>0</v>
      </c>
      <c r="J49" s="234">
        <f>H49-I49</f>
        <v>50</v>
      </c>
      <c r="K49" s="235">
        <v>0</v>
      </c>
    </row>
    <row r="50" spans="1:12" ht="11.25" customHeight="1" x14ac:dyDescent="0.2">
      <c r="A50" s="84"/>
      <c r="B50" s="355"/>
      <c r="C50" s="245" t="s">
        <v>75</v>
      </c>
      <c r="D50" s="246">
        <f>SUM(E50:F50)</f>
        <v>50971624.700192124</v>
      </c>
      <c r="E50" s="231">
        <v>0</v>
      </c>
      <c r="F50" s="247">
        <v>50971624.700192124</v>
      </c>
      <c r="G50" s="248">
        <v>0</v>
      </c>
      <c r="H50" s="249">
        <v>78145303.983241022</v>
      </c>
      <c r="I50" s="250">
        <v>0</v>
      </c>
      <c r="J50" s="234">
        <f>H50-I50</f>
        <v>78145303.983241022</v>
      </c>
      <c r="K50" s="251">
        <v>0</v>
      </c>
    </row>
    <row r="51" spans="1:12" ht="11.25" customHeight="1" x14ac:dyDescent="0.2">
      <c r="A51" s="84"/>
      <c r="B51" s="355"/>
      <c r="C51" s="229" t="s">
        <v>198</v>
      </c>
      <c r="D51" s="230" t="s">
        <v>218</v>
      </c>
      <c r="E51" s="231">
        <v>0</v>
      </c>
      <c r="F51" s="232" t="s">
        <v>218</v>
      </c>
      <c r="G51" s="233">
        <v>0</v>
      </c>
      <c r="H51" s="231" t="s">
        <v>218</v>
      </c>
      <c r="I51" s="234">
        <v>0</v>
      </c>
      <c r="J51" s="234" t="s">
        <v>218</v>
      </c>
      <c r="K51" s="235">
        <v>0</v>
      </c>
    </row>
    <row r="52" spans="1:12" ht="11.25" customHeight="1" x14ac:dyDescent="0.2">
      <c r="A52" s="84"/>
      <c r="B52" s="355"/>
      <c r="C52" s="252" t="s">
        <v>176</v>
      </c>
      <c r="D52" s="246" t="s">
        <v>218</v>
      </c>
      <c r="E52" s="231">
        <v>0</v>
      </c>
      <c r="F52" s="253" t="s">
        <v>218</v>
      </c>
      <c r="G52" s="254">
        <v>0</v>
      </c>
      <c r="H52" s="254" t="s">
        <v>218</v>
      </c>
      <c r="I52" s="268">
        <v>0</v>
      </c>
      <c r="J52" s="269" t="s">
        <v>218</v>
      </c>
      <c r="K52" s="255">
        <v>0</v>
      </c>
    </row>
    <row r="53" spans="1:12" ht="11.25" customHeight="1" x14ac:dyDescent="0.2">
      <c r="A53" s="84"/>
      <c r="B53" s="355"/>
      <c r="C53" s="252" t="s">
        <v>200</v>
      </c>
      <c r="D53" s="246" t="s">
        <v>218</v>
      </c>
      <c r="E53" s="231">
        <v>0</v>
      </c>
      <c r="F53" s="253" t="s">
        <v>218</v>
      </c>
      <c r="G53" s="254">
        <v>0</v>
      </c>
      <c r="H53" s="254" t="s">
        <v>218</v>
      </c>
      <c r="I53" s="250">
        <v>0</v>
      </c>
      <c r="J53" s="231" t="s">
        <v>218</v>
      </c>
      <c r="K53" s="255">
        <v>0</v>
      </c>
    </row>
    <row r="54" spans="1:12" ht="11.25" customHeight="1" x14ac:dyDescent="0.2">
      <c r="A54" s="84"/>
      <c r="B54" s="355"/>
      <c r="C54" s="252" t="s">
        <v>201</v>
      </c>
      <c r="D54" s="246" t="s">
        <v>218</v>
      </c>
      <c r="E54" s="231">
        <v>0</v>
      </c>
      <c r="F54" s="253" t="s">
        <v>218</v>
      </c>
      <c r="G54" s="254">
        <v>0</v>
      </c>
      <c r="H54" s="254" t="s">
        <v>218</v>
      </c>
      <c r="I54" s="250">
        <v>0</v>
      </c>
      <c r="J54" s="231" t="s">
        <v>218</v>
      </c>
      <c r="K54" s="255">
        <v>0</v>
      </c>
    </row>
    <row r="55" spans="1:12" ht="11.25" customHeight="1" x14ac:dyDescent="0.2">
      <c r="A55" s="84"/>
      <c r="B55" s="355"/>
      <c r="C55" s="252" t="s">
        <v>202</v>
      </c>
      <c r="D55" s="246" t="s">
        <v>218</v>
      </c>
      <c r="E55" s="231">
        <v>0</v>
      </c>
      <c r="F55" s="253" t="s">
        <v>218</v>
      </c>
      <c r="G55" s="254">
        <v>0</v>
      </c>
      <c r="H55" s="254" t="s">
        <v>218</v>
      </c>
      <c r="I55" s="250">
        <v>0</v>
      </c>
      <c r="J55" s="231" t="s">
        <v>218</v>
      </c>
      <c r="K55" s="255">
        <v>0</v>
      </c>
    </row>
    <row r="56" spans="1:12" ht="11.25" customHeight="1" x14ac:dyDescent="0.2">
      <c r="A56" s="84"/>
      <c r="B56" s="355"/>
      <c r="C56" s="229" t="s">
        <v>182</v>
      </c>
      <c r="D56" s="246" t="s">
        <v>218</v>
      </c>
      <c r="E56" s="231">
        <v>0</v>
      </c>
      <c r="F56" s="256" t="s">
        <v>218</v>
      </c>
      <c r="G56" s="233">
        <v>0</v>
      </c>
      <c r="H56" s="233" t="s">
        <v>218</v>
      </c>
      <c r="I56" s="250">
        <v>0</v>
      </c>
      <c r="J56" s="231" t="s">
        <v>218</v>
      </c>
      <c r="K56" s="257">
        <v>0</v>
      </c>
    </row>
    <row r="57" spans="1:12" ht="11.25" customHeight="1" x14ac:dyDescent="0.2">
      <c r="A57" s="84"/>
      <c r="B57" s="355"/>
      <c r="C57" s="229" t="s">
        <v>180</v>
      </c>
      <c r="D57" s="230" t="s">
        <v>218</v>
      </c>
      <c r="E57" s="231">
        <v>0</v>
      </c>
      <c r="F57" s="232" t="s">
        <v>218</v>
      </c>
      <c r="G57" s="233">
        <v>0</v>
      </c>
      <c r="H57" s="231" t="s">
        <v>218</v>
      </c>
      <c r="I57" s="234">
        <v>0</v>
      </c>
      <c r="J57" s="234" t="s">
        <v>218</v>
      </c>
      <c r="K57" s="235">
        <v>0</v>
      </c>
    </row>
    <row r="58" spans="1:12" ht="11.25" customHeight="1" x14ac:dyDescent="0.2">
      <c r="A58" s="84"/>
      <c r="B58" s="355"/>
      <c r="C58" s="229" t="s">
        <v>181</v>
      </c>
      <c r="D58" s="230" t="s">
        <v>218</v>
      </c>
      <c r="E58" s="231">
        <v>0</v>
      </c>
      <c r="F58" s="232" t="s">
        <v>218</v>
      </c>
      <c r="G58" s="233">
        <v>0</v>
      </c>
      <c r="H58" s="231" t="s">
        <v>218</v>
      </c>
      <c r="I58" s="234">
        <v>0</v>
      </c>
      <c r="J58" s="234" t="s">
        <v>218</v>
      </c>
      <c r="K58" s="235">
        <v>0</v>
      </c>
    </row>
    <row r="59" spans="1:12" ht="11.25" customHeight="1" x14ac:dyDescent="0.2">
      <c r="A59" s="84"/>
      <c r="B59" s="355"/>
      <c r="C59" s="239" t="s">
        <v>179</v>
      </c>
      <c r="D59" s="258" t="s">
        <v>218</v>
      </c>
      <c r="E59" s="259">
        <v>0</v>
      </c>
      <c r="F59" s="260" t="s">
        <v>218</v>
      </c>
      <c r="G59" s="259">
        <v>0</v>
      </c>
      <c r="H59" s="259" t="s">
        <v>218</v>
      </c>
      <c r="I59" s="250" t="s">
        <v>218</v>
      </c>
      <c r="J59" s="261" t="s">
        <v>218</v>
      </c>
      <c r="K59" s="262">
        <v>0</v>
      </c>
    </row>
    <row r="60" spans="1:12" x14ac:dyDescent="0.2">
      <c r="B60" s="370" t="s">
        <v>85</v>
      </c>
      <c r="C60" s="371"/>
      <c r="D60" s="304">
        <v>72512391.678793117</v>
      </c>
      <c r="E60" s="272">
        <v>2714174.4299999997</v>
      </c>
      <c r="F60" s="237">
        <v>69798217.24879311</v>
      </c>
      <c r="G60" s="271">
        <v>82645.180000000008</v>
      </c>
      <c r="H60" s="238" t="s">
        <v>218</v>
      </c>
      <c r="I60" s="238" t="s">
        <v>218</v>
      </c>
      <c r="J60" s="292" t="s">
        <v>218</v>
      </c>
      <c r="K60" s="274">
        <v>0</v>
      </c>
    </row>
    <row r="61" spans="1:12" s="97" customFormat="1" ht="18.75" customHeight="1" thickBot="1" x14ac:dyDescent="0.25">
      <c r="A61" s="95"/>
      <c r="B61" s="372" t="s">
        <v>91</v>
      </c>
      <c r="C61" s="373"/>
      <c r="D61" s="308">
        <v>652619646.61050081</v>
      </c>
      <c r="E61" s="293">
        <v>2714299.2299999995</v>
      </c>
      <c r="F61" s="294">
        <v>649905347.38050091</v>
      </c>
      <c r="G61" s="293">
        <v>82645.180000000008</v>
      </c>
      <c r="H61" s="295" t="s">
        <v>218</v>
      </c>
      <c r="I61" s="295" t="s">
        <v>218</v>
      </c>
      <c r="J61" s="293" t="s">
        <v>218</v>
      </c>
      <c r="K61" s="296" t="s">
        <v>218</v>
      </c>
    </row>
    <row r="62" spans="1:12" ht="20.25" customHeight="1" thickTop="1" thickBot="1" x14ac:dyDescent="0.25">
      <c r="B62" s="374" t="s">
        <v>92</v>
      </c>
      <c r="C62" s="375"/>
      <c r="D62" s="305">
        <v>706225131.04999971</v>
      </c>
      <c r="E62" s="305" t="s">
        <v>218</v>
      </c>
      <c r="F62" s="306" t="s">
        <v>218</v>
      </c>
      <c r="G62" s="307">
        <v>82645.180000000008</v>
      </c>
      <c r="H62" s="305" t="s">
        <v>218</v>
      </c>
      <c r="I62" s="305">
        <v>8385.9699999999993</v>
      </c>
      <c r="J62" s="305" t="s">
        <v>218</v>
      </c>
      <c r="K62" s="306">
        <v>157.86999999999995</v>
      </c>
      <c r="L62" s="270"/>
    </row>
    <row r="63" spans="1:12" s="97" customFormat="1" ht="13.5" thickTop="1" x14ac:dyDescent="0.2">
      <c r="B63" s="78"/>
      <c r="C63" s="79"/>
      <c r="D63" s="80"/>
      <c r="E63" s="80"/>
      <c r="F63" s="80"/>
      <c r="G63" s="80"/>
      <c r="H63" s="80"/>
      <c r="I63" s="80"/>
      <c r="J63" s="80"/>
      <c r="K63" s="80"/>
    </row>
    <row r="64" spans="1:12" s="97" customFormat="1" x14ac:dyDescent="0.2">
      <c r="B64" s="98" t="s">
        <v>93</v>
      </c>
      <c r="C64" s="79"/>
      <c r="D64" s="85"/>
      <c r="E64" s="85"/>
      <c r="F64" s="85"/>
      <c r="G64" s="85"/>
      <c r="H64" s="85"/>
      <c r="I64" s="85"/>
      <c r="J64" s="85"/>
      <c r="K64" s="85"/>
    </row>
    <row r="65" spans="1:13" s="100" customFormat="1" x14ac:dyDescent="0.2">
      <c r="A65" s="85"/>
      <c r="B65" s="82" t="s">
        <v>94</v>
      </c>
      <c r="D65" s="85"/>
      <c r="E65" s="85"/>
      <c r="F65" s="85"/>
      <c r="G65" s="85"/>
      <c r="H65" s="85"/>
      <c r="I65" s="85"/>
      <c r="J65" s="85"/>
      <c r="K65" s="85"/>
    </row>
    <row r="66" spans="1:13" s="100" customFormat="1" x14ac:dyDescent="0.2">
      <c r="A66" s="85"/>
      <c r="B66" s="82" t="s">
        <v>95</v>
      </c>
      <c r="D66" s="85"/>
      <c r="E66" s="85"/>
      <c r="F66" s="85"/>
      <c r="G66" s="85"/>
      <c r="H66" s="85"/>
      <c r="I66" s="85"/>
      <c r="J66" s="85"/>
      <c r="K66" s="85"/>
    </row>
    <row r="67" spans="1:13" s="100" customFormat="1" x14ac:dyDescent="0.2">
      <c r="A67" s="85"/>
      <c r="B67" s="82" t="s">
        <v>96</v>
      </c>
      <c r="D67" s="85"/>
      <c r="E67" s="85"/>
      <c r="F67" s="85"/>
      <c r="G67" s="85"/>
      <c r="H67" s="85"/>
      <c r="I67" s="85"/>
      <c r="J67" s="85"/>
      <c r="K67" s="85"/>
      <c r="L67" s="85"/>
      <c r="M67" s="85"/>
    </row>
    <row r="68" spans="1:13" s="100" customFormat="1" x14ac:dyDescent="0.2">
      <c r="A68" s="85"/>
      <c r="B68" s="82" t="s">
        <v>97</v>
      </c>
      <c r="D68" s="85"/>
      <c r="E68" s="85"/>
      <c r="F68" s="85"/>
      <c r="G68" s="85"/>
      <c r="H68" s="85"/>
      <c r="I68" s="85"/>
      <c r="J68" s="85"/>
      <c r="K68" s="85"/>
    </row>
    <row r="69" spans="1:13" s="100" customFormat="1" x14ac:dyDescent="0.2">
      <c r="A69" s="85"/>
      <c r="B69" s="82" t="s">
        <v>98</v>
      </c>
      <c r="D69" s="85"/>
      <c r="E69" s="85"/>
      <c r="F69" s="85"/>
      <c r="G69" s="85"/>
      <c r="H69" s="85"/>
      <c r="I69" s="85"/>
      <c r="J69" s="85"/>
      <c r="K69" s="85"/>
    </row>
    <row r="70" spans="1:13" s="100" customFormat="1" x14ac:dyDescent="0.2">
      <c r="A70" s="85"/>
      <c r="B70" s="82" t="s">
        <v>99</v>
      </c>
      <c r="D70" s="85"/>
      <c r="E70" s="85"/>
      <c r="F70" s="85"/>
      <c r="G70" s="85"/>
      <c r="H70" s="85"/>
      <c r="I70" s="85"/>
      <c r="J70" s="85"/>
      <c r="K70" s="85"/>
    </row>
    <row r="71" spans="1:13" x14ac:dyDescent="0.2">
      <c r="B71" s="309" t="s">
        <v>215</v>
      </c>
    </row>
  </sheetData>
  <mergeCells count="11">
    <mergeCell ref="B43:C43"/>
    <mergeCell ref="B44:B59"/>
    <mergeCell ref="B60:C60"/>
    <mergeCell ref="B61:C61"/>
    <mergeCell ref="B62:C62"/>
    <mergeCell ref="B5:B42"/>
    <mergeCell ref="B1:K1"/>
    <mergeCell ref="B3:B4"/>
    <mergeCell ref="C3:C4"/>
    <mergeCell ref="D3:F3"/>
    <mergeCell ref="G3:K3"/>
  </mergeCells>
  <printOptions horizontalCentered="1" verticalCentered="1"/>
  <pageMargins left="0.74803149606299213" right="0.74803149606299213" top="0.98425196850393704" bottom="0.98425196850393704" header="0" footer="0"/>
  <pageSetup paperSize="9" scale="48" orientation="landscape" r:id="rId1"/>
  <headerFooter alignWithMargins="0"/>
  <ignoredErrors>
    <ignoredError sqref="D7:K6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showGridLines="0" tabSelected="1" zoomScale="80" zoomScaleNormal="80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4" width="18.85546875" style="85" bestFit="1" customWidth="1"/>
    <col min="5" max="5" width="18.5703125" style="85" bestFit="1" customWidth="1"/>
    <col min="6" max="6" width="21.7109375" style="85" bestFit="1" customWidth="1"/>
    <col min="7" max="7" width="16.140625" style="85" customWidth="1"/>
    <col min="8" max="8" width="20.140625" style="85" bestFit="1" customWidth="1"/>
    <col min="9" max="9" width="16.140625" style="85" customWidth="1"/>
    <col min="10" max="10" width="22.28515625" style="85" bestFit="1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0" width="18.85546875" style="84" bestFit="1" customWidth="1"/>
    <col min="261" max="261" width="18.5703125" style="84" bestFit="1" customWidth="1"/>
    <col min="262" max="262" width="21.7109375" style="84" bestFit="1" customWidth="1"/>
    <col min="263" max="263" width="16.140625" style="84" customWidth="1"/>
    <col min="264" max="264" width="20.140625" style="84" bestFit="1" customWidth="1"/>
    <col min="265" max="265" width="16.140625" style="84" customWidth="1"/>
    <col min="266" max="266" width="22.28515625" style="84" bestFit="1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16" width="18.85546875" style="84" bestFit="1" customWidth="1"/>
    <col min="517" max="517" width="18.5703125" style="84" bestFit="1" customWidth="1"/>
    <col min="518" max="518" width="21.7109375" style="84" bestFit="1" customWidth="1"/>
    <col min="519" max="519" width="16.140625" style="84" customWidth="1"/>
    <col min="520" max="520" width="20.140625" style="84" bestFit="1" customWidth="1"/>
    <col min="521" max="521" width="16.140625" style="84" customWidth="1"/>
    <col min="522" max="522" width="22.28515625" style="84" bestFit="1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2" width="18.85546875" style="84" bestFit="1" customWidth="1"/>
    <col min="773" max="773" width="18.5703125" style="84" bestFit="1" customWidth="1"/>
    <col min="774" max="774" width="21.7109375" style="84" bestFit="1" customWidth="1"/>
    <col min="775" max="775" width="16.140625" style="84" customWidth="1"/>
    <col min="776" max="776" width="20.140625" style="84" bestFit="1" customWidth="1"/>
    <col min="777" max="777" width="16.140625" style="84" customWidth="1"/>
    <col min="778" max="778" width="22.28515625" style="84" bestFit="1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28" width="18.85546875" style="84" bestFit="1" customWidth="1"/>
    <col min="1029" max="1029" width="18.5703125" style="84" bestFit="1" customWidth="1"/>
    <col min="1030" max="1030" width="21.7109375" style="84" bestFit="1" customWidth="1"/>
    <col min="1031" max="1031" width="16.140625" style="84" customWidth="1"/>
    <col min="1032" max="1032" width="20.140625" style="84" bestFit="1" customWidth="1"/>
    <col min="1033" max="1033" width="16.140625" style="84" customWidth="1"/>
    <col min="1034" max="1034" width="22.28515625" style="84" bestFit="1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4" width="18.85546875" style="84" bestFit="1" customWidth="1"/>
    <col min="1285" max="1285" width="18.5703125" style="84" bestFit="1" customWidth="1"/>
    <col min="1286" max="1286" width="21.7109375" style="84" bestFit="1" customWidth="1"/>
    <col min="1287" max="1287" width="16.140625" style="84" customWidth="1"/>
    <col min="1288" max="1288" width="20.140625" style="84" bestFit="1" customWidth="1"/>
    <col min="1289" max="1289" width="16.140625" style="84" customWidth="1"/>
    <col min="1290" max="1290" width="22.28515625" style="84" bestFit="1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0" width="18.85546875" style="84" bestFit="1" customWidth="1"/>
    <col min="1541" max="1541" width="18.5703125" style="84" bestFit="1" customWidth="1"/>
    <col min="1542" max="1542" width="21.7109375" style="84" bestFit="1" customWidth="1"/>
    <col min="1543" max="1543" width="16.140625" style="84" customWidth="1"/>
    <col min="1544" max="1544" width="20.140625" style="84" bestFit="1" customWidth="1"/>
    <col min="1545" max="1545" width="16.140625" style="84" customWidth="1"/>
    <col min="1546" max="1546" width="22.28515625" style="84" bestFit="1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796" width="18.85546875" style="84" bestFit="1" customWidth="1"/>
    <col min="1797" max="1797" width="18.5703125" style="84" bestFit="1" customWidth="1"/>
    <col min="1798" max="1798" width="21.7109375" style="84" bestFit="1" customWidth="1"/>
    <col min="1799" max="1799" width="16.140625" style="84" customWidth="1"/>
    <col min="1800" max="1800" width="20.140625" style="84" bestFit="1" customWidth="1"/>
    <col min="1801" max="1801" width="16.140625" style="84" customWidth="1"/>
    <col min="1802" max="1802" width="22.28515625" style="84" bestFit="1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2" width="18.85546875" style="84" bestFit="1" customWidth="1"/>
    <col min="2053" max="2053" width="18.5703125" style="84" bestFit="1" customWidth="1"/>
    <col min="2054" max="2054" width="21.7109375" style="84" bestFit="1" customWidth="1"/>
    <col min="2055" max="2055" width="16.140625" style="84" customWidth="1"/>
    <col min="2056" max="2056" width="20.140625" style="84" bestFit="1" customWidth="1"/>
    <col min="2057" max="2057" width="16.140625" style="84" customWidth="1"/>
    <col min="2058" max="2058" width="22.28515625" style="84" bestFit="1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08" width="18.85546875" style="84" bestFit="1" customWidth="1"/>
    <col min="2309" max="2309" width="18.5703125" style="84" bestFit="1" customWidth="1"/>
    <col min="2310" max="2310" width="21.7109375" style="84" bestFit="1" customWidth="1"/>
    <col min="2311" max="2311" width="16.140625" style="84" customWidth="1"/>
    <col min="2312" max="2312" width="20.140625" style="84" bestFit="1" customWidth="1"/>
    <col min="2313" max="2313" width="16.140625" style="84" customWidth="1"/>
    <col min="2314" max="2314" width="22.28515625" style="84" bestFit="1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4" width="18.85546875" style="84" bestFit="1" customWidth="1"/>
    <col min="2565" max="2565" width="18.5703125" style="84" bestFit="1" customWidth="1"/>
    <col min="2566" max="2566" width="21.7109375" style="84" bestFit="1" customWidth="1"/>
    <col min="2567" max="2567" width="16.140625" style="84" customWidth="1"/>
    <col min="2568" max="2568" width="20.140625" style="84" bestFit="1" customWidth="1"/>
    <col min="2569" max="2569" width="16.140625" style="84" customWidth="1"/>
    <col min="2570" max="2570" width="22.28515625" style="84" bestFit="1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0" width="18.85546875" style="84" bestFit="1" customWidth="1"/>
    <col min="2821" max="2821" width="18.5703125" style="84" bestFit="1" customWidth="1"/>
    <col min="2822" max="2822" width="21.7109375" style="84" bestFit="1" customWidth="1"/>
    <col min="2823" max="2823" width="16.140625" style="84" customWidth="1"/>
    <col min="2824" max="2824" width="20.140625" style="84" bestFit="1" customWidth="1"/>
    <col min="2825" max="2825" width="16.140625" style="84" customWidth="1"/>
    <col min="2826" max="2826" width="22.28515625" style="84" bestFit="1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76" width="18.85546875" style="84" bestFit="1" customWidth="1"/>
    <col min="3077" max="3077" width="18.5703125" style="84" bestFit="1" customWidth="1"/>
    <col min="3078" max="3078" width="21.7109375" style="84" bestFit="1" customWidth="1"/>
    <col min="3079" max="3079" width="16.140625" style="84" customWidth="1"/>
    <col min="3080" max="3080" width="20.140625" style="84" bestFit="1" customWidth="1"/>
    <col min="3081" max="3081" width="16.140625" style="84" customWidth="1"/>
    <col min="3082" max="3082" width="22.28515625" style="84" bestFit="1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2" width="18.85546875" style="84" bestFit="1" customWidth="1"/>
    <col min="3333" max="3333" width="18.5703125" style="84" bestFit="1" customWidth="1"/>
    <col min="3334" max="3334" width="21.7109375" style="84" bestFit="1" customWidth="1"/>
    <col min="3335" max="3335" width="16.140625" style="84" customWidth="1"/>
    <col min="3336" max="3336" width="20.140625" style="84" bestFit="1" customWidth="1"/>
    <col min="3337" max="3337" width="16.140625" style="84" customWidth="1"/>
    <col min="3338" max="3338" width="22.28515625" style="84" bestFit="1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88" width="18.85546875" style="84" bestFit="1" customWidth="1"/>
    <col min="3589" max="3589" width="18.5703125" style="84" bestFit="1" customWidth="1"/>
    <col min="3590" max="3590" width="21.7109375" style="84" bestFit="1" customWidth="1"/>
    <col min="3591" max="3591" width="16.140625" style="84" customWidth="1"/>
    <col min="3592" max="3592" width="20.140625" style="84" bestFit="1" customWidth="1"/>
    <col min="3593" max="3593" width="16.140625" style="84" customWidth="1"/>
    <col min="3594" max="3594" width="22.28515625" style="84" bestFit="1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4" width="18.85546875" style="84" bestFit="1" customWidth="1"/>
    <col min="3845" max="3845" width="18.5703125" style="84" bestFit="1" customWidth="1"/>
    <col min="3846" max="3846" width="21.7109375" style="84" bestFit="1" customWidth="1"/>
    <col min="3847" max="3847" width="16.140625" style="84" customWidth="1"/>
    <col min="3848" max="3848" width="20.140625" style="84" bestFit="1" customWidth="1"/>
    <col min="3849" max="3849" width="16.140625" style="84" customWidth="1"/>
    <col min="3850" max="3850" width="22.28515625" style="84" bestFit="1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0" width="18.85546875" style="84" bestFit="1" customWidth="1"/>
    <col min="4101" max="4101" width="18.5703125" style="84" bestFit="1" customWidth="1"/>
    <col min="4102" max="4102" width="21.7109375" style="84" bestFit="1" customWidth="1"/>
    <col min="4103" max="4103" width="16.140625" style="84" customWidth="1"/>
    <col min="4104" max="4104" width="20.140625" style="84" bestFit="1" customWidth="1"/>
    <col min="4105" max="4105" width="16.140625" style="84" customWidth="1"/>
    <col min="4106" max="4106" width="22.28515625" style="84" bestFit="1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56" width="18.85546875" style="84" bestFit="1" customWidth="1"/>
    <col min="4357" max="4357" width="18.5703125" style="84" bestFit="1" customWidth="1"/>
    <col min="4358" max="4358" width="21.7109375" style="84" bestFit="1" customWidth="1"/>
    <col min="4359" max="4359" width="16.140625" style="84" customWidth="1"/>
    <col min="4360" max="4360" width="20.140625" style="84" bestFit="1" customWidth="1"/>
    <col min="4361" max="4361" width="16.140625" style="84" customWidth="1"/>
    <col min="4362" max="4362" width="22.28515625" style="84" bestFit="1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2" width="18.85546875" style="84" bestFit="1" customWidth="1"/>
    <col min="4613" max="4613" width="18.5703125" style="84" bestFit="1" customWidth="1"/>
    <col min="4614" max="4614" width="21.7109375" style="84" bestFit="1" customWidth="1"/>
    <col min="4615" max="4615" width="16.140625" style="84" customWidth="1"/>
    <col min="4616" max="4616" width="20.140625" style="84" bestFit="1" customWidth="1"/>
    <col min="4617" max="4617" width="16.140625" style="84" customWidth="1"/>
    <col min="4618" max="4618" width="22.28515625" style="84" bestFit="1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68" width="18.85546875" style="84" bestFit="1" customWidth="1"/>
    <col min="4869" max="4869" width="18.5703125" style="84" bestFit="1" customWidth="1"/>
    <col min="4870" max="4870" width="21.7109375" style="84" bestFit="1" customWidth="1"/>
    <col min="4871" max="4871" width="16.140625" style="84" customWidth="1"/>
    <col min="4872" max="4872" width="20.140625" style="84" bestFit="1" customWidth="1"/>
    <col min="4873" max="4873" width="16.140625" style="84" customWidth="1"/>
    <col min="4874" max="4874" width="22.28515625" style="84" bestFit="1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4" width="18.85546875" style="84" bestFit="1" customWidth="1"/>
    <col min="5125" max="5125" width="18.5703125" style="84" bestFit="1" customWidth="1"/>
    <col min="5126" max="5126" width="21.7109375" style="84" bestFit="1" customWidth="1"/>
    <col min="5127" max="5127" width="16.140625" style="84" customWidth="1"/>
    <col min="5128" max="5128" width="20.140625" style="84" bestFit="1" customWidth="1"/>
    <col min="5129" max="5129" width="16.140625" style="84" customWidth="1"/>
    <col min="5130" max="5130" width="22.28515625" style="84" bestFit="1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0" width="18.85546875" style="84" bestFit="1" customWidth="1"/>
    <col min="5381" max="5381" width="18.5703125" style="84" bestFit="1" customWidth="1"/>
    <col min="5382" max="5382" width="21.7109375" style="84" bestFit="1" customWidth="1"/>
    <col min="5383" max="5383" width="16.140625" style="84" customWidth="1"/>
    <col min="5384" max="5384" width="20.140625" style="84" bestFit="1" customWidth="1"/>
    <col min="5385" max="5385" width="16.140625" style="84" customWidth="1"/>
    <col min="5386" max="5386" width="22.28515625" style="84" bestFit="1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36" width="18.85546875" style="84" bestFit="1" customWidth="1"/>
    <col min="5637" max="5637" width="18.5703125" style="84" bestFit="1" customWidth="1"/>
    <col min="5638" max="5638" width="21.7109375" style="84" bestFit="1" customWidth="1"/>
    <col min="5639" max="5639" width="16.140625" style="84" customWidth="1"/>
    <col min="5640" max="5640" width="20.140625" style="84" bestFit="1" customWidth="1"/>
    <col min="5641" max="5641" width="16.140625" style="84" customWidth="1"/>
    <col min="5642" max="5642" width="22.28515625" style="84" bestFit="1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2" width="18.85546875" style="84" bestFit="1" customWidth="1"/>
    <col min="5893" max="5893" width="18.5703125" style="84" bestFit="1" customWidth="1"/>
    <col min="5894" max="5894" width="21.7109375" style="84" bestFit="1" customWidth="1"/>
    <col min="5895" max="5895" width="16.140625" style="84" customWidth="1"/>
    <col min="5896" max="5896" width="20.140625" style="84" bestFit="1" customWidth="1"/>
    <col min="5897" max="5897" width="16.140625" style="84" customWidth="1"/>
    <col min="5898" max="5898" width="22.28515625" style="84" bestFit="1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48" width="18.85546875" style="84" bestFit="1" customWidth="1"/>
    <col min="6149" max="6149" width="18.5703125" style="84" bestFit="1" customWidth="1"/>
    <col min="6150" max="6150" width="21.7109375" style="84" bestFit="1" customWidth="1"/>
    <col min="6151" max="6151" width="16.140625" style="84" customWidth="1"/>
    <col min="6152" max="6152" width="20.140625" style="84" bestFit="1" customWidth="1"/>
    <col min="6153" max="6153" width="16.140625" style="84" customWidth="1"/>
    <col min="6154" max="6154" width="22.28515625" style="84" bestFit="1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4" width="18.85546875" style="84" bestFit="1" customWidth="1"/>
    <col min="6405" max="6405" width="18.5703125" style="84" bestFit="1" customWidth="1"/>
    <col min="6406" max="6406" width="21.7109375" style="84" bestFit="1" customWidth="1"/>
    <col min="6407" max="6407" width="16.140625" style="84" customWidth="1"/>
    <col min="6408" max="6408" width="20.140625" style="84" bestFit="1" customWidth="1"/>
    <col min="6409" max="6409" width="16.140625" style="84" customWidth="1"/>
    <col min="6410" max="6410" width="22.28515625" style="84" bestFit="1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0" width="18.85546875" style="84" bestFit="1" customWidth="1"/>
    <col min="6661" max="6661" width="18.5703125" style="84" bestFit="1" customWidth="1"/>
    <col min="6662" max="6662" width="21.7109375" style="84" bestFit="1" customWidth="1"/>
    <col min="6663" max="6663" width="16.140625" style="84" customWidth="1"/>
    <col min="6664" max="6664" width="20.140625" style="84" bestFit="1" customWidth="1"/>
    <col min="6665" max="6665" width="16.140625" style="84" customWidth="1"/>
    <col min="6666" max="6666" width="22.28515625" style="84" bestFit="1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16" width="18.85546875" style="84" bestFit="1" customWidth="1"/>
    <col min="6917" max="6917" width="18.5703125" style="84" bestFit="1" customWidth="1"/>
    <col min="6918" max="6918" width="21.7109375" style="84" bestFit="1" customWidth="1"/>
    <col min="6919" max="6919" width="16.140625" style="84" customWidth="1"/>
    <col min="6920" max="6920" width="20.140625" style="84" bestFit="1" customWidth="1"/>
    <col min="6921" max="6921" width="16.140625" style="84" customWidth="1"/>
    <col min="6922" max="6922" width="22.28515625" style="84" bestFit="1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2" width="18.85546875" style="84" bestFit="1" customWidth="1"/>
    <col min="7173" max="7173" width="18.5703125" style="84" bestFit="1" customWidth="1"/>
    <col min="7174" max="7174" width="21.7109375" style="84" bestFit="1" customWidth="1"/>
    <col min="7175" max="7175" width="16.140625" style="84" customWidth="1"/>
    <col min="7176" max="7176" width="20.140625" style="84" bestFit="1" customWidth="1"/>
    <col min="7177" max="7177" width="16.140625" style="84" customWidth="1"/>
    <col min="7178" max="7178" width="22.28515625" style="84" bestFit="1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28" width="18.85546875" style="84" bestFit="1" customWidth="1"/>
    <col min="7429" max="7429" width="18.5703125" style="84" bestFit="1" customWidth="1"/>
    <col min="7430" max="7430" width="21.7109375" style="84" bestFit="1" customWidth="1"/>
    <col min="7431" max="7431" width="16.140625" style="84" customWidth="1"/>
    <col min="7432" max="7432" width="20.140625" style="84" bestFit="1" customWidth="1"/>
    <col min="7433" max="7433" width="16.140625" style="84" customWidth="1"/>
    <col min="7434" max="7434" width="22.28515625" style="84" bestFit="1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4" width="18.85546875" style="84" bestFit="1" customWidth="1"/>
    <col min="7685" max="7685" width="18.5703125" style="84" bestFit="1" customWidth="1"/>
    <col min="7686" max="7686" width="21.7109375" style="84" bestFit="1" customWidth="1"/>
    <col min="7687" max="7687" width="16.140625" style="84" customWidth="1"/>
    <col min="7688" max="7688" width="20.140625" style="84" bestFit="1" customWidth="1"/>
    <col min="7689" max="7689" width="16.140625" style="84" customWidth="1"/>
    <col min="7690" max="7690" width="22.28515625" style="84" bestFit="1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0" width="18.85546875" style="84" bestFit="1" customWidth="1"/>
    <col min="7941" max="7941" width="18.5703125" style="84" bestFit="1" customWidth="1"/>
    <col min="7942" max="7942" width="21.7109375" style="84" bestFit="1" customWidth="1"/>
    <col min="7943" max="7943" width="16.140625" style="84" customWidth="1"/>
    <col min="7944" max="7944" width="20.140625" style="84" bestFit="1" customWidth="1"/>
    <col min="7945" max="7945" width="16.140625" style="84" customWidth="1"/>
    <col min="7946" max="7946" width="22.28515625" style="84" bestFit="1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196" width="18.85546875" style="84" bestFit="1" customWidth="1"/>
    <col min="8197" max="8197" width="18.5703125" style="84" bestFit="1" customWidth="1"/>
    <col min="8198" max="8198" width="21.7109375" style="84" bestFit="1" customWidth="1"/>
    <col min="8199" max="8199" width="16.140625" style="84" customWidth="1"/>
    <col min="8200" max="8200" width="20.140625" style="84" bestFit="1" customWidth="1"/>
    <col min="8201" max="8201" width="16.140625" style="84" customWidth="1"/>
    <col min="8202" max="8202" width="22.28515625" style="84" bestFit="1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2" width="18.85546875" style="84" bestFit="1" customWidth="1"/>
    <col min="8453" max="8453" width="18.5703125" style="84" bestFit="1" customWidth="1"/>
    <col min="8454" max="8454" width="21.7109375" style="84" bestFit="1" customWidth="1"/>
    <col min="8455" max="8455" width="16.140625" style="84" customWidth="1"/>
    <col min="8456" max="8456" width="20.140625" style="84" bestFit="1" customWidth="1"/>
    <col min="8457" max="8457" width="16.140625" style="84" customWidth="1"/>
    <col min="8458" max="8458" width="22.28515625" style="84" bestFit="1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08" width="18.85546875" style="84" bestFit="1" customWidth="1"/>
    <col min="8709" max="8709" width="18.5703125" style="84" bestFit="1" customWidth="1"/>
    <col min="8710" max="8710" width="21.7109375" style="84" bestFit="1" customWidth="1"/>
    <col min="8711" max="8711" width="16.140625" style="84" customWidth="1"/>
    <col min="8712" max="8712" width="20.140625" style="84" bestFit="1" customWidth="1"/>
    <col min="8713" max="8713" width="16.140625" style="84" customWidth="1"/>
    <col min="8714" max="8714" width="22.28515625" style="84" bestFit="1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4" width="18.85546875" style="84" bestFit="1" customWidth="1"/>
    <col min="8965" max="8965" width="18.5703125" style="84" bestFit="1" customWidth="1"/>
    <col min="8966" max="8966" width="21.7109375" style="84" bestFit="1" customWidth="1"/>
    <col min="8967" max="8967" width="16.140625" style="84" customWidth="1"/>
    <col min="8968" max="8968" width="20.140625" style="84" bestFit="1" customWidth="1"/>
    <col min="8969" max="8969" width="16.140625" style="84" customWidth="1"/>
    <col min="8970" max="8970" width="22.28515625" style="84" bestFit="1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0" width="18.85546875" style="84" bestFit="1" customWidth="1"/>
    <col min="9221" max="9221" width="18.5703125" style="84" bestFit="1" customWidth="1"/>
    <col min="9222" max="9222" width="21.7109375" style="84" bestFit="1" customWidth="1"/>
    <col min="9223" max="9223" width="16.140625" style="84" customWidth="1"/>
    <col min="9224" max="9224" width="20.140625" style="84" bestFit="1" customWidth="1"/>
    <col min="9225" max="9225" width="16.140625" style="84" customWidth="1"/>
    <col min="9226" max="9226" width="22.28515625" style="84" bestFit="1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76" width="18.85546875" style="84" bestFit="1" customWidth="1"/>
    <col min="9477" max="9477" width="18.5703125" style="84" bestFit="1" customWidth="1"/>
    <col min="9478" max="9478" width="21.7109375" style="84" bestFit="1" customWidth="1"/>
    <col min="9479" max="9479" width="16.140625" style="84" customWidth="1"/>
    <col min="9480" max="9480" width="20.140625" style="84" bestFit="1" customWidth="1"/>
    <col min="9481" max="9481" width="16.140625" style="84" customWidth="1"/>
    <col min="9482" max="9482" width="22.28515625" style="84" bestFit="1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2" width="18.85546875" style="84" bestFit="1" customWidth="1"/>
    <col min="9733" max="9733" width="18.5703125" style="84" bestFit="1" customWidth="1"/>
    <col min="9734" max="9734" width="21.7109375" style="84" bestFit="1" customWidth="1"/>
    <col min="9735" max="9735" width="16.140625" style="84" customWidth="1"/>
    <col min="9736" max="9736" width="20.140625" style="84" bestFit="1" customWidth="1"/>
    <col min="9737" max="9737" width="16.140625" style="84" customWidth="1"/>
    <col min="9738" max="9738" width="22.28515625" style="84" bestFit="1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88" width="18.85546875" style="84" bestFit="1" customWidth="1"/>
    <col min="9989" max="9989" width="18.5703125" style="84" bestFit="1" customWidth="1"/>
    <col min="9990" max="9990" width="21.7109375" style="84" bestFit="1" customWidth="1"/>
    <col min="9991" max="9991" width="16.140625" style="84" customWidth="1"/>
    <col min="9992" max="9992" width="20.140625" style="84" bestFit="1" customWidth="1"/>
    <col min="9993" max="9993" width="16.140625" style="84" customWidth="1"/>
    <col min="9994" max="9994" width="22.28515625" style="84" bestFit="1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4" width="18.85546875" style="84" bestFit="1" customWidth="1"/>
    <col min="10245" max="10245" width="18.5703125" style="84" bestFit="1" customWidth="1"/>
    <col min="10246" max="10246" width="21.7109375" style="84" bestFit="1" customWidth="1"/>
    <col min="10247" max="10247" width="16.140625" style="84" customWidth="1"/>
    <col min="10248" max="10248" width="20.140625" style="84" bestFit="1" customWidth="1"/>
    <col min="10249" max="10249" width="16.140625" style="84" customWidth="1"/>
    <col min="10250" max="10250" width="22.28515625" style="84" bestFit="1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0" width="18.85546875" style="84" bestFit="1" customWidth="1"/>
    <col min="10501" max="10501" width="18.5703125" style="84" bestFit="1" customWidth="1"/>
    <col min="10502" max="10502" width="21.7109375" style="84" bestFit="1" customWidth="1"/>
    <col min="10503" max="10503" width="16.140625" style="84" customWidth="1"/>
    <col min="10504" max="10504" width="20.140625" style="84" bestFit="1" customWidth="1"/>
    <col min="10505" max="10505" width="16.140625" style="84" customWidth="1"/>
    <col min="10506" max="10506" width="22.28515625" style="84" bestFit="1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56" width="18.85546875" style="84" bestFit="1" customWidth="1"/>
    <col min="10757" max="10757" width="18.5703125" style="84" bestFit="1" customWidth="1"/>
    <col min="10758" max="10758" width="21.7109375" style="84" bestFit="1" customWidth="1"/>
    <col min="10759" max="10759" width="16.140625" style="84" customWidth="1"/>
    <col min="10760" max="10760" width="20.140625" style="84" bestFit="1" customWidth="1"/>
    <col min="10761" max="10761" width="16.140625" style="84" customWidth="1"/>
    <col min="10762" max="10762" width="22.28515625" style="84" bestFit="1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2" width="18.85546875" style="84" bestFit="1" customWidth="1"/>
    <col min="11013" max="11013" width="18.5703125" style="84" bestFit="1" customWidth="1"/>
    <col min="11014" max="11014" width="21.7109375" style="84" bestFit="1" customWidth="1"/>
    <col min="11015" max="11015" width="16.140625" style="84" customWidth="1"/>
    <col min="11016" max="11016" width="20.140625" style="84" bestFit="1" customWidth="1"/>
    <col min="11017" max="11017" width="16.140625" style="84" customWidth="1"/>
    <col min="11018" max="11018" width="22.28515625" style="84" bestFit="1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68" width="18.85546875" style="84" bestFit="1" customWidth="1"/>
    <col min="11269" max="11269" width="18.5703125" style="84" bestFit="1" customWidth="1"/>
    <col min="11270" max="11270" width="21.7109375" style="84" bestFit="1" customWidth="1"/>
    <col min="11271" max="11271" width="16.140625" style="84" customWidth="1"/>
    <col min="11272" max="11272" width="20.140625" style="84" bestFit="1" customWidth="1"/>
    <col min="11273" max="11273" width="16.140625" style="84" customWidth="1"/>
    <col min="11274" max="11274" width="22.28515625" style="84" bestFit="1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4" width="18.85546875" style="84" bestFit="1" customWidth="1"/>
    <col min="11525" max="11525" width="18.5703125" style="84" bestFit="1" customWidth="1"/>
    <col min="11526" max="11526" width="21.7109375" style="84" bestFit="1" customWidth="1"/>
    <col min="11527" max="11527" width="16.140625" style="84" customWidth="1"/>
    <col min="11528" max="11528" width="20.140625" style="84" bestFit="1" customWidth="1"/>
    <col min="11529" max="11529" width="16.140625" style="84" customWidth="1"/>
    <col min="11530" max="11530" width="22.28515625" style="84" bestFit="1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0" width="18.85546875" style="84" bestFit="1" customWidth="1"/>
    <col min="11781" max="11781" width="18.5703125" style="84" bestFit="1" customWidth="1"/>
    <col min="11782" max="11782" width="21.7109375" style="84" bestFit="1" customWidth="1"/>
    <col min="11783" max="11783" width="16.140625" style="84" customWidth="1"/>
    <col min="11784" max="11784" width="20.140625" style="84" bestFit="1" customWidth="1"/>
    <col min="11785" max="11785" width="16.140625" style="84" customWidth="1"/>
    <col min="11786" max="11786" width="22.28515625" style="84" bestFit="1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36" width="18.85546875" style="84" bestFit="1" customWidth="1"/>
    <col min="12037" max="12037" width="18.5703125" style="84" bestFit="1" customWidth="1"/>
    <col min="12038" max="12038" width="21.7109375" style="84" bestFit="1" customWidth="1"/>
    <col min="12039" max="12039" width="16.140625" style="84" customWidth="1"/>
    <col min="12040" max="12040" width="20.140625" style="84" bestFit="1" customWidth="1"/>
    <col min="12041" max="12041" width="16.140625" style="84" customWidth="1"/>
    <col min="12042" max="12042" width="22.28515625" style="84" bestFit="1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2" width="18.85546875" style="84" bestFit="1" customWidth="1"/>
    <col min="12293" max="12293" width="18.5703125" style="84" bestFit="1" customWidth="1"/>
    <col min="12294" max="12294" width="21.7109375" style="84" bestFit="1" customWidth="1"/>
    <col min="12295" max="12295" width="16.140625" style="84" customWidth="1"/>
    <col min="12296" max="12296" width="20.140625" style="84" bestFit="1" customWidth="1"/>
    <col min="12297" max="12297" width="16.140625" style="84" customWidth="1"/>
    <col min="12298" max="12298" width="22.28515625" style="84" bestFit="1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48" width="18.85546875" style="84" bestFit="1" customWidth="1"/>
    <col min="12549" max="12549" width="18.5703125" style="84" bestFit="1" customWidth="1"/>
    <col min="12550" max="12550" width="21.7109375" style="84" bestFit="1" customWidth="1"/>
    <col min="12551" max="12551" width="16.140625" style="84" customWidth="1"/>
    <col min="12552" max="12552" width="20.140625" style="84" bestFit="1" customWidth="1"/>
    <col min="12553" max="12553" width="16.140625" style="84" customWidth="1"/>
    <col min="12554" max="12554" width="22.28515625" style="84" bestFit="1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4" width="18.85546875" style="84" bestFit="1" customWidth="1"/>
    <col min="12805" max="12805" width="18.5703125" style="84" bestFit="1" customWidth="1"/>
    <col min="12806" max="12806" width="21.7109375" style="84" bestFit="1" customWidth="1"/>
    <col min="12807" max="12807" width="16.140625" style="84" customWidth="1"/>
    <col min="12808" max="12808" width="20.140625" style="84" bestFit="1" customWidth="1"/>
    <col min="12809" max="12809" width="16.140625" style="84" customWidth="1"/>
    <col min="12810" max="12810" width="22.28515625" style="84" bestFit="1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0" width="18.85546875" style="84" bestFit="1" customWidth="1"/>
    <col min="13061" max="13061" width="18.5703125" style="84" bestFit="1" customWidth="1"/>
    <col min="13062" max="13062" width="21.7109375" style="84" bestFit="1" customWidth="1"/>
    <col min="13063" max="13063" width="16.140625" style="84" customWidth="1"/>
    <col min="13064" max="13064" width="20.140625" style="84" bestFit="1" customWidth="1"/>
    <col min="13065" max="13065" width="16.140625" style="84" customWidth="1"/>
    <col min="13066" max="13066" width="22.28515625" style="84" bestFit="1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16" width="18.85546875" style="84" bestFit="1" customWidth="1"/>
    <col min="13317" max="13317" width="18.5703125" style="84" bestFit="1" customWidth="1"/>
    <col min="13318" max="13318" width="21.7109375" style="84" bestFit="1" customWidth="1"/>
    <col min="13319" max="13319" width="16.140625" style="84" customWidth="1"/>
    <col min="13320" max="13320" width="20.140625" style="84" bestFit="1" customWidth="1"/>
    <col min="13321" max="13321" width="16.140625" style="84" customWidth="1"/>
    <col min="13322" max="13322" width="22.28515625" style="84" bestFit="1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2" width="18.85546875" style="84" bestFit="1" customWidth="1"/>
    <col min="13573" max="13573" width="18.5703125" style="84" bestFit="1" customWidth="1"/>
    <col min="13574" max="13574" width="21.7109375" style="84" bestFit="1" customWidth="1"/>
    <col min="13575" max="13575" width="16.140625" style="84" customWidth="1"/>
    <col min="13576" max="13576" width="20.140625" style="84" bestFit="1" customWidth="1"/>
    <col min="13577" max="13577" width="16.140625" style="84" customWidth="1"/>
    <col min="13578" max="13578" width="22.28515625" style="84" bestFit="1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28" width="18.85546875" style="84" bestFit="1" customWidth="1"/>
    <col min="13829" max="13829" width="18.5703125" style="84" bestFit="1" customWidth="1"/>
    <col min="13830" max="13830" width="21.7109375" style="84" bestFit="1" customWidth="1"/>
    <col min="13831" max="13831" width="16.140625" style="84" customWidth="1"/>
    <col min="13832" max="13832" width="20.140625" style="84" bestFit="1" customWidth="1"/>
    <col min="13833" max="13833" width="16.140625" style="84" customWidth="1"/>
    <col min="13834" max="13834" width="22.28515625" style="84" bestFit="1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4" width="18.85546875" style="84" bestFit="1" customWidth="1"/>
    <col min="14085" max="14085" width="18.5703125" style="84" bestFit="1" customWidth="1"/>
    <col min="14086" max="14086" width="21.7109375" style="84" bestFit="1" customWidth="1"/>
    <col min="14087" max="14087" width="16.140625" style="84" customWidth="1"/>
    <col min="14088" max="14088" width="20.140625" style="84" bestFit="1" customWidth="1"/>
    <col min="14089" max="14089" width="16.140625" style="84" customWidth="1"/>
    <col min="14090" max="14090" width="22.28515625" style="84" bestFit="1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0" width="18.85546875" style="84" bestFit="1" customWidth="1"/>
    <col min="14341" max="14341" width="18.5703125" style="84" bestFit="1" customWidth="1"/>
    <col min="14342" max="14342" width="21.7109375" style="84" bestFit="1" customWidth="1"/>
    <col min="14343" max="14343" width="16.140625" style="84" customWidth="1"/>
    <col min="14344" max="14344" width="20.140625" style="84" bestFit="1" customWidth="1"/>
    <col min="14345" max="14345" width="16.140625" style="84" customWidth="1"/>
    <col min="14346" max="14346" width="22.28515625" style="84" bestFit="1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596" width="18.85546875" style="84" bestFit="1" customWidth="1"/>
    <col min="14597" max="14597" width="18.5703125" style="84" bestFit="1" customWidth="1"/>
    <col min="14598" max="14598" width="21.7109375" style="84" bestFit="1" customWidth="1"/>
    <col min="14599" max="14599" width="16.140625" style="84" customWidth="1"/>
    <col min="14600" max="14600" width="20.140625" style="84" bestFit="1" customWidth="1"/>
    <col min="14601" max="14601" width="16.140625" style="84" customWidth="1"/>
    <col min="14602" max="14602" width="22.28515625" style="84" bestFit="1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2" width="18.85546875" style="84" bestFit="1" customWidth="1"/>
    <col min="14853" max="14853" width="18.5703125" style="84" bestFit="1" customWidth="1"/>
    <col min="14854" max="14854" width="21.7109375" style="84" bestFit="1" customWidth="1"/>
    <col min="14855" max="14855" width="16.140625" style="84" customWidth="1"/>
    <col min="14856" max="14856" width="20.140625" style="84" bestFit="1" customWidth="1"/>
    <col min="14857" max="14857" width="16.140625" style="84" customWidth="1"/>
    <col min="14858" max="14858" width="22.28515625" style="84" bestFit="1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08" width="18.85546875" style="84" bestFit="1" customWidth="1"/>
    <col min="15109" max="15109" width="18.5703125" style="84" bestFit="1" customWidth="1"/>
    <col min="15110" max="15110" width="21.7109375" style="84" bestFit="1" customWidth="1"/>
    <col min="15111" max="15111" width="16.140625" style="84" customWidth="1"/>
    <col min="15112" max="15112" width="20.140625" style="84" bestFit="1" customWidth="1"/>
    <col min="15113" max="15113" width="16.140625" style="84" customWidth="1"/>
    <col min="15114" max="15114" width="22.28515625" style="84" bestFit="1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4" width="18.85546875" style="84" bestFit="1" customWidth="1"/>
    <col min="15365" max="15365" width="18.5703125" style="84" bestFit="1" customWidth="1"/>
    <col min="15366" max="15366" width="21.7109375" style="84" bestFit="1" customWidth="1"/>
    <col min="15367" max="15367" width="16.140625" style="84" customWidth="1"/>
    <col min="15368" max="15368" width="20.140625" style="84" bestFit="1" customWidth="1"/>
    <col min="15369" max="15369" width="16.140625" style="84" customWidth="1"/>
    <col min="15370" max="15370" width="22.28515625" style="84" bestFit="1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0" width="18.85546875" style="84" bestFit="1" customWidth="1"/>
    <col min="15621" max="15621" width="18.5703125" style="84" bestFit="1" customWidth="1"/>
    <col min="15622" max="15622" width="21.7109375" style="84" bestFit="1" customWidth="1"/>
    <col min="15623" max="15623" width="16.140625" style="84" customWidth="1"/>
    <col min="15624" max="15624" width="20.140625" style="84" bestFit="1" customWidth="1"/>
    <col min="15625" max="15625" width="16.140625" style="84" customWidth="1"/>
    <col min="15626" max="15626" width="22.28515625" style="84" bestFit="1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76" width="18.85546875" style="84" bestFit="1" customWidth="1"/>
    <col min="15877" max="15877" width="18.5703125" style="84" bestFit="1" customWidth="1"/>
    <col min="15878" max="15878" width="21.7109375" style="84" bestFit="1" customWidth="1"/>
    <col min="15879" max="15879" width="16.140625" style="84" customWidth="1"/>
    <col min="15880" max="15880" width="20.140625" style="84" bestFit="1" customWidth="1"/>
    <col min="15881" max="15881" width="16.140625" style="84" customWidth="1"/>
    <col min="15882" max="15882" width="22.28515625" style="84" bestFit="1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2" width="18.85546875" style="84" bestFit="1" customWidth="1"/>
    <col min="16133" max="16133" width="18.5703125" style="84" bestFit="1" customWidth="1"/>
    <col min="16134" max="16134" width="21.7109375" style="84" bestFit="1" customWidth="1"/>
    <col min="16135" max="16135" width="16.140625" style="84" customWidth="1"/>
    <col min="16136" max="16136" width="20.140625" style="84" bestFit="1" customWidth="1"/>
    <col min="16137" max="16137" width="16.140625" style="84" customWidth="1"/>
    <col min="16138" max="16138" width="22.28515625" style="84" bestFit="1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56" t="s">
        <v>205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2" customHeight="1" thickTop="1" x14ac:dyDescent="0.2">
      <c r="B5" s="376" t="s">
        <v>42</v>
      </c>
      <c r="C5" s="222" t="s">
        <v>159</v>
      </c>
      <c r="D5" s="223" t="s">
        <v>218</v>
      </c>
      <c r="E5" s="224">
        <v>0</v>
      </c>
      <c r="F5" s="225" t="s">
        <v>218</v>
      </c>
      <c r="G5" s="226">
        <v>0</v>
      </c>
      <c r="H5" s="224" t="s">
        <v>218</v>
      </c>
      <c r="I5" s="227">
        <v>0</v>
      </c>
      <c r="J5" s="227" t="s">
        <v>218</v>
      </c>
      <c r="K5" s="228">
        <v>0</v>
      </c>
    </row>
    <row r="6" spans="1:11" ht="11.25" customHeight="1" x14ac:dyDescent="0.2">
      <c r="A6" s="84"/>
      <c r="B6" s="355"/>
      <c r="C6" s="229" t="s">
        <v>160</v>
      </c>
      <c r="D6" s="230" t="s">
        <v>218</v>
      </c>
      <c r="E6" s="231">
        <v>0</v>
      </c>
      <c r="F6" s="232" t="s">
        <v>218</v>
      </c>
      <c r="G6" s="233">
        <v>0</v>
      </c>
      <c r="H6" s="231" t="s">
        <v>218</v>
      </c>
      <c r="I6" s="234">
        <v>0</v>
      </c>
      <c r="J6" s="234" t="s">
        <v>218</v>
      </c>
      <c r="K6" s="235">
        <v>0</v>
      </c>
    </row>
    <row r="7" spans="1:11" ht="11.25" customHeight="1" x14ac:dyDescent="0.2">
      <c r="A7" s="84"/>
      <c r="B7" s="355"/>
      <c r="C7" s="229" t="s">
        <v>166</v>
      </c>
      <c r="D7" s="230" t="s">
        <v>218</v>
      </c>
      <c r="E7" s="231">
        <v>0</v>
      </c>
      <c r="F7" s="232" t="s">
        <v>218</v>
      </c>
      <c r="G7" s="233">
        <v>0</v>
      </c>
      <c r="H7" s="231" t="s">
        <v>218</v>
      </c>
      <c r="I7" s="234">
        <v>0</v>
      </c>
      <c r="J7" s="234" t="s">
        <v>218</v>
      </c>
      <c r="K7" s="235">
        <v>0</v>
      </c>
    </row>
    <row r="8" spans="1:11" ht="11.25" customHeight="1" x14ac:dyDescent="0.2">
      <c r="A8" s="84"/>
      <c r="B8" s="355"/>
      <c r="C8" s="229" t="s">
        <v>186</v>
      </c>
      <c r="D8" s="230" t="s">
        <v>218</v>
      </c>
      <c r="E8" s="231">
        <v>0</v>
      </c>
      <c r="F8" s="232" t="s">
        <v>218</v>
      </c>
      <c r="G8" s="233">
        <v>0</v>
      </c>
      <c r="H8" s="231" t="s">
        <v>218</v>
      </c>
      <c r="I8" s="234">
        <v>0</v>
      </c>
      <c r="J8" s="234" t="s">
        <v>218</v>
      </c>
      <c r="K8" s="235">
        <v>0</v>
      </c>
    </row>
    <row r="9" spans="1:11" ht="11.25" customHeight="1" x14ac:dyDescent="0.2">
      <c r="A9" s="84"/>
      <c r="B9" s="355"/>
      <c r="C9" s="229" t="s">
        <v>47</v>
      </c>
      <c r="D9" s="230">
        <f>SUM(E9:F9)</f>
        <v>41921249.829999998</v>
      </c>
      <c r="E9" s="231">
        <v>0</v>
      </c>
      <c r="F9" s="232">
        <v>41921249.829999998</v>
      </c>
      <c r="G9" s="233">
        <v>0</v>
      </c>
      <c r="H9" s="231">
        <v>13007545.35</v>
      </c>
      <c r="I9" s="234">
        <v>1650.92</v>
      </c>
      <c r="J9" s="234">
        <v>13005894.43</v>
      </c>
      <c r="K9" s="235">
        <v>0</v>
      </c>
    </row>
    <row r="10" spans="1:11" ht="11.25" customHeight="1" x14ac:dyDescent="0.2">
      <c r="A10" s="84"/>
      <c r="B10" s="355"/>
      <c r="C10" s="229" t="s">
        <v>188</v>
      </c>
      <c r="D10" s="230">
        <f>SUM(E10:F10)</f>
        <v>0</v>
      </c>
      <c r="E10" s="231">
        <v>0</v>
      </c>
      <c r="F10" s="232">
        <v>0</v>
      </c>
      <c r="G10" s="233">
        <v>0</v>
      </c>
      <c r="H10" s="231">
        <v>10</v>
      </c>
      <c r="I10" s="234">
        <v>10</v>
      </c>
      <c r="J10" s="234">
        <v>0</v>
      </c>
      <c r="K10" s="235">
        <v>0</v>
      </c>
    </row>
    <row r="11" spans="1:11" ht="11.25" customHeight="1" x14ac:dyDescent="0.2">
      <c r="A11" s="84"/>
      <c r="B11" s="355"/>
      <c r="C11" s="229" t="s">
        <v>49</v>
      </c>
      <c r="D11" s="230" t="s">
        <v>218</v>
      </c>
      <c r="E11" s="231">
        <v>0</v>
      </c>
      <c r="F11" s="232" t="s">
        <v>218</v>
      </c>
      <c r="G11" s="233">
        <v>0</v>
      </c>
      <c r="H11" s="231" t="s">
        <v>218</v>
      </c>
      <c r="I11" s="234" t="s">
        <v>218</v>
      </c>
      <c r="J11" s="234" t="s">
        <v>218</v>
      </c>
      <c r="K11" s="235">
        <v>0</v>
      </c>
    </row>
    <row r="12" spans="1:11" ht="11.25" customHeight="1" x14ac:dyDescent="0.2">
      <c r="A12" s="84"/>
      <c r="B12" s="355"/>
      <c r="C12" s="229" t="s">
        <v>189</v>
      </c>
      <c r="D12" s="230" t="s">
        <v>218</v>
      </c>
      <c r="E12" s="231">
        <v>0</v>
      </c>
      <c r="F12" s="232" t="s">
        <v>218</v>
      </c>
      <c r="G12" s="233">
        <v>0</v>
      </c>
      <c r="H12" s="231" t="s">
        <v>218</v>
      </c>
      <c r="I12" s="234">
        <v>0</v>
      </c>
      <c r="J12" s="234" t="s">
        <v>218</v>
      </c>
      <c r="K12" s="235">
        <v>0</v>
      </c>
    </row>
    <row r="13" spans="1:11" ht="11.25" customHeight="1" x14ac:dyDescent="0.2">
      <c r="A13" s="84"/>
      <c r="B13" s="355"/>
      <c r="C13" s="229" t="s">
        <v>162</v>
      </c>
      <c r="D13" s="230" t="s">
        <v>218</v>
      </c>
      <c r="E13" s="231">
        <v>0</v>
      </c>
      <c r="F13" s="232" t="s">
        <v>218</v>
      </c>
      <c r="G13" s="233">
        <v>0</v>
      </c>
      <c r="H13" s="231" t="s">
        <v>218</v>
      </c>
      <c r="I13" s="234" t="s">
        <v>218</v>
      </c>
      <c r="J13" s="234" t="s">
        <v>218</v>
      </c>
      <c r="K13" s="235">
        <v>0</v>
      </c>
    </row>
    <row r="14" spans="1:11" ht="11.25" customHeight="1" x14ac:dyDescent="0.2">
      <c r="A14" s="84"/>
      <c r="B14" s="355"/>
      <c r="C14" s="229" t="s">
        <v>53</v>
      </c>
      <c r="D14" s="230">
        <f>SUM(E14:F14)</f>
        <v>1479.9</v>
      </c>
      <c r="E14" s="231">
        <v>0</v>
      </c>
      <c r="F14" s="232">
        <v>1479.9</v>
      </c>
      <c r="G14" s="233">
        <v>0</v>
      </c>
      <c r="H14" s="231">
        <v>767.5</v>
      </c>
      <c r="I14" s="234">
        <v>0</v>
      </c>
      <c r="J14" s="234">
        <v>767.5</v>
      </c>
      <c r="K14" s="235">
        <v>0</v>
      </c>
    </row>
    <row r="15" spans="1:11" ht="11.25" customHeight="1" x14ac:dyDescent="0.2">
      <c r="A15" s="84"/>
      <c r="B15" s="355"/>
      <c r="C15" s="229" t="s">
        <v>163</v>
      </c>
      <c r="D15" s="230" t="s">
        <v>218</v>
      </c>
      <c r="E15" s="231">
        <v>0</v>
      </c>
      <c r="F15" s="232" t="s">
        <v>218</v>
      </c>
      <c r="G15" s="233">
        <v>0</v>
      </c>
      <c r="H15" s="231" t="s">
        <v>218</v>
      </c>
      <c r="I15" s="234" t="s">
        <v>218</v>
      </c>
      <c r="J15" s="234" t="s">
        <v>218</v>
      </c>
      <c r="K15" s="235">
        <v>0</v>
      </c>
    </row>
    <row r="16" spans="1:11" ht="11.25" customHeight="1" x14ac:dyDescent="0.2">
      <c r="A16" s="84"/>
      <c r="B16" s="355"/>
      <c r="C16" s="229" t="s">
        <v>164</v>
      </c>
      <c r="D16" s="230" t="s">
        <v>218</v>
      </c>
      <c r="E16" s="231">
        <v>0</v>
      </c>
      <c r="F16" s="232" t="s">
        <v>218</v>
      </c>
      <c r="G16" s="233">
        <v>0</v>
      </c>
      <c r="H16" s="231" t="s">
        <v>218</v>
      </c>
      <c r="I16" s="234">
        <v>0</v>
      </c>
      <c r="J16" s="234" t="s">
        <v>218</v>
      </c>
      <c r="K16" s="235">
        <v>0</v>
      </c>
    </row>
    <row r="17" spans="1:11" ht="11.25" customHeight="1" x14ac:dyDescent="0.2">
      <c r="A17" s="84"/>
      <c r="B17" s="355"/>
      <c r="C17" s="229" t="s">
        <v>56</v>
      </c>
      <c r="D17" s="230">
        <f>SUM(E17:F17)</f>
        <v>23112085.420000002</v>
      </c>
      <c r="E17" s="231">
        <v>0</v>
      </c>
      <c r="F17" s="232">
        <v>23112085.420000002</v>
      </c>
      <c r="G17" s="233">
        <v>0</v>
      </c>
      <c r="H17" s="231">
        <v>4917468.84</v>
      </c>
      <c r="I17" s="234">
        <v>0</v>
      </c>
      <c r="J17" s="234">
        <v>4917468.84</v>
      </c>
      <c r="K17" s="235">
        <v>0</v>
      </c>
    </row>
    <row r="18" spans="1:11" ht="11.25" customHeight="1" x14ac:dyDescent="0.2">
      <c r="A18" s="84"/>
      <c r="B18" s="355"/>
      <c r="C18" s="229" t="s">
        <v>58</v>
      </c>
      <c r="D18" s="230">
        <f>SUM(E18:F18)</f>
        <v>5091.78</v>
      </c>
      <c r="E18" s="231">
        <v>0</v>
      </c>
      <c r="F18" s="232">
        <v>5091.78</v>
      </c>
      <c r="G18" s="233">
        <v>0</v>
      </c>
      <c r="H18" s="231">
        <v>2482.4</v>
      </c>
      <c r="I18" s="234">
        <v>0</v>
      </c>
      <c r="J18" s="234">
        <v>2482.4</v>
      </c>
      <c r="K18" s="235">
        <v>0</v>
      </c>
    </row>
    <row r="19" spans="1:11" ht="11.25" customHeight="1" x14ac:dyDescent="0.2">
      <c r="A19" s="84"/>
      <c r="B19" s="355"/>
      <c r="C19" s="229" t="s">
        <v>59</v>
      </c>
      <c r="D19" s="230">
        <f>SUM(E19:F19)</f>
        <v>36087312.119999997</v>
      </c>
      <c r="E19" s="231">
        <v>0</v>
      </c>
      <c r="F19" s="232">
        <v>36087312.119999997</v>
      </c>
      <c r="G19" s="233">
        <v>0</v>
      </c>
      <c r="H19" s="231">
        <v>6458123.2000000002</v>
      </c>
      <c r="I19" s="234">
        <v>270</v>
      </c>
      <c r="J19" s="234">
        <v>6457853.2000000002</v>
      </c>
      <c r="K19" s="235">
        <v>0</v>
      </c>
    </row>
    <row r="20" spans="1:11" ht="11.25" customHeight="1" x14ac:dyDescent="0.2">
      <c r="A20" s="84"/>
      <c r="B20" s="355"/>
      <c r="C20" s="229" t="s">
        <v>190</v>
      </c>
      <c r="D20" s="230">
        <f>SUM(E20:F20)</f>
        <v>0</v>
      </c>
      <c r="E20" s="231">
        <v>0</v>
      </c>
      <c r="F20" s="232">
        <v>0</v>
      </c>
      <c r="G20" s="233">
        <v>0</v>
      </c>
      <c r="H20" s="231">
        <v>0</v>
      </c>
      <c r="I20" s="234">
        <v>0</v>
      </c>
      <c r="J20" s="234">
        <v>0</v>
      </c>
      <c r="K20" s="235">
        <v>0</v>
      </c>
    </row>
    <row r="21" spans="1:11" ht="11.25" customHeight="1" x14ac:dyDescent="0.2">
      <c r="A21" s="84"/>
      <c r="B21" s="355"/>
      <c r="C21" s="229" t="s">
        <v>191</v>
      </c>
      <c r="D21" s="230" t="s">
        <v>218</v>
      </c>
      <c r="E21" s="231">
        <v>0</v>
      </c>
      <c r="F21" s="232" t="s">
        <v>218</v>
      </c>
      <c r="G21" s="233">
        <v>0</v>
      </c>
      <c r="H21" s="231" t="s">
        <v>218</v>
      </c>
      <c r="I21" s="234">
        <v>0</v>
      </c>
      <c r="J21" s="234" t="s">
        <v>218</v>
      </c>
      <c r="K21" s="235">
        <v>0</v>
      </c>
    </row>
    <row r="22" spans="1:11" ht="11.25" customHeight="1" x14ac:dyDescent="0.2">
      <c r="A22" s="84"/>
      <c r="B22" s="355"/>
      <c r="C22" s="229" t="s">
        <v>192</v>
      </c>
      <c r="D22" s="230">
        <f>SUM(E22:F22)</f>
        <v>6787797.2400000002</v>
      </c>
      <c r="E22" s="231">
        <v>0</v>
      </c>
      <c r="F22" s="232">
        <v>6787797.2400000002</v>
      </c>
      <c r="G22" s="233">
        <v>0</v>
      </c>
      <c r="H22" s="231">
        <v>617901.19999999995</v>
      </c>
      <c r="I22" s="234">
        <v>243.6</v>
      </c>
      <c r="J22" s="234">
        <v>617657.59999999998</v>
      </c>
      <c r="K22" s="235">
        <v>0</v>
      </c>
    </row>
    <row r="23" spans="1:11" ht="11.25" customHeight="1" x14ac:dyDescent="0.2">
      <c r="A23" s="84"/>
      <c r="B23" s="355"/>
      <c r="C23" s="229" t="s">
        <v>64</v>
      </c>
      <c r="D23" s="230">
        <f>SUM(E23:F23)</f>
        <v>48136972.899999999</v>
      </c>
      <c r="E23" s="231">
        <v>0</v>
      </c>
      <c r="F23" s="232">
        <v>48136972.899999999</v>
      </c>
      <c r="G23" s="233">
        <v>0</v>
      </c>
      <c r="H23" s="231">
        <v>6962770.7000000002</v>
      </c>
      <c r="I23" s="234">
        <v>0</v>
      </c>
      <c r="J23" s="234">
        <v>6962770.7000000002</v>
      </c>
      <c r="K23" s="235">
        <v>0</v>
      </c>
    </row>
    <row r="24" spans="1:11" ht="11.25" customHeight="1" x14ac:dyDescent="0.2">
      <c r="A24" s="84"/>
      <c r="B24" s="355"/>
      <c r="C24" s="229" t="s">
        <v>51</v>
      </c>
      <c r="D24" s="230" t="s">
        <v>218</v>
      </c>
      <c r="E24" s="231">
        <v>0</v>
      </c>
      <c r="F24" s="232" t="s">
        <v>218</v>
      </c>
      <c r="G24" s="233">
        <v>0</v>
      </c>
      <c r="H24" s="231" t="s">
        <v>218</v>
      </c>
      <c r="I24" s="234" t="s">
        <v>218</v>
      </c>
      <c r="J24" s="234" t="s">
        <v>218</v>
      </c>
      <c r="K24" s="235">
        <v>0</v>
      </c>
    </row>
    <row r="25" spans="1:11" ht="11.25" customHeight="1" x14ac:dyDescent="0.2">
      <c r="A25" s="84"/>
      <c r="B25" s="355"/>
      <c r="C25" s="229" t="s">
        <v>206</v>
      </c>
      <c r="D25" s="230" t="s">
        <v>218</v>
      </c>
      <c r="E25" s="231">
        <v>0</v>
      </c>
      <c r="F25" s="232" t="s">
        <v>218</v>
      </c>
      <c r="G25" s="233">
        <v>0</v>
      </c>
      <c r="H25" s="231" t="s">
        <v>218</v>
      </c>
      <c r="I25" s="234">
        <v>0</v>
      </c>
      <c r="J25" s="234" t="s">
        <v>218</v>
      </c>
      <c r="K25" s="235">
        <v>0</v>
      </c>
    </row>
    <row r="26" spans="1:11" ht="11.25" customHeight="1" x14ac:dyDescent="0.2">
      <c r="A26" s="84"/>
      <c r="B26" s="355"/>
      <c r="C26" s="229" t="s">
        <v>193</v>
      </c>
      <c r="D26" s="230" t="s">
        <v>218</v>
      </c>
      <c r="E26" s="231">
        <v>0</v>
      </c>
      <c r="F26" s="232" t="s">
        <v>218</v>
      </c>
      <c r="G26" s="233">
        <v>0</v>
      </c>
      <c r="H26" s="231" t="s">
        <v>218</v>
      </c>
      <c r="I26" s="234">
        <v>0</v>
      </c>
      <c r="J26" s="234" t="s">
        <v>218</v>
      </c>
      <c r="K26" s="235">
        <v>0</v>
      </c>
    </row>
    <row r="27" spans="1:11" ht="11.25" customHeight="1" x14ac:dyDescent="0.2">
      <c r="A27" s="84"/>
      <c r="B27" s="355"/>
      <c r="C27" s="229" t="s">
        <v>68</v>
      </c>
      <c r="D27" s="230">
        <f>SUM(E27:F27)</f>
        <v>42158.5</v>
      </c>
      <c r="E27" s="231">
        <v>0</v>
      </c>
      <c r="F27" s="232">
        <v>42158.5</v>
      </c>
      <c r="G27" s="233">
        <v>0</v>
      </c>
      <c r="H27" s="231">
        <v>4441.7</v>
      </c>
      <c r="I27" s="234">
        <v>3.28</v>
      </c>
      <c r="J27" s="234">
        <v>4438.42</v>
      </c>
      <c r="K27" s="235">
        <v>0</v>
      </c>
    </row>
    <row r="28" spans="1:11" ht="11.25" customHeight="1" x14ac:dyDescent="0.2">
      <c r="A28" s="84"/>
      <c r="B28" s="355"/>
      <c r="C28" s="229" t="s">
        <v>168</v>
      </c>
      <c r="D28" s="230">
        <f>SUM(E28:F28)</f>
        <v>11573</v>
      </c>
      <c r="E28" s="231">
        <v>0</v>
      </c>
      <c r="F28" s="232">
        <v>11573</v>
      </c>
      <c r="G28" s="233">
        <v>0</v>
      </c>
      <c r="H28" s="231">
        <v>503.8</v>
      </c>
      <c r="I28" s="234">
        <v>3.12</v>
      </c>
      <c r="J28" s="234">
        <v>500.68</v>
      </c>
      <c r="K28" s="235">
        <v>0</v>
      </c>
    </row>
    <row r="29" spans="1:11" ht="11.25" customHeight="1" x14ac:dyDescent="0.2">
      <c r="A29" s="84"/>
      <c r="B29" s="355"/>
      <c r="C29" s="229" t="s">
        <v>169</v>
      </c>
      <c r="D29" s="230">
        <f>SUM(E29:F29)</f>
        <v>631938.43000000005</v>
      </c>
      <c r="E29" s="231">
        <v>0</v>
      </c>
      <c r="F29" s="232">
        <v>631938.43000000005</v>
      </c>
      <c r="G29" s="233">
        <v>0</v>
      </c>
      <c r="H29" s="231">
        <v>22035.9</v>
      </c>
      <c r="I29" s="234">
        <v>0</v>
      </c>
      <c r="J29" s="234">
        <v>22035.9</v>
      </c>
      <c r="K29" s="235">
        <v>0</v>
      </c>
    </row>
    <row r="30" spans="1:11" ht="11.25" customHeight="1" x14ac:dyDescent="0.2">
      <c r="A30" s="84"/>
      <c r="B30" s="355"/>
      <c r="C30" s="229" t="s">
        <v>170</v>
      </c>
      <c r="D30" s="230" t="s">
        <v>218</v>
      </c>
      <c r="E30" s="231">
        <v>0</v>
      </c>
      <c r="F30" s="232" t="s">
        <v>218</v>
      </c>
      <c r="G30" s="233">
        <v>0</v>
      </c>
      <c r="H30" s="231" t="s">
        <v>218</v>
      </c>
      <c r="I30" s="234">
        <v>0</v>
      </c>
      <c r="J30" s="234" t="s">
        <v>218</v>
      </c>
      <c r="K30" s="235">
        <v>0</v>
      </c>
    </row>
    <row r="31" spans="1:11" ht="11.25" customHeight="1" x14ac:dyDescent="0.2">
      <c r="A31" s="84"/>
      <c r="B31" s="355"/>
      <c r="C31" s="229" t="s">
        <v>194</v>
      </c>
      <c r="D31" s="230">
        <f>SUM(E31:F31)</f>
        <v>1325532.25</v>
      </c>
      <c r="E31" s="231">
        <v>0</v>
      </c>
      <c r="F31" s="232">
        <v>1325532.25</v>
      </c>
      <c r="G31" s="233">
        <v>0</v>
      </c>
      <c r="H31" s="231">
        <v>257783.6</v>
      </c>
      <c r="I31" s="234">
        <v>0</v>
      </c>
      <c r="J31" s="234">
        <v>257783.6</v>
      </c>
      <c r="K31" s="235">
        <v>0</v>
      </c>
    </row>
    <row r="32" spans="1:11" ht="11.25" customHeight="1" x14ac:dyDescent="0.2">
      <c r="A32" s="84"/>
      <c r="B32" s="355"/>
      <c r="C32" s="229" t="s">
        <v>195</v>
      </c>
      <c r="D32" s="230">
        <f>SUM(E32:F32)</f>
        <v>2541739.6800000002</v>
      </c>
      <c r="E32" s="231">
        <v>0</v>
      </c>
      <c r="F32" s="232">
        <v>2541739.6800000002</v>
      </c>
      <c r="G32" s="233">
        <v>0</v>
      </c>
      <c r="H32" s="231">
        <v>830807.89</v>
      </c>
      <c r="I32" s="234">
        <v>0</v>
      </c>
      <c r="J32" s="234">
        <v>830807.89</v>
      </c>
      <c r="K32" s="235">
        <v>0</v>
      </c>
    </row>
    <row r="33" spans="1:11" ht="11.25" customHeight="1" x14ac:dyDescent="0.2">
      <c r="A33" s="84"/>
      <c r="B33" s="355"/>
      <c r="C33" s="229" t="s">
        <v>73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35">
        <v>0</v>
      </c>
    </row>
    <row r="34" spans="1:11" ht="11.25" customHeight="1" x14ac:dyDescent="0.2">
      <c r="A34" s="84"/>
      <c r="B34" s="355"/>
      <c r="C34" s="229" t="s">
        <v>75</v>
      </c>
      <c r="D34" s="230">
        <f>SUM(E34:F34)</f>
        <v>64484152.1789997</v>
      </c>
      <c r="E34" s="231">
        <v>0</v>
      </c>
      <c r="F34" s="232">
        <v>64484152.1789997</v>
      </c>
      <c r="G34" s="233">
        <v>0</v>
      </c>
      <c r="H34" s="231">
        <v>120892583.37</v>
      </c>
      <c r="I34" s="234">
        <v>0</v>
      </c>
      <c r="J34" s="234">
        <v>120892583.37</v>
      </c>
      <c r="K34" s="235">
        <v>0</v>
      </c>
    </row>
    <row r="35" spans="1:11" ht="11.25" customHeight="1" x14ac:dyDescent="0.2">
      <c r="A35" s="84"/>
      <c r="B35" s="355"/>
      <c r="C35" s="229" t="s">
        <v>196</v>
      </c>
      <c r="D35" s="230">
        <f>SUM(E35:F35)</f>
        <v>2341139.37</v>
      </c>
      <c r="E35" s="231">
        <v>0</v>
      </c>
      <c r="F35" s="232">
        <v>2341139.37</v>
      </c>
      <c r="G35" s="233">
        <v>0</v>
      </c>
      <c r="H35" s="231">
        <v>131451.97</v>
      </c>
      <c r="I35" s="234">
        <v>0</v>
      </c>
      <c r="J35" s="234">
        <v>131451.97</v>
      </c>
      <c r="K35" s="235">
        <v>0</v>
      </c>
    </row>
    <row r="36" spans="1:11" ht="11.25" customHeight="1" x14ac:dyDescent="0.2">
      <c r="A36" s="84"/>
      <c r="B36" s="355"/>
      <c r="C36" s="229" t="s">
        <v>77</v>
      </c>
      <c r="D36" s="230">
        <f>SUM(E36:F36)</f>
        <v>1248960.48</v>
      </c>
      <c r="E36" s="231">
        <v>0</v>
      </c>
      <c r="F36" s="232">
        <v>1248960.48</v>
      </c>
      <c r="G36" s="233">
        <v>0</v>
      </c>
      <c r="H36" s="231">
        <v>49964.98</v>
      </c>
      <c r="I36" s="234">
        <v>0</v>
      </c>
      <c r="J36" s="234">
        <v>49964.98</v>
      </c>
      <c r="K36" s="235">
        <v>0</v>
      </c>
    </row>
    <row r="37" spans="1:11" ht="11.25" customHeight="1" x14ac:dyDescent="0.2">
      <c r="A37" s="84"/>
      <c r="B37" s="355"/>
      <c r="C37" s="229" t="s">
        <v>78</v>
      </c>
      <c r="D37" s="230">
        <f>SUM(E37:F37)</f>
        <v>7385675.7999999998</v>
      </c>
      <c r="E37" s="231">
        <v>0</v>
      </c>
      <c r="F37" s="232">
        <v>7385675.7999999998</v>
      </c>
      <c r="G37" s="233">
        <v>0</v>
      </c>
      <c r="H37" s="231">
        <v>786136.41</v>
      </c>
      <c r="I37" s="234">
        <v>0</v>
      </c>
      <c r="J37" s="234">
        <v>786136.41</v>
      </c>
      <c r="K37" s="235">
        <v>0</v>
      </c>
    </row>
    <row r="38" spans="1:11" ht="11.25" customHeight="1" x14ac:dyDescent="0.2">
      <c r="A38" s="84"/>
      <c r="B38" s="355"/>
      <c r="C38" s="229" t="s">
        <v>79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35">
        <v>0</v>
      </c>
    </row>
    <row r="39" spans="1:11" ht="11.25" customHeight="1" x14ac:dyDescent="0.2">
      <c r="A39" s="84"/>
      <c r="B39" s="355"/>
      <c r="C39" s="229" t="s">
        <v>174</v>
      </c>
      <c r="D39" s="230" t="s">
        <v>218</v>
      </c>
      <c r="E39" s="231">
        <v>0</v>
      </c>
      <c r="F39" s="232" t="s">
        <v>218</v>
      </c>
      <c r="G39" s="233">
        <v>0</v>
      </c>
      <c r="H39" s="231" t="s">
        <v>218</v>
      </c>
      <c r="I39" s="234">
        <v>0</v>
      </c>
      <c r="J39" s="234" t="s">
        <v>218</v>
      </c>
      <c r="K39" s="235">
        <v>0</v>
      </c>
    </row>
    <row r="40" spans="1:11" ht="11.25" customHeight="1" x14ac:dyDescent="0.2">
      <c r="A40" s="84"/>
      <c r="B40" s="355"/>
      <c r="C40" s="229" t="s">
        <v>175</v>
      </c>
      <c r="D40" s="230">
        <f>SUM(E40:F40)</f>
        <v>219300</v>
      </c>
      <c r="E40" s="231">
        <v>0</v>
      </c>
      <c r="F40" s="232">
        <v>219300</v>
      </c>
      <c r="G40" s="233">
        <v>0</v>
      </c>
      <c r="H40" s="231">
        <v>6325</v>
      </c>
      <c r="I40" s="234">
        <v>0</v>
      </c>
      <c r="J40" s="234">
        <v>6325</v>
      </c>
      <c r="K40" s="235">
        <v>0</v>
      </c>
    </row>
    <row r="41" spans="1:11" ht="11.25" customHeight="1" x14ac:dyDescent="0.2">
      <c r="A41" s="84"/>
      <c r="B41" s="355"/>
      <c r="C41" s="229" t="s">
        <v>197</v>
      </c>
      <c r="D41" s="230">
        <f>SUM(E41:F41)</f>
        <v>1391801.88</v>
      </c>
      <c r="E41" s="231">
        <v>0</v>
      </c>
      <c r="F41" s="232">
        <v>1391801.88</v>
      </c>
      <c r="G41" s="233">
        <v>0</v>
      </c>
      <c r="H41" s="231">
        <v>220188.26</v>
      </c>
      <c r="I41" s="234">
        <v>0</v>
      </c>
      <c r="J41" s="234">
        <v>220188.26</v>
      </c>
      <c r="K41" s="235">
        <v>0</v>
      </c>
    </row>
    <row r="42" spans="1:11" ht="11.25" customHeight="1" x14ac:dyDescent="0.2">
      <c r="A42" s="84"/>
      <c r="B42" s="355"/>
      <c r="C42" s="229" t="s">
        <v>207</v>
      </c>
      <c r="D42" s="230">
        <f>SUM(E42:F42)</f>
        <v>0</v>
      </c>
      <c r="E42" s="231">
        <v>0</v>
      </c>
      <c r="F42" s="232">
        <v>0</v>
      </c>
      <c r="G42" s="233">
        <v>0</v>
      </c>
      <c r="H42" s="231">
        <v>0</v>
      </c>
      <c r="I42" s="234">
        <v>0</v>
      </c>
      <c r="J42" s="234">
        <v>0</v>
      </c>
      <c r="K42" s="235">
        <v>0</v>
      </c>
    </row>
    <row r="43" spans="1:11" ht="11.25" customHeight="1" x14ac:dyDescent="0.2">
      <c r="A43" s="84"/>
      <c r="B43" s="355"/>
      <c r="C43" s="229" t="s">
        <v>74</v>
      </c>
      <c r="D43" s="230" t="s">
        <v>218</v>
      </c>
      <c r="E43" s="231">
        <v>0</v>
      </c>
      <c r="F43" s="232" t="s">
        <v>218</v>
      </c>
      <c r="G43" s="233">
        <v>0</v>
      </c>
      <c r="H43" s="231" t="s">
        <v>218</v>
      </c>
      <c r="I43" s="234">
        <v>0</v>
      </c>
      <c r="J43" s="234" t="s">
        <v>218</v>
      </c>
      <c r="K43" s="235">
        <v>0</v>
      </c>
    </row>
    <row r="44" spans="1:11" ht="11.25" customHeight="1" x14ac:dyDescent="0.2">
      <c r="A44" s="84"/>
      <c r="B44" s="355"/>
      <c r="C44" s="229" t="s">
        <v>83</v>
      </c>
      <c r="D44" s="230">
        <f>SUM(E44:F44)</f>
        <v>0</v>
      </c>
      <c r="E44" s="231">
        <v>0</v>
      </c>
      <c r="F44" s="232">
        <v>0</v>
      </c>
      <c r="G44" s="233">
        <v>0</v>
      </c>
      <c r="H44" s="231">
        <v>0</v>
      </c>
      <c r="I44" s="234">
        <v>0</v>
      </c>
      <c r="J44" s="234">
        <v>0</v>
      </c>
      <c r="K44" s="235">
        <v>0</v>
      </c>
    </row>
    <row r="45" spans="1:11" ht="11.25" customHeight="1" x14ac:dyDescent="0.2">
      <c r="A45" s="84"/>
      <c r="B45" s="355"/>
      <c r="C45" s="236" t="s">
        <v>198</v>
      </c>
      <c r="D45" s="230" t="s">
        <v>218</v>
      </c>
      <c r="E45" s="231" t="s">
        <v>218</v>
      </c>
      <c r="F45" s="232" t="s">
        <v>218</v>
      </c>
      <c r="G45" s="233">
        <v>0</v>
      </c>
      <c r="H45" s="231" t="s">
        <v>218</v>
      </c>
      <c r="I45" s="234">
        <v>0</v>
      </c>
      <c r="J45" s="234" t="s">
        <v>218</v>
      </c>
      <c r="K45" s="235">
        <v>0</v>
      </c>
    </row>
    <row r="46" spans="1:11" ht="11.25" customHeight="1" x14ac:dyDescent="0.2">
      <c r="A46" s="84"/>
      <c r="B46" s="355"/>
      <c r="C46" s="229" t="s">
        <v>176</v>
      </c>
      <c r="D46" s="230">
        <f>SUM(E46:F46)</f>
        <v>0</v>
      </c>
      <c r="E46" s="231">
        <v>0</v>
      </c>
      <c r="F46" s="232">
        <v>0</v>
      </c>
      <c r="G46" s="233">
        <v>0</v>
      </c>
      <c r="H46" s="231">
        <v>0</v>
      </c>
      <c r="I46" s="234">
        <v>0</v>
      </c>
      <c r="J46" s="234">
        <v>0</v>
      </c>
      <c r="K46" s="235">
        <v>0</v>
      </c>
    </row>
    <row r="47" spans="1:11" ht="11.25" customHeight="1" x14ac:dyDescent="0.2">
      <c r="A47" s="84"/>
      <c r="B47" s="355"/>
      <c r="C47" s="229" t="s">
        <v>177</v>
      </c>
      <c r="D47" s="230">
        <f>SUM(E47:F47)</f>
        <v>0</v>
      </c>
      <c r="E47" s="231">
        <v>0</v>
      </c>
      <c r="F47" s="232">
        <v>0</v>
      </c>
      <c r="G47" s="233">
        <v>0</v>
      </c>
      <c r="H47" s="231">
        <v>0</v>
      </c>
      <c r="I47" s="234">
        <v>0</v>
      </c>
      <c r="J47" s="234">
        <v>0</v>
      </c>
      <c r="K47" s="235">
        <v>0</v>
      </c>
    </row>
    <row r="48" spans="1:11" ht="11.25" customHeight="1" x14ac:dyDescent="0.2">
      <c r="A48" s="84"/>
      <c r="B48" s="355"/>
      <c r="C48" s="229" t="s">
        <v>178</v>
      </c>
      <c r="D48" s="230">
        <f>SUM(E48:F48)</f>
        <v>0</v>
      </c>
      <c r="E48" s="231">
        <v>0</v>
      </c>
      <c r="F48" s="232">
        <v>0</v>
      </c>
      <c r="G48" s="233">
        <v>0</v>
      </c>
      <c r="H48" s="231">
        <v>0</v>
      </c>
      <c r="I48" s="234">
        <v>0</v>
      </c>
      <c r="J48" s="234">
        <v>0</v>
      </c>
      <c r="K48" s="235">
        <v>0</v>
      </c>
    </row>
    <row r="49" spans="1:11" ht="11.25" customHeight="1" x14ac:dyDescent="0.2">
      <c r="A49" s="84"/>
      <c r="B49" s="355"/>
      <c r="C49" s="229" t="s">
        <v>179</v>
      </c>
      <c r="D49" s="230" t="s">
        <v>218</v>
      </c>
      <c r="E49" s="231">
        <v>0</v>
      </c>
      <c r="F49" s="232" t="s">
        <v>218</v>
      </c>
      <c r="G49" s="233">
        <v>0</v>
      </c>
      <c r="H49" s="231" t="s">
        <v>218</v>
      </c>
      <c r="I49" s="234">
        <v>0</v>
      </c>
      <c r="J49" s="234" t="s">
        <v>218</v>
      </c>
      <c r="K49" s="235">
        <v>0</v>
      </c>
    </row>
    <row r="50" spans="1:11" ht="11.25" customHeight="1" x14ac:dyDescent="0.2">
      <c r="A50" s="84"/>
      <c r="B50" s="355"/>
      <c r="C50" s="229" t="s">
        <v>180</v>
      </c>
      <c r="D50" s="230" t="s">
        <v>218</v>
      </c>
      <c r="E50" s="231">
        <v>0</v>
      </c>
      <c r="F50" s="232" t="s">
        <v>218</v>
      </c>
      <c r="G50" s="233">
        <v>0</v>
      </c>
      <c r="H50" s="231" t="s">
        <v>218</v>
      </c>
      <c r="I50" s="234">
        <v>0</v>
      </c>
      <c r="J50" s="234" t="s">
        <v>218</v>
      </c>
      <c r="K50" s="235">
        <v>0</v>
      </c>
    </row>
    <row r="51" spans="1:11" ht="11.25" customHeight="1" x14ac:dyDescent="0.2">
      <c r="A51" s="84"/>
      <c r="B51" s="377"/>
      <c r="C51" s="229" t="s">
        <v>181</v>
      </c>
      <c r="D51" s="230" t="s">
        <v>218</v>
      </c>
      <c r="E51" s="231">
        <v>0</v>
      </c>
      <c r="F51" s="232" t="s">
        <v>218</v>
      </c>
      <c r="G51" s="233">
        <v>0</v>
      </c>
      <c r="H51" s="231" t="s">
        <v>218</v>
      </c>
      <c r="I51" s="234">
        <v>0</v>
      </c>
      <c r="J51" s="234" t="s">
        <v>218</v>
      </c>
      <c r="K51" s="235">
        <v>0</v>
      </c>
    </row>
    <row r="52" spans="1:11" x14ac:dyDescent="0.2">
      <c r="A52" s="221"/>
      <c r="B52" s="367" t="s">
        <v>85</v>
      </c>
      <c r="C52" s="368"/>
      <c r="D52" s="263">
        <v>509690546.37899977</v>
      </c>
      <c r="E52" s="273" t="s">
        <v>218</v>
      </c>
      <c r="F52" s="237">
        <v>509690486.37899977</v>
      </c>
      <c r="G52" s="271">
        <v>0</v>
      </c>
      <c r="H52" s="238">
        <v>185592328.30000001</v>
      </c>
      <c r="I52" s="272">
        <v>6141.16</v>
      </c>
      <c r="J52" s="272">
        <v>185586187.14000002</v>
      </c>
      <c r="K52" s="274">
        <v>0</v>
      </c>
    </row>
    <row r="53" spans="1:11" ht="11.25" customHeight="1" x14ac:dyDescent="0.2">
      <c r="B53" s="369" t="s">
        <v>86</v>
      </c>
      <c r="C53" s="239" t="s">
        <v>159</v>
      </c>
      <c r="D53" s="240" t="s">
        <v>218</v>
      </c>
      <c r="E53" s="231" t="s">
        <v>218</v>
      </c>
      <c r="F53" s="241" t="s">
        <v>218</v>
      </c>
      <c r="G53" s="242" t="s">
        <v>218</v>
      </c>
      <c r="H53" s="242" t="s">
        <v>218</v>
      </c>
      <c r="I53" s="243">
        <v>0</v>
      </c>
      <c r="J53" s="234" t="s">
        <v>218</v>
      </c>
      <c r="K53" s="244">
        <v>0</v>
      </c>
    </row>
    <row r="54" spans="1:11" ht="11.25" customHeight="1" x14ac:dyDescent="0.2">
      <c r="A54" s="84"/>
      <c r="B54" s="355"/>
      <c r="C54" s="245" t="s">
        <v>160</v>
      </c>
      <c r="D54" s="246" t="s">
        <v>218</v>
      </c>
      <c r="E54" s="231" t="s">
        <v>218</v>
      </c>
      <c r="F54" s="247" t="s">
        <v>218</v>
      </c>
      <c r="G54" s="248" t="s">
        <v>218</v>
      </c>
      <c r="H54" s="249" t="s">
        <v>218</v>
      </c>
      <c r="I54" s="250">
        <v>0</v>
      </c>
      <c r="J54" s="234" t="s">
        <v>218</v>
      </c>
      <c r="K54" s="251">
        <v>0</v>
      </c>
    </row>
    <row r="55" spans="1:11" ht="11.25" customHeight="1" x14ac:dyDescent="0.2">
      <c r="A55" s="84"/>
      <c r="B55" s="355"/>
      <c r="C55" s="245" t="s">
        <v>166</v>
      </c>
      <c r="D55" s="246">
        <f>SUM(E55:F55)</f>
        <v>0</v>
      </c>
      <c r="E55" s="231">
        <v>0</v>
      </c>
      <c r="F55" s="247">
        <v>0</v>
      </c>
      <c r="G55" s="248">
        <v>0</v>
      </c>
      <c r="H55" s="249">
        <v>0</v>
      </c>
      <c r="I55" s="250">
        <v>0</v>
      </c>
      <c r="J55" s="234">
        <v>0</v>
      </c>
      <c r="K55" s="251">
        <v>0</v>
      </c>
    </row>
    <row r="56" spans="1:11" ht="11.25" customHeight="1" x14ac:dyDescent="0.2">
      <c r="A56" s="84"/>
      <c r="B56" s="355"/>
      <c r="C56" s="245" t="s">
        <v>47</v>
      </c>
      <c r="D56" s="246">
        <f>SUM(E56:F56)</f>
        <v>9718365.3200000003</v>
      </c>
      <c r="E56" s="231">
        <v>1066035.44</v>
      </c>
      <c r="F56" s="247">
        <v>8652329.8800000008</v>
      </c>
      <c r="G56" s="248">
        <v>63653.73</v>
      </c>
      <c r="H56" s="249">
        <v>2554707.16</v>
      </c>
      <c r="I56" s="250">
        <v>0</v>
      </c>
      <c r="J56" s="234">
        <v>2554707.16</v>
      </c>
      <c r="K56" s="251">
        <v>0</v>
      </c>
    </row>
    <row r="57" spans="1:11" ht="11.25" customHeight="1" x14ac:dyDescent="0.2">
      <c r="A57" s="84"/>
      <c r="B57" s="355"/>
      <c r="C57" s="245" t="s">
        <v>208</v>
      </c>
      <c r="D57" s="246">
        <f>SUM(E57:F57)</f>
        <v>0</v>
      </c>
      <c r="E57" s="231">
        <v>0</v>
      </c>
      <c r="F57" s="247">
        <v>0</v>
      </c>
      <c r="G57" s="248">
        <v>0</v>
      </c>
      <c r="H57" s="249">
        <v>0</v>
      </c>
      <c r="I57" s="250">
        <v>0</v>
      </c>
      <c r="J57" s="234">
        <v>0</v>
      </c>
      <c r="K57" s="251">
        <v>0</v>
      </c>
    </row>
    <row r="58" spans="1:11" ht="11.25" customHeight="1" x14ac:dyDescent="0.2">
      <c r="A58" s="84"/>
      <c r="B58" s="355"/>
      <c r="C58" s="245" t="s">
        <v>68</v>
      </c>
      <c r="D58" s="246" t="s">
        <v>218</v>
      </c>
      <c r="E58" s="231">
        <v>0</v>
      </c>
      <c r="F58" s="247" t="s">
        <v>218</v>
      </c>
      <c r="G58" s="248">
        <v>0</v>
      </c>
      <c r="H58" s="249" t="s">
        <v>218</v>
      </c>
      <c r="I58" s="250">
        <v>0</v>
      </c>
      <c r="J58" s="234" t="s">
        <v>218</v>
      </c>
      <c r="K58" s="251">
        <v>0</v>
      </c>
    </row>
    <row r="59" spans="1:11" ht="11.25" customHeight="1" x14ac:dyDescent="0.2">
      <c r="A59" s="84"/>
      <c r="B59" s="355"/>
      <c r="C59" s="245" t="s">
        <v>113</v>
      </c>
      <c r="D59" s="246">
        <f>SUM(E59:F59)</f>
        <v>0</v>
      </c>
      <c r="E59" s="231">
        <v>0</v>
      </c>
      <c r="F59" s="247">
        <v>0</v>
      </c>
      <c r="G59" s="248">
        <v>0</v>
      </c>
      <c r="H59" s="249">
        <v>0</v>
      </c>
      <c r="I59" s="250">
        <v>0</v>
      </c>
      <c r="J59" s="234">
        <v>0</v>
      </c>
      <c r="K59" s="251">
        <v>0</v>
      </c>
    </row>
    <row r="60" spans="1:11" ht="11.25" customHeight="1" x14ac:dyDescent="0.2">
      <c r="A60" s="84"/>
      <c r="B60" s="355"/>
      <c r="C60" s="245" t="s">
        <v>75</v>
      </c>
      <c r="D60" s="246">
        <f>SUM(E60:F60)</f>
        <v>41136217.979999997</v>
      </c>
      <c r="E60" s="231">
        <v>0</v>
      </c>
      <c r="F60" s="247">
        <v>41136217.979999997</v>
      </c>
      <c r="G60" s="248">
        <v>0</v>
      </c>
      <c r="H60" s="249">
        <v>83573540.420000002</v>
      </c>
      <c r="I60" s="250">
        <v>0</v>
      </c>
      <c r="J60" s="234">
        <v>83573540.420000002</v>
      </c>
      <c r="K60" s="251">
        <v>0</v>
      </c>
    </row>
    <row r="61" spans="1:11" ht="11.25" customHeight="1" x14ac:dyDescent="0.2">
      <c r="A61" s="84"/>
      <c r="B61" s="355"/>
      <c r="C61" s="264" t="s">
        <v>197</v>
      </c>
      <c r="D61" s="246" t="s">
        <v>218</v>
      </c>
      <c r="E61" s="231">
        <v>0</v>
      </c>
      <c r="F61" s="265" t="s">
        <v>218</v>
      </c>
      <c r="G61" s="254">
        <v>0</v>
      </c>
      <c r="H61" s="254" t="s">
        <v>218</v>
      </c>
      <c r="I61" s="266">
        <v>0</v>
      </c>
      <c r="J61" s="234" t="s">
        <v>218</v>
      </c>
      <c r="K61" s="267">
        <v>0</v>
      </c>
    </row>
    <row r="62" spans="1:11" ht="11.25" customHeight="1" x14ac:dyDescent="0.2">
      <c r="A62" s="84"/>
      <c r="B62" s="355"/>
      <c r="C62" s="252" t="s">
        <v>176</v>
      </c>
      <c r="D62" s="246" t="s">
        <v>218</v>
      </c>
      <c r="E62" s="231">
        <v>0</v>
      </c>
      <c r="F62" s="253" t="s">
        <v>218</v>
      </c>
      <c r="G62" s="254">
        <v>0</v>
      </c>
      <c r="H62" s="254" t="s">
        <v>218</v>
      </c>
      <c r="I62" s="268" t="s">
        <v>218</v>
      </c>
      <c r="J62" s="269" t="s">
        <v>218</v>
      </c>
      <c r="K62" s="255">
        <v>0</v>
      </c>
    </row>
    <row r="63" spans="1:11" ht="11.25" customHeight="1" x14ac:dyDescent="0.2">
      <c r="A63" s="84"/>
      <c r="B63" s="355"/>
      <c r="C63" s="252" t="s">
        <v>200</v>
      </c>
      <c r="D63" s="246" t="s">
        <v>218</v>
      </c>
      <c r="E63" s="231">
        <v>0</v>
      </c>
      <c r="F63" s="253" t="s">
        <v>218</v>
      </c>
      <c r="G63" s="254">
        <v>0</v>
      </c>
      <c r="H63" s="254" t="s">
        <v>218</v>
      </c>
      <c r="I63" s="250">
        <v>0</v>
      </c>
      <c r="J63" s="231" t="s">
        <v>218</v>
      </c>
      <c r="K63" s="255">
        <v>0</v>
      </c>
    </row>
    <row r="64" spans="1:11" ht="11.25" customHeight="1" x14ac:dyDescent="0.2">
      <c r="A64" s="84"/>
      <c r="B64" s="355"/>
      <c r="C64" s="252" t="s">
        <v>209</v>
      </c>
      <c r="D64" s="246" t="s">
        <v>218</v>
      </c>
      <c r="E64" s="231">
        <v>0</v>
      </c>
      <c r="F64" s="253" t="s">
        <v>218</v>
      </c>
      <c r="G64" s="254">
        <v>0</v>
      </c>
      <c r="H64" s="254" t="s">
        <v>218</v>
      </c>
      <c r="I64" s="250">
        <v>0</v>
      </c>
      <c r="J64" s="231" t="s">
        <v>218</v>
      </c>
      <c r="K64" s="255">
        <v>0</v>
      </c>
    </row>
    <row r="65" spans="1:13" ht="11.25" customHeight="1" x14ac:dyDescent="0.2">
      <c r="A65" s="84"/>
      <c r="B65" s="355"/>
      <c r="C65" s="252" t="s">
        <v>177</v>
      </c>
      <c r="D65" s="246">
        <f>SUM(E65:F65)</f>
        <v>0</v>
      </c>
      <c r="E65" s="231">
        <v>0</v>
      </c>
      <c r="F65" s="253">
        <v>0</v>
      </c>
      <c r="G65" s="254">
        <v>0</v>
      </c>
      <c r="H65" s="254">
        <v>5621.2</v>
      </c>
      <c r="I65" s="250">
        <v>5621.2</v>
      </c>
      <c r="J65" s="231">
        <v>0</v>
      </c>
      <c r="K65" s="255">
        <v>0</v>
      </c>
    </row>
    <row r="66" spans="1:13" ht="11.25" customHeight="1" x14ac:dyDescent="0.2">
      <c r="A66" s="84"/>
      <c r="B66" s="355"/>
      <c r="C66" s="252" t="s">
        <v>202</v>
      </c>
      <c r="D66" s="246" t="s">
        <v>218</v>
      </c>
      <c r="E66" s="231">
        <v>0</v>
      </c>
      <c r="F66" s="253" t="s">
        <v>218</v>
      </c>
      <c r="G66" s="254">
        <v>0</v>
      </c>
      <c r="H66" s="254" t="s">
        <v>218</v>
      </c>
      <c r="I66" s="250">
        <v>0</v>
      </c>
      <c r="J66" s="231" t="s">
        <v>218</v>
      </c>
      <c r="K66" s="255">
        <v>0</v>
      </c>
    </row>
    <row r="67" spans="1:13" ht="11.25" customHeight="1" x14ac:dyDescent="0.2">
      <c r="A67" s="84"/>
      <c r="B67" s="355"/>
      <c r="C67" s="229" t="s">
        <v>182</v>
      </c>
      <c r="D67" s="246" t="s">
        <v>218</v>
      </c>
      <c r="E67" s="231">
        <v>0</v>
      </c>
      <c r="F67" s="256" t="s">
        <v>218</v>
      </c>
      <c r="G67" s="233">
        <v>0</v>
      </c>
      <c r="H67" s="233" t="s">
        <v>218</v>
      </c>
      <c r="I67" s="250">
        <v>0</v>
      </c>
      <c r="J67" s="231" t="s">
        <v>218</v>
      </c>
      <c r="K67" s="257">
        <v>0</v>
      </c>
    </row>
    <row r="68" spans="1:13" ht="11.25" customHeight="1" x14ac:dyDescent="0.2">
      <c r="A68" s="84"/>
      <c r="B68" s="377"/>
      <c r="C68" s="239" t="s">
        <v>179</v>
      </c>
      <c r="D68" s="258" t="s">
        <v>218</v>
      </c>
      <c r="E68" s="259">
        <v>0</v>
      </c>
      <c r="F68" s="260" t="s">
        <v>218</v>
      </c>
      <c r="G68" s="259">
        <v>0</v>
      </c>
      <c r="H68" s="259" t="s">
        <v>218</v>
      </c>
      <c r="I68" s="250">
        <v>0</v>
      </c>
      <c r="J68" s="261" t="s">
        <v>218</v>
      </c>
      <c r="K68" s="262">
        <v>0</v>
      </c>
    </row>
    <row r="69" spans="1:13" x14ac:dyDescent="0.2">
      <c r="B69" s="370" t="s">
        <v>85</v>
      </c>
      <c r="C69" s="371"/>
      <c r="D69" s="304">
        <v>53864740.600000001</v>
      </c>
      <c r="E69" s="272" t="s">
        <v>218</v>
      </c>
      <c r="F69" s="237">
        <v>51604368.990000002</v>
      </c>
      <c r="G69" s="271">
        <v>64696.44</v>
      </c>
      <c r="H69" s="238">
        <v>86505364.480000004</v>
      </c>
      <c r="I69" s="238" t="s">
        <v>218</v>
      </c>
      <c r="J69" s="292">
        <v>86498543.280000001</v>
      </c>
      <c r="K69" s="274">
        <v>0</v>
      </c>
    </row>
    <row r="70" spans="1:13" s="97" customFormat="1" ht="18.75" customHeight="1" thickBot="1" x14ac:dyDescent="0.25">
      <c r="A70" s="95"/>
      <c r="B70" s="372" t="s">
        <v>91</v>
      </c>
      <c r="C70" s="373"/>
      <c r="D70" s="308">
        <v>563555286.97899973</v>
      </c>
      <c r="E70" s="293" t="s">
        <v>218</v>
      </c>
      <c r="F70" s="294">
        <v>561294855.36899972</v>
      </c>
      <c r="G70" s="293">
        <v>64696.44</v>
      </c>
      <c r="H70" s="295">
        <v>272097692.78000003</v>
      </c>
      <c r="I70" s="295" t="s">
        <v>218</v>
      </c>
      <c r="J70" s="293">
        <v>272084730.42000002</v>
      </c>
      <c r="K70" s="296">
        <v>0</v>
      </c>
    </row>
    <row r="71" spans="1:13" ht="20.25" customHeight="1" thickTop="1" thickBot="1" x14ac:dyDescent="0.25">
      <c r="B71" s="374" t="s">
        <v>92</v>
      </c>
      <c r="C71" s="375"/>
      <c r="D71" s="305">
        <v>623755323.66000056</v>
      </c>
      <c r="E71" s="305" t="s">
        <v>218</v>
      </c>
      <c r="F71" s="306" t="s">
        <v>218</v>
      </c>
      <c r="G71" s="307">
        <v>64696.44</v>
      </c>
      <c r="H71" s="305" t="s">
        <v>218</v>
      </c>
      <c r="I71" s="305">
        <v>12994.66</v>
      </c>
      <c r="J71" s="305" t="s">
        <v>218</v>
      </c>
      <c r="K71" s="306">
        <v>121.58</v>
      </c>
      <c r="L71" s="270"/>
    </row>
    <row r="72" spans="1:13" s="97" customFormat="1" ht="13.5" thickTop="1" x14ac:dyDescent="0.2">
      <c r="B72" s="78"/>
      <c r="C72" s="79"/>
      <c r="D72" s="80"/>
      <c r="E72" s="80"/>
      <c r="F72" s="80"/>
      <c r="G72" s="80"/>
      <c r="H72" s="80"/>
      <c r="I72" s="80"/>
      <c r="J72" s="80"/>
      <c r="K72" s="80"/>
    </row>
    <row r="73" spans="1:13" s="97" customFormat="1" x14ac:dyDescent="0.2">
      <c r="B73" s="98" t="s">
        <v>93</v>
      </c>
      <c r="C73" s="79"/>
      <c r="D73" s="85"/>
      <c r="E73" s="85"/>
      <c r="F73" s="85"/>
      <c r="G73" s="85"/>
      <c r="H73" s="85"/>
      <c r="I73" s="85"/>
      <c r="J73" s="85"/>
      <c r="K73" s="85"/>
    </row>
    <row r="74" spans="1:13" s="100" customFormat="1" x14ac:dyDescent="0.2">
      <c r="A74" s="85"/>
      <c r="B74" s="82" t="s">
        <v>94</v>
      </c>
      <c r="D74" s="85"/>
      <c r="E74" s="85"/>
      <c r="F74" s="85"/>
      <c r="G74" s="85"/>
      <c r="H74" s="85"/>
      <c r="I74" s="85"/>
      <c r="J74" s="85"/>
      <c r="K74" s="85"/>
    </row>
    <row r="75" spans="1:13" s="100" customFormat="1" x14ac:dyDescent="0.2">
      <c r="A75" s="85"/>
      <c r="B75" s="82" t="s">
        <v>95</v>
      </c>
      <c r="D75" s="85"/>
      <c r="E75" s="85"/>
      <c r="F75" s="85"/>
      <c r="G75" s="85"/>
      <c r="H75" s="85"/>
      <c r="I75" s="85"/>
      <c r="J75" s="85"/>
      <c r="K75" s="85"/>
    </row>
    <row r="76" spans="1:13" s="100" customFormat="1" x14ac:dyDescent="0.2">
      <c r="A76" s="85"/>
      <c r="B76" s="82" t="s">
        <v>96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</row>
    <row r="77" spans="1:13" s="100" customFormat="1" x14ac:dyDescent="0.2">
      <c r="A77" s="85"/>
      <c r="B77" s="82" t="s">
        <v>97</v>
      </c>
      <c r="D77" s="85"/>
      <c r="E77" s="85"/>
      <c r="F77" s="85"/>
      <c r="G77" s="85"/>
      <c r="H77" s="85"/>
      <c r="I77" s="85"/>
      <c r="J77" s="85"/>
      <c r="K77" s="85"/>
    </row>
    <row r="78" spans="1:13" s="100" customFormat="1" x14ac:dyDescent="0.2">
      <c r="A78" s="85"/>
      <c r="B78" s="82" t="s">
        <v>98</v>
      </c>
      <c r="D78" s="85"/>
      <c r="E78" s="85"/>
      <c r="F78" s="85"/>
      <c r="G78" s="85"/>
      <c r="H78" s="85"/>
      <c r="I78" s="85"/>
      <c r="J78" s="85"/>
      <c r="K78" s="85"/>
    </row>
    <row r="79" spans="1:13" s="100" customFormat="1" x14ac:dyDescent="0.2">
      <c r="A79" s="85"/>
      <c r="B79" s="82" t="s">
        <v>99</v>
      </c>
      <c r="D79" s="85"/>
      <c r="E79" s="85"/>
      <c r="F79" s="85"/>
      <c r="G79" s="85"/>
      <c r="H79" s="85"/>
      <c r="I79" s="85"/>
      <c r="J79" s="85"/>
      <c r="K79" s="85"/>
    </row>
    <row r="80" spans="1:13" x14ac:dyDescent="0.2">
      <c r="B80" s="85" t="s">
        <v>215</v>
      </c>
    </row>
  </sheetData>
  <mergeCells count="11">
    <mergeCell ref="B52:C52"/>
    <mergeCell ref="B53:B68"/>
    <mergeCell ref="B69:C69"/>
    <mergeCell ref="B70:C70"/>
    <mergeCell ref="B71:C71"/>
    <mergeCell ref="B5:B51"/>
    <mergeCell ref="B1:K1"/>
    <mergeCell ref="B3:B4"/>
    <mergeCell ref="C3:C4"/>
    <mergeCell ref="D3:F3"/>
    <mergeCell ref="G3:K3"/>
  </mergeCells>
  <printOptions horizontalCentered="1" verticalCentered="1"/>
  <pageMargins left="0.74803149606299213" right="0.74803149606299213" top="0.98425196850393704" bottom="0.98425196850393704" header="0" footer="0"/>
  <pageSetup paperSize="9" scale="43" orientation="landscape" verticalDpi="90" r:id="rId1"/>
  <headerFooter alignWithMargins="0"/>
  <ignoredErrors>
    <ignoredError sqref="D9:K7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showGridLines="0" tabSelected="1" zoomScale="85" zoomScaleNormal="85" workbookViewId="0"/>
  </sheetViews>
  <sheetFormatPr baseColWidth="10" defaultRowHeight="12.75" x14ac:dyDescent="0.2"/>
  <cols>
    <col min="1" max="1" width="2.28515625" style="85" customWidth="1"/>
    <col min="2" max="2" width="29.140625" style="85" customWidth="1"/>
    <col min="3" max="3" width="37.28515625" style="100" bestFit="1" customWidth="1"/>
    <col min="4" max="9" width="16.140625" style="85" customWidth="1"/>
    <col min="10" max="10" width="16.85546875" style="85" customWidth="1"/>
    <col min="11" max="11" width="16.140625" style="85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29.140625" style="84" customWidth="1"/>
    <col min="259" max="259" width="37.28515625" style="84" bestFit="1" customWidth="1"/>
    <col min="260" max="265" width="16.140625" style="84" customWidth="1"/>
    <col min="266" max="266" width="16.85546875" style="84" customWidth="1"/>
    <col min="267" max="267" width="16.140625" style="84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29.140625" style="84" customWidth="1"/>
    <col min="515" max="515" width="37.28515625" style="84" bestFit="1" customWidth="1"/>
    <col min="516" max="521" width="16.140625" style="84" customWidth="1"/>
    <col min="522" max="522" width="16.85546875" style="84" customWidth="1"/>
    <col min="523" max="523" width="16.140625" style="84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29.140625" style="84" customWidth="1"/>
    <col min="771" max="771" width="37.28515625" style="84" bestFit="1" customWidth="1"/>
    <col min="772" max="777" width="16.140625" style="84" customWidth="1"/>
    <col min="778" max="778" width="16.85546875" style="84" customWidth="1"/>
    <col min="779" max="779" width="16.140625" style="84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29.140625" style="84" customWidth="1"/>
    <col min="1027" max="1027" width="37.28515625" style="84" bestFit="1" customWidth="1"/>
    <col min="1028" max="1033" width="16.140625" style="84" customWidth="1"/>
    <col min="1034" max="1034" width="16.85546875" style="84" customWidth="1"/>
    <col min="1035" max="1035" width="16.140625" style="84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29.140625" style="84" customWidth="1"/>
    <col min="1283" max="1283" width="37.28515625" style="84" bestFit="1" customWidth="1"/>
    <col min="1284" max="1289" width="16.140625" style="84" customWidth="1"/>
    <col min="1290" max="1290" width="16.85546875" style="84" customWidth="1"/>
    <col min="1291" max="1291" width="16.140625" style="84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29.140625" style="84" customWidth="1"/>
    <col min="1539" max="1539" width="37.28515625" style="84" bestFit="1" customWidth="1"/>
    <col min="1540" max="1545" width="16.140625" style="84" customWidth="1"/>
    <col min="1546" max="1546" width="16.85546875" style="84" customWidth="1"/>
    <col min="1547" max="1547" width="16.140625" style="84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29.140625" style="84" customWidth="1"/>
    <col min="1795" max="1795" width="37.28515625" style="84" bestFit="1" customWidth="1"/>
    <col min="1796" max="1801" width="16.140625" style="84" customWidth="1"/>
    <col min="1802" max="1802" width="16.85546875" style="84" customWidth="1"/>
    <col min="1803" max="1803" width="16.140625" style="84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29.140625" style="84" customWidth="1"/>
    <col min="2051" max="2051" width="37.28515625" style="84" bestFit="1" customWidth="1"/>
    <col min="2052" max="2057" width="16.140625" style="84" customWidth="1"/>
    <col min="2058" max="2058" width="16.85546875" style="84" customWidth="1"/>
    <col min="2059" max="2059" width="16.140625" style="84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29.140625" style="84" customWidth="1"/>
    <col min="2307" max="2307" width="37.28515625" style="84" bestFit="1" customWidth="1"/>
    <col min="2308" max="2313" width="16.140625" style="84" customWidth="1"/>
    <col min="2314" max="2314" width="16.85546875" style="84" customWidth="1"/>
    <col min="2315" max="2315" width="16.140625" style="84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29.140625" style="84" customWidth="1"/>
    <col min="2563" max="2563" width="37.28515625" style="84" bestFit="1" customWidth="1"/>
    <col min="2564" max="2569" width="16.140625" style="84" customWidth="1"/>
    <col min="2570" max="2570" width="16.85546875" style="84" customWidth="1"/>
    <col min="2571" max="2571" width="16.140625" style="84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29.140625" style="84" customWidth="1"/>
    <col min="2819" max="2819" width="37.28515625" style="84" bestFit="1" customWidth="1"/>
    <col min="2820" max="2825" width="16.140625" style="84" customWidth="1"/>
    <col min="2826" max="2826" width="16.85546875" style="84" customWidth="1"/>
    <col min="2827" max="2827" width="16.140625" style="84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29.140625" style="84" customWidth="1"/>
    <col min="3075" max="3075" width="37.28515625" style="84" bestFit="1" customWidth="1"/>
    <col min="3076" max="3081" width="16.140625" style="84" customWidth="1"/>
    <col min="3082" max="3082" width="16.85546875" style="84" customWidth="1"/>
    <col min="3083" max="3083" width="16.140625" style="84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29.140625" style="84" customWidth="1"/>
    <col min="3331" max="3331" width="37.28515625" style="84" bestFit="1" customWidth="1"/>
    <col min="3332" max="3337" width="16.140625" style="84" customWidth="1"/>
    <col min="3338" max="3338" width="16.85546875" style="84" customWidth="1"/>
    <col min="3339" max="3339" width="16.140625" style="84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29.140625" style="84" customWidth="1"/>
    <col min="3587" max="3587" width="37.28515625" style="84" bestFit="1" customWidth="1"/>
    <col min="3588" max="3593" width="16.140625" style="84" customWidth="1"/>
    <col min="3594" max="3594" width="16.85546875" style="84" customWidth="1"/>
    <col min="3595" max="3595" width="16.140625" style="84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29.140625" style="84" customWidth="1"/>
    <col min="3843" max="3843" width="37.28515625" style="84" bestFit="1" customWidth="1"/>
    <col min="3844" max="3849" width="16.140625" style="84" customWidth="1"/>
    <col min="3850" max="3850" width="16.85546875" style="84" customWidth="1"/>
    <col min="3851" max="3851" width="16.140625" style="84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29.140625" style="84" customWidth="1"/>
    <col min="4099" max="4099" width="37.28515625" style="84" bestFit="1" customWidth="1"/>
    <col min="4100" max="4105" width="16.140625" style="84" customWidth="1"/>
    <col min="4106" max="4106" width="16.85546875" style="84" customWidth="1"/>
    <col min="4107" max="4107" width="16.140625" style="84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29.140625" style="84" customWidth="1"/>
    <col min="4355" max="4355" width="37.28515625" style="84" bestFit="1" customWidth="1"/>
    <col min="4356" max="4361" width="16.140625" style="84" customWidth="1"/>
    <col min="4362" max="4362" width="16.85546875" style="84" customWidth="1"/>
    <col min="4363" max="4363" width="16.140625" style="84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29.140625" style="84" customWidth="1"/>
    <col min="4611" max="4611" width="37.28515625" style="84" bestFit="1" customWidth="1"/>
    <col min="4612" max="4617" width="16.140625" style="84" customWidth="1"/>
    <col min="4618" max="4618" width="16.85546875" style="84" customWidth="1"/>
    <col min="4619" max="4619" width="16.140625" style="84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29.140625" style="84" customWidth="1"/>
    <col min="4867" max="4867" width="37.28515625" style="84" bestFit="1" customWidth="1"/>
    <col min="4868" max="4873" width="16.140625" style="84" customWidth="1"/>
    <col min="4874" max="4874" width="16.85546875" style="84" customWidth="1"/>
    <col min="4875" max="4875" width="16.140625" style="84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29.140625" style="84" customWidth="1"/>
    <col min="5123" max="5123" width="37.28515625" style="84" bestFit="1" customWidth="1"/>
    <col min="5124" max="5129" width="16.140625" style="84" customWidth="1"/>
    <col min="5130" max="5130" width="16.85546875" style="84" customWidth="1"/>
    <col min="5131" max="5131" width="16.140625" style="84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29.140625" style="84" customWidth="1"/>
    <col min="5379" max="5379" width="37.28515625" style="84" bestFit="1" customWidth="1"/>
    <col min="5380" max="5385" width="16.140625" style="84" customWidth="1"/>
    <col min="5386" max="5386" width="16.85546875" style="84" customWidth="1"/>
    <col min="5387" max="5387" width="16.140625" style="84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29.140625" style="84" customWidth="1"/>
    <col min="5635" max="5635" width="37.28515625" style="84" bestFit="1" customWidth="1"/>
    <col min="5636" max="5641" width="16.140625" style="84" customWidth="1"/>
    <col min="5642" max="5642" width="16.85546875" style="84" customWidth="1"/>
    <col min="5643" max="5643" width="16.140625" style="84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29.140625" style="84" customWidth="1"/>
    <col min="5891" max="5891" width="37.28515625" style="84" bestFit="1" customWidth="1"/>
    <col min="5892" max="5897" width="16.140625" style="84" customWidth="1"/>
    <col min="5898" max="5898" width="16.85546875" style="84" customWidth="1"/>
    <col min="5899" max="5899" width="16.140625" style="84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29.140625" style="84" customWidth="1"/>
    <col min="6147" max="6147" width="37.28515625" style="84" bestFit="1" customWidth="1"/>
    <col min="6148" max="6153" width="16.140625" style="84" customWidth="1"/>
    <col min="6154" max="6154" width="16.85546875" style="84" customWidth="1"/>
    <col min="6155" max="6155" width="16.140625" style="84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29.140625" style="84" customWidth="1"/>
    <col min="6403" max="6403" width="37.28515625" style="84" bestFit="1" customWidth="1"/>
    <col min="6404" max="6409" width="16.140625" style="84" customWidth="1"/>
    <col min="6410" max="6410" width="16.85546875" style="84" customWidth="1"/>
    <col min="6411" max="6411" width="16.140625" style="84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29.140625" style="84" customWidth="1"/>
    <col min="6659" max="6659" width="37.28515625" style="84" bestFit="1" customWidth="1"/>
    <col min="6660" max="6665" width="16.140625" style="84" customWidth="1"/>
    <col min="6666" max="6666" width="16.85546875" style="84" customWidth="1"/>
    <col min="6667" max="6667" width="16.140625" style="84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29.140625" style="84" customWidth="1"/>
    <col min="6915" max="6915" width="37.28515625" style="84" bestFit="1" customWidth="1"/>
    <col min="6916" max="6921" width="16.140625" style="84" customWidth="1"/>
    <col min="6922" max="6922" width="16.85546875" style="84" customWidth="1"/>
    <col min="6923" max="6923" width="16.140625" style="84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29.140625" style="84" customWidth="1"/>
    <col min="7171" max="7171" width="37.28515625" style="84" bestFit="1" customWidth="1"/>
    <col min="7172" max="7177" width="16.140625" style="84" customWidth="1"/>
    <col min="7178" max="7178" width="16.85546875" style="84" customWidth="1"/>
    <col min="7179" max="7179" width="16.140625" style="84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29.140625" style="84" customWidth="1"/>
    <col min="7427" max="7427" width="37.28515625" style="84" bestFit="1" customWidth="1"/>
    <col min="7428" max="7433" width="16.140625" style="84" customWidth="1"/>
    <col min="7434" max="7434" width="16.85546875" style="84" customWidth="1"/>
    <col min="7435" max="7435" width="16.140625" style="84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29.140625" style="84" customWidth="1"/>
    <col min="7683" max="7683" width="37.28515625" style="84" bestFit="1" customWidth="1"/>
    <col min="7684" max="7689" width="16.140625" style="84" customWidth="1"/>
    <col min="7690" max="7690" width="16.85546875" style="84" customWidth="1"/>
    <col min="7691" max="7691" width="16.140625" style="84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29.140625" style="84" customWidth="1"/>
    <col min="7939" max="7939" width="37.28515625" style="84" bestFit="1" customWidth="1"/>
    <col min="7940" max="7945" width="16.140625" style="84" customWidth="1"/>
    <col min="7946" max="7946" width="16.85546875" style="84" customWidth="1"/>
    <col min="7947" max="7947" width="16.140625" style="84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29.140625" style="84" customWidth="1"/>
    <col min="8195" max="8195" width="37.28515625" style="84" bestFit="1" customWidth="1"/>
    <col min="8196" max="8201" width="16.140625" style="84" customWidth="1"/>
    <col min="8202" max="8202" width="16.85546875" style="84" customWidth="1"/>
    <col min="8203" max="8203" width="16.140625" style="84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29.140625" style="84" customWidth="1"/>
    <col min="8451" max="8451" width="37.28515625" style="84" bestFit="1" customWidth="1"/>
    <col min="8452" max="8457" width="16.140625" style="84" customWidth="1"/>
    <col min="8458" max="8458" width="16.85546875" style="84" customWidth="1"/>
    <col min="8459" max="8459" width="16.140625" style="84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29.140625" style="84" customWidth="1"/>
    <col min="8707" max="8707" width="37.28515625" style="84" bestFit="1" customWidth="1"/>
    <col min="8708" max="8713" width="16.140625" style="84" customWidth="1"/>
    <col min="8714" max="8714" width="16.85546875" style="84" customWidth="1"/>
    <col min="8715" max="8715" width="16.140625" style="84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29.140625" style="84" customWidth="1"/>
    <col min="8963" max="8963" width="37.28515625" style="84" bestFit="1" customWidth="1"/>
    <col min="8964" max="8969" width="16.140625" style="84" customWidth="1"/>
    <col min="8970" max="8970" width="16.85546875" style="84" customWidth="1"/>
    <col min="8971" max="8971" width="16.140625" style="84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29.140625" style="84" customWidth="1"/>
    <col min="9219" max="9219" width="37.28515625" style="84" bestFit="1" customWidth="1"/>
    <col min="9220" max="9225" width="16.140625" style="84" customWidth="1"/>
    <col min="9226" max="9226" width="16.85546875" style="84" customWidth="1"/>
    <col min="9227" max="9227" width="16.140625" style="84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29.140625" style="84" customWidth="1"/>
    <col min="9475" max="9475" width="37.28515625" style="84" bestFit="1" customWidth="1"/>
    <col min="9476" max="9481" width="16.140625" style="84" customWidth="1"/>
    <col min="9482" max="9482" width="16.85546875" style="84" customWidth="1"/>
    <col min="9483" max="9483" width="16.140625" style="84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29.140625" style="84" customWidth="1"/>
    <col min="9731" max="9731" width="37.28515625" style="84" bestFit="1" customWidth="1"/>
    <col min="9732" max="9737" width="16.140625" style="84" customWidth="1"/>
    <col min="9738" max="9738" width="16.85546875" style="84" customWidth="1"/>
    <col min="9739" max="9739" width="16.140625" style="84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29.140625" style="84" customWidth="1"/>
    <col min="9987" max="9987" width="37.28515625" style="84" bestFit="1" customWidth="1"/>
    <col min="9988" max="9993" width="16.140625" style="84" customWidth="1"/>
    <col min="9994" max="9994" width="16.85546875" style="84" customWidth="1"/>
    <col min="9995" max="9995" width="16.140625" style="84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29.140625" style="84" customWidth="1"/>
    <col min="10243" max="10243" width="37.28515625" style="84" bestFit="1" customWidth="1"/>
    <col min="10244" max="10249" width="16.140625" style="84" customWidth="1"/>
    <col min="10250" max="10250" width="16.85546875" style="84" customWidth="1"/>
    <col min="10251" max="10251" width="16.140625" style="84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29.140625" style="84" customWidth="1"/>
    <col min="10499" max="10499" width="37.28515625" style="84" bestFit="1" customWidth="1"/>
    <col min="10500" max="10505" width="16.140625" style="84" customWidth="1"/>
    <col min="10506" max="10506" width="16.85546875" style="84" customWidth="1"/>
    <col min="10507" max="10507" width="16.140625" style="84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29.140625" style="84" customWidth="1"/>
    <col min="10755" max="10755" width="37.28515625" style="84" bestFit="1" customWidth="1"/>
    <col min="10756" max="10761" width="16.140625" style="84" customWidth="1"/>
    <col min="10762" max="10762" width="16.85546875" style="84" customWidth="1"/>
    <col min="10763" max="10763" width="16.140625" style="84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29.140625" style="84" customWidth="1"/>
    <col min="11011" max="11011" width="37.28515625" style="84" bestFit="1" customWidth="1"/>
    <col min="11012" max="11017" width="16.140625" style="84" customWidth="1"/>
    <col min="11018" max="11018" width="16.85546875" style="84" customWidth="1"/>
    <col min="11019" max="11019" width="16.140625" style="84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29.140625" style="84" customWidth="1"/>
    <col min="11267" max="11267" width="37.28515625" style="84" bestFit="1" customWidth="1"/>
    <col min="11268" max="11273" width="16.140625" style="84" customWidth="1"/>
    <col min="11274" max="11274" width="16.85546875" style="84" customWidth="1"/>
    <col min="11275" max="11275" width="16.140625" style="84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29.140625" style="84" customWidth="1"/>
    <col min="11523" max="11523" width="37.28515625" style="84" bestFit="1" customWidth="1"/>
    <col min="11524" max="11529" width="16.140625" style="84" customWidth="1"/>
    <col min="11530" max="11530" width="16.85546875" style="84" customWidth="1"/>
    <col min="11531" max="11531" width="16.140625" style="84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29.140625" style="84" customWidth="1"/>
    <col min="11779" max="11779" width="37.28515625" style="84" bestFit="1" customWidth="1"/>
    <col min="11780" max="11785" width="16.140625" style="84" customWidth="1"/>
    <col min="11786" max="11786" width="16.85546875" style="84" customWidth="1"/>
    <col min="11787" max="11787" width="16.140625" style="84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29.140625" style="84" customWidth="1"/>
    <col min="12035" max="12035" width="37.28515625" style="84" bestFit="1" customWidth="1"/>
    <col min="12036" max="12041" width="16.140625" style="84" customWidth="1"/>
    <col min="12042" max="12042" width="16.85546875" style="84" customWidth="1"/>
    <col min="12043" max="12043" width="16.140625" style="84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29.140625" style="84" customWidth="1"/>
    <col min="12291" max="12291" width="37.28515625" style="84" bestFit="1" customWidth="1"/>
    <col min="12292" max="12297" width="16.140625" style="84" customWidth="1"/>
    <col min="12298" max="12298" width="16.85546875" style="84" customWidth="1"/>
    <col min="12299" max="12299" width="16.140625" style="84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29.140625" style="84" customWidth="1"/>
    <col min="12547" max="12547" width="37.28515625" style="84" bestFit="1" customWidth="1"/>
    <col min="12548" max="12553" width="16.140625" style="84" customWidth="1"/>
    <col min="12554" max="12554" width="16.85546875" style="84" customWidth="1"/>
    <col min="12555" max="12555" width="16.140625" style="84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29.140625" style="84" customWidth="1"/>
    <col min="12803" max="12803" width="37.28515625" style="84" bestFit="1" customWidth="1"/>
    <col min="12804" max="12809" width="16.140625" style="84" customWidth="1"/>
    <col min="12810" max="12810" width="16.85546875" style="84" customWidth="1"/>
    <col min="12811" max="12811" width="16.140625" style="84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29.140625" style="84" customWidth="1"/>
    <col min="13059" max="13059" width="37.28515625" style="84" bestFit="1" customWidth="1"/>
    <col min="13060" max="13065" width="16.140625" style="84" customWidth="1"/>
    <col min="13066" max="13066" width="16.85546875" style="84" customWidth="1"/>
    <col min="13067" max="13067" width="16.140625" style="84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29.140625" style="84" customWidth="1"/>
    <col min="13315" max="13315" width="37.28515625" style="84" bestFit="1" customWidth="1"/>
    <col min="13316" max="13321" width="16.140625" style="84" customWidth="1"/>
    <col min="13322" max="13322" width="16.85546875" style="84" customWidth="1"/>
    <col min="13323" max="13323" width="16.140625" style="84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29.140625" style="84" customWidth="1"/>
    <col min="13571" max="13571" width="37.28515625" style="84" bestFit="1" customWidth="1"/>
    <col min="13572" max="13577" width="16.140625" style="84" customWidth="1"/>
    <col min="13578" max="13578" width="16.85546875" style="84" customWidth="1"/>
    <col min="13579" max="13579" width="16.140625" style="84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29.140625" style="84" customWidth="1"/>
    <col min="13827" max="13827" width="37.28515625" style="84" bestFit="1" customWidth="1"/>
    <col min="13828" max="13833" width="16.140625" style="84" customWidth="1"/>
    <col min="13834" max="13834" width="16.85546875" style="84" customWidth="1"/>
    <col min="13835" max="13835" width="16.140625" style="84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29.140625" style="84" customWidth="1"/>
    <col min="14083" max="14083" width="37.28515625" style="84" bestFit="1" customWidth="1"/>
    <col min="14084" max="14089" width="16.140625" style="84" customWidth="1"/>
    <col min="14090" max="14090" width="16.85546875" style="84" customWidth="1"/>
    <col min="14091" max="14091" width="16.140625" style="84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29.140625" style="84" customWidth="1"/>
    <col min="14339" max="14339" width="37.28515625" style="84" bestFit="1" customWidth="1"/>
    <col min="14340" max="14345" width="16.140625" style="84" customWidth="1"/>
    <col min="14346" max="14346" width="16.85546875" style="84" customWidth="1"/>
    <col min="14347" max="14347" width="16.140625" style="84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29.140625" style="84" customWidth="1"/>
    <col min="14595" max="14595" width="37.28515625" style="84" bestFit="1" customWidth="1"/>
    <col min="14596" max="14601" width="16.140625" style="84" customWidth="1"/>
    <col min="14602" max="14602" width="16.85546875" style="84" customWidth="1"/>
    <col min="14603" max="14603" width="16.140625" style="84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29.140625" style="84" customWidth="1"/>
    <col min="14851" max="14851" width="37.28515625" style="84" bestFit="1" customWidth="1"/>
    <col min="14852" max="14857" width="16.140625" style="84" customWidth="1"/>
    <col min="14858" max="14858" width="16.85546875" style="84" customWidth="1"/>
    <col min="14859" max="14859" width="16.140625" style="84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29.140625" style="84" customWidth="1"/>
    <col min="15107" max="15107" width="37.28515625" style="84" bestFit="1" customWidth="1"/>
    <col min="15108" max="15113" width="16.140625" style="84" customWidth="1"/>
    <col min="15114" max="15114" width="16.85546875" style="84" customWidth="1"/>
    <col min="15115" max="15115" width="16.140625" style="84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29.140625" style="84" customWidth="1"/>
    <col min="15363" max="15363" width="37.28515625" style="84" bestFit="1" customWidth="1"/>
    <col min="15364" max="15369" width="16.140625" style="84" customWidth="1"/>
    <col min="15370" max="15370" width="16.85546875" style="84" customWidth="1"/>
    <col min="15371" max="15371" width="16.140625" style="84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29.140625" style="84" customWidth="1"/>
    <col min="15619" max="15619" width="37.28515625" style="84" bestFit="1" customWidth="1"/>
    <col min="15620" max="15625" width="16.140625" style="84" customWidth="1"/>
    <col min="15626" max="15626" width="16.85546875" style="84" customWidth="1"/>
    <col min="15627" max="15627" width="16.140625" style="84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29.140625" style="84" customWidth="1"/>
    <col min="15875" max="15875" width="37.28515625" style="84" bestFit="1" customWidth="1"/>
    <col min="15876" max="15881" width="16.140625" style="84" customWidth="1"/>
    <col min="15882" max="15882" width="16.85546875" style="84" customWidth="1"/>
    <col min="15883" max="15883" width="16.140625" style="84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29.140625" style="84" customWidth="1"/>
    <col min="16131" max="16131" width="37.28515625" style="84" bestFit="1" customWidth="1"/>
    <col min="16132" max="16137" width="16.140625" style="84" customWidth="1"/>
    <col min="16138" max="16138" width="16.85546875" style="84" customWidth="1"/>
    <col min="16139" max="16139" width="16.140625" style="84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56" t="s">
        <v>185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2" customHeight="1" thickTop="1" x14ac:dyDescent="0.2">
      <c r="B5" s="376" t="s">
        <v>42</v>
      </c>
      <c r="C5" s="222" t="s">
        <v>159</v>
      </c>
      <c r="D5" s="223" t="s">
        <v>218</v>
      </c>
      <c r="E5" s="224">
        <v>0</v>
      </c>
      <c r="F5" s="225" t="s">
        <v>218</v>
      </c>
      <c r="G5" s="226">
        <v>0</v>
      </c>
      <c r="H5" s="224" t="s">
        <v>218</v>
      </c>
      <c r="I5" s="227">
        <v>0</v>
      </c>
      <c r="J5" s="227" t="s">
        <v>218</v>
      </c>
      <c r="K5" s="228">
        <v>0</v>
      </c>
    </row>
    <row r="6" spans="1:11" ht="11.25" customHeight="1" x14ac:dyDescent="0.2">
      <c r="A6" s="84"/>
      <c r="B6" s="355"/>
      <c r="C6" s="229" t="s">
        <v>160</v>
      </c>
      <c r="D6" s="230" t="s">
        <v>218</v>
      </c>
      <c r="E6" s="231">
        <v>0</v>
      </c>
      <c r="F6" s="232" t="s">
        <v>218</v>
      </c>
      <c r="G6" s="233">
        <v>0</v>
      </c>
      <c r="H6" s="231" t="s">
        <v>218</v>
      </c>
      <c r="I6" s="234">
        <v>0</v>
      </c>
      <c r="J6" s="234" t="s">
        <v>218</v>
      </c>
      <c r="K6" s="235">
        <v>0</v>
      </c>
    </row>
    <row r="7" spans="1:11" ht="11.25" customHeight="1" x14ac:dyDescent="0.2">
      <c r="A7" s="84"/>
      <c r="B7" s="355"/>
      <c r="C7" s="229" t="s">
        <v>166</v>
      </c>
      <c r="D7" s="230" t="s">
        <v>218</v>
      </c>
      <c r="E7" s="231">
        <v>0</v>
      </c>
      <c r="F7" s="232" t="s">
        <v>218</v>
      </c>
      <c r="G7" s="233">
        <v>0</v>
      </c>
      <c r="H7" s="231" t="s">
        <v>218</v>
      </c>
      <c r="I7" s="234">
        <v>0</v>
      </c>
      <c r="J7" s="234" t="s">
        <v>218</v>
      </c>
      <c r="K7" s="235">
        <v>0</v>
      </c>
    </row>
    <row r="8" spans="1:11" ht="11.25" customHeight="1" x14ac:dyDescent="0.2">
      <c r="A8" s="84"/>
      <c r="B8" s="355"/>
      <c r="C8" s="229" t="s">
        <v>186</v>
      </c>
      <c r="D8" s="230" t="s">
        <v>218</v>
      </c>
      <c r="E8" s="231">
        <v>0</v>
      </c>
      <c r="F8" s="232" t="s">
        <v>218</v>
      </c>
      <c r="G8" s="233">
        <v>0</v>
      </c>
      <c r="H8" s="231" t="s">
        <v>218</v>
      </c>
      <c r="I8" s="234">
        <v>0</v>
      </c>
      <c r="J8" s="234" t="s">
        <v>218</v>
      </c>
      <c r="K8" s="235">
        <v>0</v>
      </c>
    </row>
    <row r="9" spans="1:11" ht="11.25" customHeight="1" x14ac:dyDescent="0.2">
      <c r="A9" s="84"/>
      <c r="B9" s="355"/>
      <c r="C9" s="229" t="s">
        <v>187</v>
      </c>
      <c r="D9" s="230" t="s">
        <v>218</v>
      </c>
      <c r="E9" s="231">
        <v>0</v>
      </c>
      <c r="F9" s="232" t="s">
        <v>218</v>
      </c>
      <c r="G9" s="233">
        <v>0</v>
      </c>
      <c r="H9" s="231" t="s">
        <v>218</v>
      </c>
      <c r="I9" s="234">
        <v>0</v>
      </c>
      <c r="J9" s="234" t="s">
        <v>218</v>
      </c>
      <c r="K9" s="235">
        <v>0</v>
      </c>
    </row>
    <row r="10" spans="1:11" ht="11.25" customHeight="1" x14ac:dyDescent="0.2">
      <c r="A10" s="84"/>
      <c r="B10" s="355"/>
      <c r="C10" s="229" t="s">
        <v>47</v>
      </c>
      <c r="D10" s="230">
        <f>SUM(E10:F10)</f>
        <v>38612916.649999999</v>
      </c>
      <c r="E10" s="231">
        <v>0</v>
      </c>
      <c r="F10" s="232">
        <v>38612916.649999999</v>
      </c>
      <c r="G10" s="233">
        <v>0</v>
      </c>
      <c r="H10" s="231">
        <v>12683159.039999999</v>
      </c>
      <c r="I10" s="234">
        <v>0</v>
      </c>
      <c r="J10" s="234">
        <v>12683159.039999999</v>
      </c>
      <c r="K10" s="235">
        <v>0</v>
      </c>
    </row>
    <row r="11" spans="1:11" ht="11.25" customHeight="1" x14ac:dyDescent="0.2">
      <c r="A11" s="84"/>
      <c r="B11" s="355"/>
      <c r="C11" s="229" t="s">
        <v>188</v>
      </c>
      <c r="D11" s="230">
        <f>SUM(E11:F11)</f>
        <v>0</v>
      </c>
      <c r="E11" s="231">
        <v>0</v>
      </c>
      <c r="F11" s="232">
        <v>0</v>
      </c>
      <c r="G11" s="233">
        <v>0</v>
      </c>
      <c r="H11" s="231">
        <v>200</v>
      </c>
      <c r="I11" s="234">
        <v>200</v>
      </c>
      <c r="J11" s="234">
        <v>0</v>
      </c>
      <c r="K11" s="235">
        <v>0</v>
      </c>
    </row>
    <row r="12" spans="1:11" ht="11.25" customHeight="1" x14ac:dyDescent="0.2">
      <c r="A12" s="84"/>
      <c r="B12" s="355"/>
      <c r="C12" s="229" t="s">
        <v>49</v>
      </c>
      <c r="D12" s="230" t="s">
        <v>218</v>
      </c>
      <c r="E12" s="231">
        <v>0</v>
      </c>
      <c r="F12" s="232" t="s">
        <v>218</v>
      </c>
      <c r="G12" s="233">
        <v>0</v>
      </c>
      <c r="H12" s="231" t="s">
        <v>218</v>
      </c>
      <c r="I12" s="234" t="s">
        <v>218</v>
      </c>
      <c r="J12" s="234" t="s">
        <v>218</v>
      </c>
      <c r="K12" s="235">
        <v>0</v>
      </c>
    </row>
    <row r="13" spans="1:11" ht="11.25" customHeight="1" x14ac:dyDescent="0.2">
      <c r="A13" s="84"/>
      <c r="B13" s="355"/>
      <c r="C13" s="229" t="s">
        <v>189</v>
      </c>
      <c r="D13" s="230" t="s">
        <v>218</v>
      </c>
      <c r="E13" s="231">
        <v>0</v>
      </c>
      <c r="F13" s="232" t="s">
        <v>218</v>
      </c>
      <c r="G13" s="233">
        <v>0</v>
      </c>
      <c r="H13" s="231" t="s">
        <v>218</v>
      </c>
      <c r="I13" s="234">
        <v>0</v>
      </c>
      <c r="J13" s="234" t="s">
        <v>218</v>
      </c>
      <c r="K13" s="235">
        <v>0</v>
      </c>
    </row>
    <row r="14" spans="1:11" ht="11.25" customHeight="1" x14ac:dyDescent="0.2">
      <c r="A14" s="84"/>
      <c r="B14" s="355"/>
      <c r="C14" s="229" t="s">
        <v>162</v>
      </c>
      <c r="D14" s="230" t="s">
        <v>218</v>
      </c>
      <c r="E14" s="231">
        <v>0</v>
      </c>
      <c r="F14" s="232" t="s">
        <v>218</v>
      </c>
      <c r="G14" s="233">
        <v>0</v>
      </c>
      <c r="H14" s="231" t="s">
        <v>218</v>
      </c>
      <c r="I14" s="234" t="s">
        <v>218</v>
      </c>
      <c r="J14" s="234" t="s">
        <v>218</v>
      </c>
      <c r="K14" s="235">
        <v>0</v>
      </c>
    </row>
    <row r="15" spans="1:11" ht="11.25" customHeight="1" x14ac:dyDescent="0.2">
      <c r="A15" s="84"/>
      <c r="B15" s="355"/>
      <c r="C15" s="229" t="s">
        <v>53</v>
      </c>
      <c r="D15" s="230">
        <f>SUM(E15:F15)</f>
        <v>3689.86</v>
      </c>
      <c r="E15" s="231">
        <v>0</v>
      </c>
      <c r="F15" s="232">
        <v>3689.86</v>
      </c>
      <c r="G15" s="233">
        <v>0</v>
      </c>
      <c r="H15" s="231">
        <v>1402.2</v>
      </c>
      <c r="I15" s="234">
        <v>5</v>
      </c>
      <c r="J15" s="234">
        <v>1397.2</v>
      </c>
      <c r="K15" s="235">
        <v>0</v>
      </c>
    </row>
    <row r="16" spans="1:11" ht="11.25" customHeight="1" x14ac:dyDescent="0.2">
      <c r="A16" s="84"/>
      <c r="B16" s="355"/>
      <c r="C16" s="229" t="s">
        <v>163</v>
      </c>
      <c r="D16" s="230">
        <f>SUM(E16:F16)</f>
        <v>154641221.11000001</v>
      </c>
      <c r="E16" s="231">
        <v>0</v>
      </c>
      <c r="F16" s="232">
        <v>154641221.11000001</v>
      </c>
      <c r="G16" s="233">
        <v>0</v>
      </c>
      <c r="H16" s="231">
        <v>25259982</v>
      </c>
      <c r="I16" s="234">
        <v>135</v>
      </c>
      <c r="J16" s="234">
        <v>25259847</v>
      </c>
      <c r="K16" s="235">
        <v>0</v>
      </c>
    </row>
    <row r="17" spans="1:11" ht="11.25" customHeight="1" x14ac:dyDescent="0.2">
      <c r="A17" s="84"/>
      <c r="B17" s="355"/>
      <c r="C17" s="229" t="s">
        <v>164</v>
      </c>
      <c r="D17" s="230" t="s">
        <v>218</v>
      </c>
      <c r="E17" s="231">
        <v>0</v>
      </c>
      <c r="F17" s="232" t="s">
        <v>218</v>
      </c>
      <c r="G17" s="233">
        <v>0</v>
      </c>
      <c r="H17" s="231" t="s">
        <v>218</v>
      </c>
      <c r="I17" s="234">
        <v>0</v>
      </c>
      <c r="J17" s="234" t="s">
        <v>218</v>
      </c>
      <c r="K17" s="235">
        <v>0</v>
      </c>
    </row>
    <row r="18" spans="1:11" ht="11.25" customHeight="1" x14ac:dyDescent="0.2">
      <c r="A18" s="84"/>
      <c r="B18" s="355"/>
      <c r="C18" s="229" t="s">
        <v>56</v>
      </c>
      <c r="D18" s="230">
        <f>SUM(E18:F18)</f>
        <v>21411603.629999999</v>
      </c>
      <c r="E18" s="231">
        <v>0</v>
      </c>
      <c r="F18" s="232">
        <v>21411603.629999999</v>
      </c>
      <c r="G18" s="233">
        <v>0</v>
      </c>
      <c r="H18" s="231">
        <v>4534874.9000000004</v>
      </c>
      <c r="I18" s="234">
        <v>0</v>
      </c>
      <c r="J18" s="234">
        <v>4534874.9000000004</v>
      </c>
      <c r="K18" s="235">
        <v>0</v>
      </c>
    </row>
    <row r="19" spans="1:11" ht="11.25" customHeight="1" x14ac:dyDescent="0.2">
      <c r="A19" s="84"/>
      <c r="B19" s="355"/>
      <c r="C19" s="229" t="s">
        <v>57</v>
      </c>
      <c r="D19" s="230" t="s">
        <v>218</v>
      </c>
      <c r="E19" s="231">
        <v>0</v>
      </c>
      <c r="F19" s="232" t="s">
        <v>218</v>
      </c>
      <c r="G19" s="233">
        <v>0</v>
      </c>
      <c r="H19" s="231" t="s">
        <v>218</v>
      </c>
      <c r="I19" s="234">
        <v>0</v>
      </c>
      <c r="J19" s="234" t="s">
        <v>218</v>
      </c>
      <c r="K19" s="235">
        <v>0</v>
      </c>
    </row>
    <row r="20" spans="1:11" ht="11.25" customHeight="1" x14ac:dyDescent="0.2">
      <c r="A20" s="84"/>
      <c r="B20" s="355"/>
      <c r="C20" s="229" t="s">
        <v>58</v>
      </c>
      <c r="D20" s="230">
        <f>SUM(E20:F20)</f>
        <v>6054.91</v>
      </c>
      <c r="E20" s="231">
        <v>0</v>
      </c>
      <c r="F20" s="232">
        <v>6054.91</v>
      </c>
      <c r="G20" s="233">
        <v>0</v>
      </c>
      <c r="H20" s="231">
        <v>2816.01</v>
      </c>
      <c r="I20" s="234">
        <v>31.01</v>
      </c>
      <c r="J20" s="234">
        <v>2785</v>
      </c>
      <c r="K20" s="235">
        <v>0</v>
      </c>
    </row>
    <row r="21" spans="1:11" ht="11.25" customHeight="1" x14ac:dyDescent="0.2">
      <c r="A21" s="84"/>
      <c r="B21" s="355"/>
      <c r="C21" s="229" t="s">
        <v>59</v>
      </c>
      <c r="D21" s="230">
        <f>SUM(E21:F21)</f>
        <v>63779150.460000001</v>
      </c>
      <c r="E21" s="231">
        <v>0</v>
      </c>
      <c r="F21" s="232">
        <v>63779150.460000001</v>
      </c>
      <c r="G21" s="233">
        <v>0</v>
      </c>
      <c r="H21" s="231">
        <v>12475317.710000001</v>
      </c>
      <c r="I21" s="234">
        <v>285</v>
      </c>
      <c r="J21" s="234">
        <v>12475032.710000001</v>
      </c>
      <c r="K21" s="235" t="s">
        <v>218</v>
      </c>
    </row>
    <row r="22" spans="1:11" ht="11.25" customHeight="1" x14ac:dyDescent="0.2">
      <c r="A22" s="84"/>
      <c r="B22" s="355"/>
      <c r="C22" s="229" t="s">
        <v>190</v>
      </c>
      <c r="D22" s="230" t="s">
        <v>218</v>
      </c>
      <c r="E22" s="231">
        <v>0</v>
      </c>
      <c r="F22" s="232" t="s">
        <v>218</v>
      </c>
      <c r="G22" s="233">
        <v>0</v>
      </c>
      <c r="H22" s="231" t="s">
        <v>218</v>
      </c>
      <c r="I22" s="234">
        <v>0</v>
      </c>
      <c r="J22" s="234" t="s">
        <v>218</v>
      </c>
      <c r="K22" s="235">
        <v>0</v>
      </c>
    </row>
    <row r="23" spans="1:11" ht="11.25" customHeight="1" x14ac:dyDescent="0.2">
      <c r="A23" s="84"/>
      <c r="B23" s="355"/>
      <c r="C23" s="229" t="s">
        <v>191</v>
      </c>
      <c r="D23" s="230" t="s">
        <v>218</v>
      </c>
      <c r="E23" s="231">
        <v>0</v>
      </c>
      <c r="F23" s="232" t="s">
        <v>218</v>
      </c>
      <c r="G23" s="233">
        <v>0</v>
      </c>
      <c r="H23" s="231" t="s">
        <v>218</v>
      </c>
      <c r="I23" s="234">
        <v>0</v>
      </c>
      <c r="J23" s="234" t="s">
        <v>218</v>
      </c>
      <c r="K23" s="235">
        <v>0</v>
      </c>
    </row>
    <row r="24" spans="1:11" ht="11.25" customHeight="1" x14ac:dyDescent="0.2">
      <c r="A24" s="84"/>
      <c r="B24" s="355"/>
      <c r="C24" s="229" t="s">
        <v>192</v>
      </c>
      <c r="D24" s="230">
        <f>SUM(E24:F24)</f>
        <v>10560422.640000001</v>
      </c>
      <c r="E24" s="231">
        <v>0</v>
      </c>
      <c r="F24" s="232">
        <v>10560422.640000001</v>
      </c>
      <c r="G24" s="233">
        <v>0</v>
      </c>
      <c r="H24" s="231">
        <v>945038.3</v>
      </c>
      <c r="I24" s="234">
        <v>120</v>
      </c>
      <c r="J24" s="234">
        <v>944918.3</v>
      </c>
      <c r="K24" s="235">
        <v>0</v>
      </c>
    </row>
    <row r="25" spans="1:11" ht="11.25" customHeight="1" x14ac:dyDescent="0.2">
      <c r="A25" s="84"/>
      <c r="B25" s="355"/>
      <c r="C25" s="229" t="s">
        <v>64</v>
      </c>
      <c r="D25" s="230">
        <f>SUM(E25:F25)</f>
        <v>61781049.990000002</v>
      </c>
      <c r="E25" s="231">
        <v>0</v>
      </c>
      <c r="F25" s="232">
        <v>61781049.990000002</v>
      </c>
      <c r="G25" s="233">
        <v>0</v>
      </c>
      <c r="H25" s="231">
        <v>8011492.3200000003</v>
      </c>
      <c r="I25" s="234">
        <v>0</v>
      </c>
      <c r="J25" s="234">
        <v>8011492.3200000003</v>
      </c>
      <c r="K25" s="235">
        <v>0</v>
      </c>
    </row>
    <row r="26" spans="1:11" ht="11.25" customHeight="1" x14ac:dyDescent="0.2">
      <c r="A26" s="84"/>
      <c r="B26" s="355"/>
      <c r="C26" s="229" t="s">
        <v>193</v>
      </c>
      <c r="D26" s="230" t="s">
        <v>218</v>
      </c>
      <c r="E26" s="231">
        <v>0</v>
      </c>
      <c r="F26" s="232" t="s">
        <v>218</v>
      </c>
      <c r="G26" s="233">
        <v>0</v>
      </c>
      <c r="H26" s="231" t="s">
        <v>218</v>
      </c>
      <c r="I26" s="234">
        <v>0</v>
      </c>
      <c r="J26" s="234" t="s">
        <v>218</v>
      </c>
      <c r="K26" s="235">
        <v>0</v>
      </c>
    </row>
    <row r="27" spans="1:11" ht="11.25" customHeight="1" x14ac:dyDescent="0.2">
      <c r="A27" s="84"/>
      <c r="B27" s="355"/>
      <c r="C27" s="229" t="s">
        <v>68</v>
      </c>
      <c r="D27" s="230" t="s">
        <v>218</v>
      </c>
      <c r="E27" s="231">
        <v>0</v>
      </c>
      <c r="F27" s="232" t="s">
        <v>218</v>
      </c>
      <c r="G27" s="233">
        <v>0</v>
      </c>
      <c r="H27" s="231" t="s">
        <v>218</v>
      </c>
      <c r="I27" s="234">
        <v>0</v>
      </c>
      <c r="J27" s="234" t="s">
        <v>218</v>
      </c>
      <c r="K27" s="235">
        <v>0</v>
      </c>
    </row>
    <row r="28" spans="1:11" ht="11.25" customHeight="1" x14ac:dyDescent="0.2">
      <c r="A28" s="84"/>
      <c r="B28" s="355"/>
      <c r="C28" s="229" t="s">
        <v>168</v>
      </c>
      <c r="D28" s="230" t="s">
        <v>218</v>
      </c>
      <c r="E28" s="231">
        <v>0</v>
      </c>
      <c r="F28" s="232" t="s">
        <v>218</v>
      </c>
      <c r="G28" s="233">
        <v>0</v>
      </c>
      <c r="H28" s="231" t="s">
        <v>218</v>
      </c>
      <c r="I28" s="234">
        <v>0</v>
      </c>
      <c r="J28" s="234" t="s">
        <v>218</v>
      </c>
      <c r="K28" s="235">
        <v>0</v>
      </c>
    </row>
    <row r="29" spans="1:11" ht="11.25" customHeight="1" x14ac:dyDescent="0.2">
      <c r="A29" s="84"/>
      <c r="B29" s="355"/>
      <c r="C29" s="229" t="s">
        <v>169</v>
      </c>
      <c r="D29" s="230" t="s">
        <v>218</v>
      </c>
      <c r="E29" s="231">
        <v>0</v>
      </c>
      <c r="F29" s="232" t="s">
        <v>218</v>
      </c>
      <c r="G29" s="233">
        <v>0</v>
      </c>
      <c r="H29" s="231" t="s">
        <v>218</v>
      </c>
      <c r="I29" s="234">
        <v>0</v>
      </c>
      <c r="J29" s="234" t="s">
        <v>218</v>
      </c>
      <c r="K29" s="235">
        <v>0</v>
      </c>
    </row>
    <row r="30" spans="1:11" ht="11.25" customHeight="1" x14ac:dyDescent="0.2">
      <c r="A30" s="84"/>
      <c r="B30" s="355"/>
      <c r="C30" s="229" t="s">
        <v>170</v>
      </c>
      <c r="D30" s="230" t="s">
        <v>218</v>
      </c>
      <c r="E30" s="231">
        <v>0</v>
      </c>
      <c r="F30" s="232" t="s">
        <v>218</v>
      </c>
      <c r="G30" s="233">
        <v>0</v>
      </c>
      <c r="H30" s="231" t="s">
        <v>218</v>
      </c>
      <c r="I30" s="234">
        <v>0</v>
      </c>
      <c r="J30" s="234" t="s">
        <v>218</v>
      </c>
      <c r="K30" s="235">
        <v>0</v>
      </c>
    </row>
    <row r="31" spans="1:11" ht="11.25" customHeight="1" x14ac:dyDescent="0.2">
      <c r="A31" s="84"/>
      <c r="B31" s="355"/>
      <c r="C31" s="229" t="s">
        <v>194</v>
      </c>
      <c r="D31" s="230">
        <f>SUM(E31:F31)</f>
        <v>2171413.67</v>
      </c>
      <c r="E31" s="231">
        <v>0</v>
      </c>
      <c r="F31" s="232">
        <v>2171413.67</v>
      </c>
      <c r="G31" s="233">
        <v>0</v>
      </c>
      <c r="H31" s="231">
        <v>416229.41</v>
      </c>
      <c r="I31" s="234">
        <v>0</v>
      </c>
      <c r="J31" s="234">
        <v>416229.41</v>
      </c>
      <c r="K31" s="235">
        <v>0</v>
      </c>
    </row>
    <row r="32" spans="1:11" ht="11.25" customHeight="1" x14ac:dyDescent="0.2">
      <c r="A32" s="84"/>
      <c r="B32" s="355"/>
      <c r="C32" s="229" t="s">
        <v>195</v>
      </c>
      <c r="D32" s="230">
        <f>SUM(E32:F32)</f>
        <v>2843063.18</v>
      </c>
      <c r="E32" s="231">
        <v>0</v>
      </c>
      <c r="F32" s="232">
        <v>2843063.18</v>
      </c>
      <c r="G32" s="233">
        <v>0</v>
      </c>
      <c r="H32" s="231">
        <v>893696.86</v>
      </c>
      <c r="I32" s="234">
        <v>0</v>
      </c>
      <c r="J32" s="234">
        <v>893696.86</v>
      </c>
      <c r="K32" s="235">
        <v>0</v>
      </c>
    </row>
    <row r="33" spans="1:11" ht="11.25" customHeight="1" x14ac:dyDescent="0.2">
      <c r="A33" s="84"/>
      <c r="B33" s="355"/>
      <c r="C33" s="229" t="s">
        <v>73</v>
      </c>
      <c r="D33" s="230" t="s">
        <v>218</v>
      </c>
      <c r="E33" s="231">
        <v>0</v>
      </c>
      <c r="F33" s="232" t="s">
        <v>218</v>
      </c>
      <c r="G33" s="233">
        <v>0</v>
      </c>
      <c r="H33" s="231" t="s">
        <v>218</v>
      </c>
      <c r="I33" s="234">
        <v>0</v>
      </c>
      <c r="J33" s="234" t="s">
        <v>218</v>
      </c>
      <c r="K33" s="235">
        <v>0</v>
      </c>
    </row>
    <row r="34" spans="1:11" ht="11.25" customHeight="1" x14ac:dyDescent="0.2">
      <c r="A34" s="84"/>
      <c r="B34" s="355"/>
      <c r="C34" s="229" t="s">
        <v>75</v>
      </c>
      <c r="D34" s="230">
        <f>SUM(E34:F34)</f>
        <v>78412727.109999999</v>
      </c>
      <c r="E34" s="231">
        <v>0</v>
      </c>
      <c r="F34" s="232">
        <v>78412727.109999999</v>
      </c>
      <c r="G34" s="233">
        <v>0</v>
      </c>
      <c r="H34" s="231">
        <v>135226251.75999999</v>
      </c>
      <c r="I34" s="234">
        <v>0</v>
      </c>
      <c r="J34" s="234">
        <v>135226251.75999999</v>
      </c>
      <c r="K34" s="235">
        <v>0</v>
      </c>
    </row>
    <row r="35" spans="1:11" ht="11.25" customHeight="1" x14ac:dyDescent="0.2">
      <c r="A35" s="84"/>
      <c r="B35" s="355"/>
      <c r="C35" s="229" t="s">
        <v>196</v>
      </c>
      <c r="D35" s="230">
        <f>SUM(E35:F35)</f>
        <v>2280037.37</v>
      </c>
      <c r="E35" s="231">
        <v>0</v>
      </c>
      <c r="F35" s="232">
        <v>2280037.37</v>
      </c>
      <c r="G35" s="233">
        <v>0</v>
      </c>
      <c r="H35" s="231">
        <v>157270.60999999999</v>
      </c>
      <c r="I35" s="234">
        <v>0</v>
      </c>
      <c r="J35" s="234">
        <v>157270.60999999999</v>
      </c>
      <c r="K35" s="235">
        <v>0</v>
      </c>
    </row>
    <row r="36" spans="1:11" ht="11.25" customHeight="1" x14ac:dyDescent="0.2">
      <c r="A36" s="84"/>
      <c r="B36" s="355"/>
      <c r="C36" s="229" t="s">
        <v>77</v>
      </c>
      <c r="D36" s="230">
        <f>SUM(E36:F36)</f>
        <v>1041650.29</v>
      </c>
      <c r="E36" s="231">
        <v>0</v>
      </c>
      <c r="F36" s="232">
        <v>1041650.29</v>
      </c>
      <c r="G36" s="233">
        <v>0</v>
      </c>
      <c r="H36" s="231">
        <v>49950.89</v>
      </c>
      <c r="I36" s="234">
        <v>0</v>
      </c>
      <c r="J36" s="234">
        <v>49950.89</v>
      </c>
      <c r="K36" s="235">
        <v>0</v>
      </c>
    </row>
    <row r="37" spans="1:11" ht="11.25" customHeight="1" x14ac:dyDescent="0.2">
      <c r="A37" s="84"/>
      <c r="B37" s="355"/>
      <c r="C37" s="229" t="s">
        <v>78</v>
      </c>
      <c r="D37" s="230">
        <f>SUM(E37:F37)</f>
        <v>5380148.29</v>
      </c>
      <c r="E37" s="231">
        <v>0</v>
      </c>
      <c r="F37" s="232">
        <v>5380148.29</v>
      </c>
      <c r="G37" s="233">
        <v>0</v>
      </c>
      <c r="H37" s="231">
        <v>610891.73</v>
      </c>
      <c r="I37" s="234">
        <v>0</v>
      </c>
      <c r="J37" s="234">
        <v>610891.73</v>
      </c>
      <c r="K37" s="235">
        <v>0</v>
      </c>
    </row>
    <row r="38" spans="1:11" ht="11.25" customHeight="1" x14ac:dyDescent="0.2">
      <c r="A38" s="84"/>
      <c r="B38" s="355"/>
      <c r="C38" s="229" t="s">
        <v>79</v>
      </c>
      <c r="D38" s="230" t="s">
        <v>218</v>
      </c>
      <c r="E38" s="231">
        <v>0</v>
      </c>
      <c r="F38" s="232" t="s">
        <v>218</v>
      </c>
      <c r="G38" s="233">
        <v>0</v>
      </c>
      <c r="H38" s="231" t="s">
        <v>218</v>
      </c>
      <c r="I38" s="234">
        <v>0</v>
      </c>
      <c r="J38" s="234" t="s">
        <v>218</v>
      </c>
      <c r="K38" s="235">
        <v>0</v>
      </c>
    </row>
    <row r="39" spans="1:11" ht="11.25" customHeight="1" x14ac:dyDescent="0.2">
      <c r="A39" s="84"/>
      <c r="B39" s="355"/>
      <c r="C39" s="229" t="s">
        <v>174</v>
      </c>
      <c r="D39" s="230" t="s">
        <v>218</v>
      </c>
      <c r="E39" s="231">
        <v>0</v>
      </c>
      <c r="F39" s="232" t="s">
        <v>218</v>
      </c>
      <c r="G39" s="233">
        <v>0</v>
      </c>
      <c r="H39" s="231" t="s">
        <v>218</v>
      </c>
      <c r="I39" s="234">
        <v>0</v>
      </c>
      <c r="J39" s="234" t="s">
        <v>218</v>
      </c>
      <c r="K39" s="235">
        <v>0</v>
      </c>
    </row>
    <row r="40" spans="1:11" ht="11.25" customHeight="1" x14ac:dyDescent="0.2">
      <c r="A40" s="84"/>
      <c r="B40" s="355"/>
      <c r="C40" s="229" t="s">
        <v>175</v>
      </c>
      <c r="D40" s="230">
        <f>SUM(E40:F40)</f>
        <v>169007</v>
      </c>
      <c r="E40" s="231">
        <v>0</v>
      </c>
      <c r="F40" s="232">
        <v>169007</v>
      </c>
      <c r="G40" s="233">
        <v>0</v>
      </c>
      <c r="H40" s="231">
        <v>4652</v>
      </c>
      <c r="I40" s="234">
        <v>0</v>
      </c>
      <c r="J40" s="234">
        <v>4652</v>
      </c>
      <c r="K40" s="235">
        <v>0</v>
      </c>
    </row>
    <row r="41" spans="1:11" ht="11.25" customHeight="1" x14ac:dyDescent="0.2">
      <c r="A41" s="84"/>
      <c r="B41" s="355"/>
      <c r="C41" s="229" t="s">
        <v>197</v>
      </c>
      <c r="D41" s="230">
        <f>SUM(E41:F41)</f>
        <v>2215532.7599999998</v>
      </c>
      <c r="E41" s="231">
        <v>0</v>
      </c>
      <c r="F41" s="232">
        <v>2215532.7599999998</v>
      </c>
      <c r="G41" s="233">
        <v>0</v>
      </c>
      <c r="H41" s="231">
        <v>436571.17</v>
      </c>
      <c r="I41" s="234">
        <v>0</v>
      </c>
      <c r="J41" s="234">
        <v>436571.17</v>
      </c>
      <c r="K41" s="235">
        <v>0</v>
      </c>
    </row>
    <row r="42" spans="1:11" ht="11.25" customHeight="1" x14ac:dyDescent="0.2">
      <c r="A42" s="84"/>
      <c r="B42" s="355"/>
      <c r="C42" s="229" t="s">
        <v>146</v>
      </c>
      <c r="D42" s="230" t="s">
        <v>218</v>
      </c>
      <c r="E42" s="231">
        <v>0</v>
      </c>
      <c r="F42" s="232" t="s">
        <v>218</v>
      </c>
      <c r="G42" s="233">
        <v>0</v>
      </c>
      <c r="H42" s="231" t="s">
        <v>218</v>
      </c>
      <c r="I42" s="234">
        <v>0</v>
      </c>
      <c r="J42" s="234" t="s">
        <v>218</v>
      </c>
      <c r="K42" s="235">
        <v>0</v>
      </c>
    </row>
    <row r="43" spans="1:11" ht="11.25" customHeight="1" x14ac:dyDescent="0.2">
      <c r="A43" s="84"/>
      <c r="B43" s="355"/>
      <c r="C43" s="229" t="s">
        <v>74</v>
      </c>
      <c r="D43" s="230" t="s">
        <v>218</v>
      </c>
      <c r="E43" s="231">
        <v>0</v>
      </c>
      <c r="F43" s="232" t="s">
        <v>218</v>
      </c>
      <c r="G43" s="233">
        <v>0</v>
      </c>
      <c r="H43" s="231" t="s">
        <v>218</v>
      </c>
      <c r="I43" s="234">
        <v>0</v>
      </c>
      <c r="J43" s="234" t="s">
        <v>218</v>
      </c>
      <c r="K43" s="235">
        <v>0</v>
      </c>
    </row>
    <row r="44" spans="1:11" ht="11.25" customHeight="1" x14ac:dyDescent="0.2">
      <c r="A44" s="84"/>
      <c r="B44" s="355"/>
      <c r="C44" s="229" t="s">
        <v>83</v>
      </c>
      <c r="D44" s="230">
        <f>SUM(E44:F44)</f>
        <v>0</v>
      </c>
      <c r="E44" s="231">
        <v>0</v>
      </c>
      <c r="F44" s="232">
        <v>0</v>
      </c>
      <c r="G44" s="233">
        <v>0</v>
      </c>
      <c r="H44" s="231">
        <v>0</v>
      </c>
      <c r="I44" s="234">
        <v>0</v>
      </c>
      <c r="J44" s="234">
        <v>0</v>
      </c>
      <c r="K44" s="235">
        <v>0</v>
      </c>
    </row>
    <row r="45" spans="1:11" ht="11.25" customHeight="1" x14ac:dyDescent="0.2">
      <c r="A45" s="84"/>
      <c r="B45" s="355"/>
      <c r="C45" s="236" t="s">
        <v>198</v>
      </c>
      <c r="D45" s="230" t="s">
        <v>218</v>
      </c>
      <c r="E45" s="231">
        <v>0</v>
      </c>
      <c r="F45" s="232" t="s">
        <v>218</v>
      </c>
      <c r="G45" s="233">
        <v>0</v>
      </c>
      <c r="H45" s="231" t="s">
        <v>218</v>
      </c>
      <c r="I45" s="234">
        <v>0</v>
      </c>
      <c r="J45" s="234" t="s">
        <v>218</v>
      </c>
      <c r="K45" s="235">
        <v>0</v>
      </c>
    </row>
    <row r="46" spans="1:11" ht="11.25" customHeight="1" x14ac:dyDescent="0.2">
      <c r="A46" s="84"/>
      <c r="B46" s="355"/>
      <c r="C46" s="229" t="s">
        <v>176</v>
      </c>
      <c r="D46" s="230">
        <f>SUM(E46:F46)</f>
        <v>0</v>
      </c>
      <c r="E46" s="231">
        <v>0</v>
      </c>
      <c r="F46" s="232">
        <v>0</v>
      </c>
      <c r="G46" s="233">
        <v>0</v>
      </c>
      <c r="H46" s="231">
        <v>0</v>
      </c>
      <c r="I46" s="234">
        <v>0</v>
      </c>
      <c r="J46" s="234">
        <v>0</v>
      </c>
      <c r="K46" s="235">
        <v>0</v>
      </c>
    </row>
    <row r="47" spans="1:11" ht="11.25" customHeight="1" x14ac:dyDescent="0.2">
      <c r="A47" s="84"/>
      <c r="B47" s="355"/>
      <c r="C47" s="229" t="s">
        <v>177</v>
      </c>
      <c r="D47" s="230">
        <f>SUM(E47:F47)</f>
        <v>0</v>
      </c>
      <c r="E47" s="231">
        <v>0</v>
      </c>
      <c r="F47" s="232">
        <v>0</v>
      </c>
      <c r="G47" s="233">
        <v>0</v>
      </c>
      <c r="H47" s="231">
        <v>0</v>
      </c>
      <c r="I47" s="234">
        <v>0</v>
      </c>
      <c r="J47" s="234">
        <v>0</v>
      </c>
      <c r="K47" s="235">
        <v>0</v>
      </c>
    </row>
    <row r="48" spans="1:11" ht="11.25" customHeight="1" x14ac:dyDescent="0.2">
      <c r="A48" s="84"/>
      <c r="B48" s="355"/>
      <c r="C48" s="229" t="s">
        <v>178</v>
      </c>
      <c r="D48" s="230">
        <f>SUM(E48:F48)</f>
        <v>0</v>
      </c>
      <c r="E48" s="231">
        <v>0</v>
      </c>
      <c r="F48" s="232">
        <v>0</v>
      </c>
      <c r="G48" s="233">
        <v>0</v>
      </c>
      <c r="H48" s="231">
        <v>0</v>
      </c>
      <c r="I48" s="234">
        <v>0</v>
      </c>
      <c r="J48" s="234">
        <v>0</v>
      </c>
      <c r="K48" s="235">
        <v>0</v>
      </c>
    </row>
    <row r="49" spans="1:11" ht="11.25" customHeight="1" x14ac:dyDescent="0.2">
      <c r="A49" s="84"/>
      <c r="B49" s="355"/>
      <c r="C49" s="229" t="s">
        <v>179</v>
      </c>
      <c r="D49" s="230" t="s">
        <v>218</v>
      </c>
      <c r="E49" s="231">
        <v>0</v>
      </c>
      <c r="F49" s="232" t="s">
        <v>218</v>
      </c>
      <c r="G49" s="233">
        <v>0</v>
      </c>
      <c r="H49" s="231" t="s">
        <v>218</v>
      </c>
      <c r="I49" s="234">
        <v>0</v>
      </c>
      <c r="J49" s="234" t="s">
        <v>218</v>
      </c>
      <c r="K49" s="235">
        <v>0</v>
      </c>
    </row>
    <row r="50" spans="1:11" ht="11.25" customHeight="1" x14ac:dyDescent="0.2">
      <c r="A50" s="84"/>
      <c r="B50" s="355"/>
      <c r="C50" s="229" t="s">
        <v>180</v>
      </c>
      <c r="D50" s="230" t="s">
        <v>218</v>
      </c>
      <c r="E50" s="231">
        <v>0</v>
      </c>
      <c r="F50" s="232" t="s">
        <v>218</v>
      </c>
      <c r="G50" s="233">
        <v>0</v>
      </c>
      <c r="H50" s="231" t="s">
        <v>218</v>
      </c>
      <c r="I50" s="234">
        <v>0</v>
      </c>
      <c r="J50" s="234" t="s">
        <v>218</v>
      </c>
      <c r="K50" s="235">
        <v>0</v>
      </c>
    </row>
    <row r="51" spans="1:11" ht="11.25" customHeight="1" x14ac:dyDescent="0.2">
      <c r="A51" s="84"/>
      <c r="B51" s="377"/>
      <c r="C51" s="229" t="s">
        <v>181</v>
      </c>
      <c r="D51" s="230" t="s">
        <v>218</v>
      </c>
      <c r="E51" s="231">
        <v>0</v>
      </c>
      <c r="F51" s="232" t="s">
        <v>218</v>
      </c>
      <c r="G51" s="233">
        <v>0</v>
      </c>
      <c r="H51" s="231" t="s">
        <v>218</v>
      </c>
      <c r="I51" s="234">
        <v>0</v>
      </c>
      <c r="J51" s="234" t="s">
        <v>218</v>
      </c>
      <c r="K51" s="235">
        <v>0</v>
      </c>
    </row>
    <row r="52" spans="1:11" x14ac:dyDescent="0.2">
      <c r="A52" s="221"/>
      <c r="B52" s="367" t="s">
        <v>85</v>
      </c>
      <c r="C52" s="368"/>
      <c r="D52" s="263">
        <v>521341636.87000012</v>
      </c>
      <c r="E52" s="273">
        <v>0</v>
      </c>
      <c r="F52" s="237">
        <v>521341636.87000012</v>
      </c>
      <c r="G52" s="271">
        <v>0</v>
      </c>
      <c r="H52" s="238">
        <v>206566597.49999994</v>
      </c>
      <c r="I52" s="272">
        <v>6478.6500000000005</v>
      </c>
      <c r="J52" s="272">
        <v>206560118.84999993</v>
      </c>
      <c r="K52" s="274" t="s">
        <v>218</v>
      </c>
    </row>
    <row r="53" spans="1:11" ht="11.25" customHeight="1" x14ac:dyDescent="0.2">
      <c r="B53" s="369" t="s">
        <v>86</v>
      </c>
      <c r="C53" s="239" t="s">
        <v>159</v>
      </c>
      <c r="D53" s="240" t="s">
        <v>218</v>
      </c>
      <c r="E53" s="231" t="s">
        <v>218</v>
      </c>
      <c r="F53" s="241">
        <v>0</v>
      </c>
      <c r="G53" s="242" t="s">
        <v>218</v>
      </c>
      <c r="H53" s="242">
        <v>0</v>
      </c>
      <c r="I53" s="243">
        <v>0</v>
      </c>
      <c r="J53" s="234">
        <v>0</v>
      </c>
      <c r="K53" s="244">
        <v>0</v>
      </c>
    </row>
    <row r="54" spans="1:11" ht="11.25" customHeight="1" x14ac:dyDescent="0.2">
      <c r="A54" s="84"/>
      <c r="B54" s="355"/>
      <c r="C54" s="245" t="s">
        <v>160</v>
      </c>
      <c r="D54" s="246" t="s">
        <v>218</v>
      </c>
      <c r="E54" s="231" t="s">
        <v>218</v>
      </c>
      <c r="F54" s="247" t="s">
        <v>218</v>
      </c>
      <c r="G54" s="248" t="s">
        <v>218</v>
      </c>
      <c r="H54" s="249" t="s">
        <v>218</v>
      </c>
      <c r="I54" s="250">
        <v>0</v>
      </c>
      <c r="J54" s="234" t="s">
        <v>218</v>
      </c>
      <c r="K54" s="251">
        <v>0</v>
      </c>
    </row>
    <row r="55" spans="1:11" ht="11.25" customHeight="1" x14ac:dyDescent="0.2">
      <c r="A55" s="84"/>
      <c r="B55" s="355"/>
      <c r="C55" s="245" t="s">
        <v>166</v>
      </c>
      <c r="D55" s="246">
        <f>SUM(E55:F55)</f>
        <v>0</v>
      </c>
      <c r="E55" s="231">
        <v>0</v>
      </c>
      <c r="F55" s="247">
        <v>0</v>
      </c>
      <c r="G55" s="248">
        <v>0</v>
      </c>
      <c r="H55" s="249">
        <v>0</v>
      </c>
      <c r="I55" s="250">
        <v>0</v>
      </c>
      <c r="J55" s="234">
        <v>0</v>
      </c>
      <c r="K55" s="251">
        <v>0</v>
      </c>
    </row>
    <row r="56" spans="1:11" ht="11.25" customHeight="1" x14ac:dyDescent="0.2">
      <c r="A56" s="84"/>
      <c r="B56" s="355"/>
      <c r="C56" s="245" t="s">
        <v>47</v>
      </c>
      <c r="D56" s="246">
        <f>SUM(E56:F56)</f>
        <v>14157836.369999999</v>
      </c>
      <c r="E56" s="231">
        <v>592869.43000000005</v>
      </c>
      <c r="F56" s="247">
        <v>13564966.939999999</v>
      </c>
      <c r="G56" s="248">
        <v>36227.4</v>
      </c>
      <c r="H56" s="249">
        <v>3230944</v>
      </c>
      <c r="I56" s="250">
        <v>0</v>
      </c>
      <c r="J56" s="234">
        <v>3230944</v>
      </c>
      <c r="K56" s="251">
        <v>0</v>
      </c>
    </row>
    <row r="57" spans="1:11" ht="11.25" customHeight="1" x14ac:dyDescent="0.2">
      <c r="A57" s="84"/>
      <c r="B57" s="355"/>
      <c r="C57" s="245" t="s">
        <v>191</v>
      </c>
      <c r="D57" s="246" t="s">
        <v>218</v>
      </c>
      <c r="E57" s="231">
        <v>0</v>
      </c>
      <c r="F57" s="247" t="s">
        <v>218</v>
      </c>
      <c r="G57" s="248">
        <v>0</v>
      </c>
      <c r="H57" s="249" t="s">
        <v>218</v>
      </c>
      <c r="I57" s="250">
        <v>0</v>
      </c>
      <c r="J57" s="234" t="s">
        <v>218</v>
      </c>
      <c r="K57" s="251">
        <v>0</v>
      </c>
    </row>
    <row r="58" spans="1:11" ht="11.25" customHeight="1" x14ac:dyDescent="0.2">
      <c r="A58" s="84"/>
      <c r="B58" s="355"/>
      <c r="C58" s="245" t="s">
        <v>68</v>
      </c>
      <c r="D58" s="246" t="s">
        <v>218</v>
      </c>
      <c r="E58" s="231">
        <v>0</v>
      </c>
      <c r="F58" s="247" t="s">
        <v>218</v>
      </c>
      <c r="G58" s="248">
        <v>0</v>
      </c>
      <c r="H58" s="249" t="s">
        <v>218</v>
      </c>
      <c r="I58" s="250">
        <v>0</v>
      </c>
      <c r="J58" s="234" t="s">
        <v>218</v>
      </c>
      <c r="K58" s="251">
        <v>0</v>
      </c>
    </row>
    <row r="59" spans="1:11" ht="11.25" customHeight="1" x14ac:dyDescent="0.2">
      <c r="A59" s="84"/>
      <c r="B59" s="355"/>
      <c r="C59" s="245" t="s">
        <v>113</v>
      </c>
      <c r="D59" s="246" t="s">
        <v>218</v>
      </c>
      <c r="E59" s="231">
        <v>0</v>
      </c>
      <c r="F59" s="247" t="s">
        <v>218</v>
      </c>
      <c r="G59" s="248">
        <v>0</v>
      </c>
      <c r="H59" s="249" t="s">
        <v>218</v>
      </c>
      <c r="I59" s="250">
        <v>0</v>
      </c>
      <c r="J59" s="234" t="s">
        <v>218</v>
      </c>
      <c r="K59" s="251">
        <v>0</v>
      </c>
    </row>
    <row r="60" spans="1:11" ht="11.25" customHeight="1" x14ac:dyDescent="0.2">
      <c r="A60" s="84"/>
      <c r="B60" s="355"/>
      <c r="C60" s="245" t="s">
        <v>199</v>
      </c>
      <c r="D60" s="246" t="s">
        <v>218</v>
      </c>
      <c r="E60" s="231">
        <v>0</v>
      </c>
      <c r="F60" s="247" t="s">
        <v>218</v>
      </c>
      <c r="G60" s="248">
        <v>0</v>
      </c>
      <c r="H60" s="249" t="s">
        <v>218</v>
      </c>
      <c r="I60" s="250">
        <v>0</v>
      </c>
      <c r="J60" s="234" t="s">
        <v>218</v>
      </c>
      <c r="K60" s="251">
        <v>0</v>
      </c>
    </row>
    <row r="61" spans="1:11" ht="11.25" customHeight="1" x14ac:dyDescent="0.2">
      <c r="A61" s="84"/>
      <c r="B61" s="355"/>
      <c r="C61" s="245" t="s">
        <v>75</v>
      </c>
      <c r="D61" s="246">
        <f>SUM(E61:F61)</f>
        <v>41246078.090000004</v>
      </c>
      <c r="E61" s="231">
        <v>0</v>
      </c>
      <c r="F61" s="247">
        <v>41246078.090000004</v>
      </c>
      <c r="G61" s="248">
        <v>0</v>
      </c>
      <c r="H61" s="249">
        <v>92968679.310000002</v>
      </c>
      <c r="I61" s="250">
        <v>0</v>
      </c>
      <c r="J61" s="234">
        <v>92968679.310000002</v>
      </c>
      <c r="K61" s="251">
        <v>0</v>
      </c>
    </row>
    <row r="62" spans="1:11" ht="11.25" customHeight="1" x14ac:dyDescent="0.2">
      <c r="A62" s="84"/>
      <c r="B62" s="355"/>
      <c r="C62" s="252" t="s">
        <v>176</v>
      </c>
      <c r="D62" s="246" t="s">
        <v>218</v>
      </c>
      <c r="E62" s="231">
        <v>0</v>
      </c>
      <c r="F62" s="253" t="s">
        <v>218</v>
      </c>
      <c r="G62" s="254">
        <v>0</v>
      </c>
      <c r="H62" s="254" t="s">
        <v>218</v>
      </c>
      <c r="I62" s="250">
        <v>0</v>
      </c>
      <c r="J62" s="231" t="s">
        <v>218</v>
      </c>
      <c r="K62" s="255">
        <v>0</v>
      </c>
    </row>
    <row r="63" spans="1:11" ht="11.25" customHeight="1" x14ac:dyDescent="0.2">
      <c r="A63" s="84"/>
      <c r="B63" s="355"/>
      <c r="C63" s="252" t="s">
        <v>200</v>
      </c>
      <c r="D63" s="246" t="s">
        <v>218</v>
      </c>
      <c r="E63" s="231">
        <v>0</v>
      </c>
      <c r="F63" s="253" t="s">
        <v>218</v>
      </c>
      <c r="G63" s="254">
        <v>0</v>
      </c>
      <c r="H63" s="254" t="s">
        <v>218</v>
      </c>
      <c r="I63" s="250">
        <v>0</v>
      </c>
      <c r="J63" s="231" t="s">
        <v>218</v>
      </c>
      <c r="K63" s="255">
        <v>0</v>
      </c>
    </row>
    <row r="64" spans="1:11" x14ac:dyDescent="0.2">
      <c r="A64" s="84"/>
      <c r="B64" s="355"/>
      <c r="C64" s="252" t="s">
        <v>201</v>
      </c>
      <c r="D64" s="246" t="s">
        <v>218</v>
      </c>
      <c r="E64" s="231">
        <v>0</v>
      </c>
      <c r="F64" s="253" t="s">
        <v>218</v>
      </c>
      <c r="G64" s="254">
        <v>0</v>
      </c>
      <c r="H64" s="254" t="s">
        <v>218</v>
      </c>
      <c r="I64" s="250">
        <v>0</v>
      </c>
      <c r="J64" s="231" t="s">
        <v>218</v>
      </c>
      <c r="K64" s="255">
        <v>0</v>
      </c>
    </row>
    <row r="65" spans="1:13" ht="11.25" customHeight="1" x14ac:dyDescent="0.2">
      <c r="A65" s="84"/>
      <c r="B65" s="355"/>
      <c r="C65" s="252" t="s">
        <v>177</v>
      </c>
      <c r="D65" s="246">
        <f>SUM(E65:F65)</f>
        <v>0</v>
      </c>
      <c r="E65" s="231">
        <v>0</v>
      </c>
      <c r="F65" s="253">
        <v>0</v>
      </c>
      <c r="G65" s="254">
        <v>0</v>
      </c>
      <c r="H65" s="254" t="s">
        <v>218</v>
      </c>
      <c r="I65" s="250" t="s">
        <v>218</v>
      </c>
      <c r="J65" s="231">
        <v>0</v>
      </c>
      <c r="K65" s="255">
        <v>0</v>
      </c>
    </row>
    <row r="66" spans="1:13" ht="11.25" customHeight="1" x14ac:dyDescent="0.2">
      <c r="A66" s="84"/>
      <c r="B66" s="355"/>
      <c r="C66" s="252" t="s">
        <v>202</v>
      </c>
      <c r="D66" s="246" t="s">
        <v>218</v>
      </c>
      <c r="E66" s="231">
        <v>0</v>
      </c>
      <c r="F66" s="253" t="s">
        <v>218</v>
      </c>
      <c r="G66" s="254">
        <v>0</v>
      </c>
      <c r="H66" s="254" t="s">
        <v>218</v>
      </c>
      <c r="I66" s="250">
        <v>0</v>
      </c>
      <c r="J66" s="231" t="s">
        <v>218</v>
      </c>
      <c r="K66" s="255">
        <v>0</v>
      </c>
    </row>
    <row r="67" spans="1:13" ht="11.25" customHeight="1" x14ac:dyDescent="0.2">
      <c r="A67" s="84"/>
      <c r="B67" s="355"/>
      <c r="C67" s="229" t="s">
        <v>182</v>
      </c>
      <c r="D67" s="246" t="s">
        <v>218</v>
      </c>
      <c r="E67" s="231">
        <v>0</v>
      </c>
      <c r="F67" s="256" t="s">
        <v>218</v>
      </c>
      <c r="G67" s="233">
        <v>0</v>
      </c>
      <c r="H67" s="233" t="s">
        <v>218</v>
      </c>
      <c r="I67" s="250">
        <v>0</v>
      </c>
      <c r="J67" s="231" t="s">
        <v>218</v>
      </c>
      <c r="K67" s="257">
        <v>0</v>
      </c>
    </row>
    <row r="68" spans="1:13" ht="11.25" customHeight="1" x14ac:dyDescent="0.2">
      <c r="A68" s="84"/>
      <c r="B68" s="377"/>
      <c r="C68" s="239" t="s">
        <v>179</v>
      </c>
      <c r="D68" s="258">
        <f>SUM(E68:F68)</f>
        <v>111462</v>
      </c>
      <c r="E68" s="259">
        <v>0</v>
      </c>
      <c r="F68" s="260">
        <v>111462</v>
      </c>
      <c r="G68" s="259">
        <v>0</v>
      </c>
      <c r="H68" s="259">
        <v>819</v>
      </c>
      <c r="I68" s="250">
        <v>0</v>
      </c>
      <c r="J68" s="261">
        <v>819</v>
      </c>
      <c r="K68" s="262">
        <v>0</v>
      </c>
    </row>
    <row r="69" spans="1:13" x14ac:dyDescent="0.2">
      <c r="B69" s="370" t="s">
        <v>85</v>
      </c>
      <c r="C69" s="368"/>
      <c r="D69" s="304">
        <v>112663120.92</v>
      </c>
      <c r="E69" s="272" t="s">
        <v>218</v>
      </c>
      <c r="F69" s="237" t="s">
        <v>218</v>
      </c>
      <c r="G69" s="271">
        <v>37395.65</v>
      </c>
      <c r="H69" s="238">
        <v>99968198.700000003</v>
      </c>
      <c r="I69" s="238" t="s">
        <v>218</v>
      </c>
      <c r="J69" s="292">
        <v>99963923.700000003</v>
      </c>
      <c r="K69" s="274">
        <v>0</v>
      </c>
    </row>
    <row r="70" spans="1:13" s="97" customFormat="1" ht="18.75" customHeight="1" thickBot="1" x14ac:dyDescent="0.25">
      <c r="A70" s="95"/>
      <c r="B70" s="372" t="s">
        <v>91</v>
      </c>
      <c r="C70" s="373"/>
      <c r="D70" s="293">
        <v>634004757.79000008</v>
      </c>
      <c r="E70" s="293" t="s">
        <v>218</v>
      </c>
      <c r="F70" s="294" t="s">
        <v>218</v>
      </c>
      <c r="G70" s="293">
        <v>37395.65</v>
      </c>
      <c r="H70" s="295">
        <v>306534796.19999993</v>
      </c>
      <c r="I70" s="295" t="s">
        <v>218</v>
      </c>
      <c r="J70" s="293">
        <v>306524042.54999995</v>
      </c>
      <c r="K70" s="296" t="s">
        <v>218</v>
      </c>
    </row>
    <row r="71" spans="1:13" ht="20.25" customHeight="1" thickTop="1" thickBot="1" x14ac:dyDescent="0.25">
      <c r="B71" s="374" t="s">
        <v>92</v>
      </c>
      <c r="C71" s="375"/>
      <c r="D71" s="305">
        <v>701859075.28999996</v>
      </c>
      <c r="E71" s="305" t="s">
        <v>218</v>
      </c>
      <c r="F71" s="306" t="s">
        <v>218</v>
      </c>
      <c r="G71" s="307">
        <v>37395.65</v>
      </c>
      <c r="H71" s="305" t="s">
        <v>218</v>
      </c>
      <c r="I71" s="305">
        <v>16095.41</v>
      </c>
      <c r="J71" s="305" t="s">
        <v>218</v>
      </c>
      <c r="K71" s="306" t="s">
        <v>218</v>
      </c>
      <c r="L71" s="270"/>
    </row>
    <row r="72" spans="1:13" s="97" customFormat="1" ht="13.5" thickTop="1" x14ac:dyDescent="0.2">
      <c r="B72" s="78"/>
      <c r="C72" s="79"/>
      <c r="D72" s="80"/>
      <c r="E72" s="80"/>
      <c r="F72" s="80"/>
      <c r="G72" s="80"/>
      <c r="H72" s="80"/>
      <c r="I72" s="80"/>
      <c r="J72" s="80"/>
      <c r="K72" s="80"/>
    </row>
    <row r="73" spans="1:13" s="97" customFormat="1" x14ac:dyDescent="0.2">
      <c r="B73" s="98" t="s">
        <v>93</v>
      </c>
      <c r="C73" s="79"/>
      <c r="D73" s="85"/>
      <c r="E73" s="85"/>
      <c r="F73" s="85"/>
      <c r="G73" s="85"/>
      <c r="H73" s="85"/>
      <c r="I73" s="85"/>
      <c r="J73" s="85"/>
      <c r="K73" s="85"/>
    </row>
    <row r="74" spans="1:13" s="100" customFormat="1" x14ac:dyDescent="0.2">
      <c r="A74" s="85"/>
      <c r="B74" s="82" t="s">
        <v>94</v>
      </c>
      <c r="D74" s="85"/>
      <c r="E74" s="85"/>
      <c r="F74" s="85"/>
      <c r="G74" s="85"/>
      <c r="H74" s="85"/>
      <c r="I74" s="85"/>
      <c r="J74" s="85"/>
      <c r="K74" s="85"/>
    </row>
    <row r="75" spans="1:13" s="100" customFormat="1" x14ac:dyDescent="0.2">
      <c r="A75" s="85"/>
      <c r="B75" s="82" t="s">
        <v>95</v>
      </c>
      <c r="D75" s="85"/>
      <c r="E75" s="85"/>
      <c r="F75" s="85"/>
      <c r="G75" s="85"/>
      <c r="H75" s="85"/>
      <c r="I75" s="85"/>
      <c r="J75" s="85"/>
      <c r="K75" s="85"/>
    </row>
    <row r="76" spans="1:13" s="100" customFormat="1" x14ac:dyDescent="0.2">
      <c r="A76" s="85"/>
      <c r="B76" s="82" t="s">
        <v>96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</row>
    <row r="77" spans="1:13" s="100" customFormat="1" x14ac:dyDescent="0.2">
      <c r="A77" s="85"/>
      <c r="B77" s="82" t="s">
        <v>97</v>
      </c>
      <c r="D77" s="85"/>
      <c r="E77" s="85"/>
      <c r="F77" s="85"/>
      <c r="G77" s="85"/>
      <c r="H77" s="85"/>
      <c r="I77" s="85"/>
      <c r="J77" s="85"/>
      <c r="K77" s="85"/>
    </row>
    <row r="78" spans="1:13" s="100" customFormat="1" x14ac:dyDescent="0.2">
      <c r="A78" s="85"/>
      <c r="B78" s="82" t="s">
        <v>98</v>
      </c>
      <c r="D78" s="85"/>
      <c r="E78" s="85"/>
      <c r="F78" s="85"/>
      <c r="G78" s="85"/>
      <c r="H78" s="85"/>
      <c r="I78" s="85"/>
      <c r="J78" s="85"/>
      <c r="K78" s="85"/>
    </row>
    <row r="79" spans="1:13" s="100" customFormat="1" x14ac:dyDescent="0.2">
      <c r="A79" s="85"/>
      <c r="B79" s="82" t="s">
        <v>99</v>
      </c>
      <c r="D79" s="85"/>
      <c r="E79" s="85"/>
      <c r="F79" s="85"/>
      <c r="G79" s="85"/>
      <c r="H79" s="85"/>
      <c r="I79" s="85"/>
      <c r="J79" s="85"/>
      <c r="K79" s="85"/>
    </row>
    <row r="80" spans="1:13" x14ac:dyDescent="0.2">
      <c r="B80" s="85" t="s">
        <v>215</v>
      </c>
    </row>
  </sheetData>
  <mergeCells count="11">
    <mergeCell ref="B52:C52"/>
    <mergeCell ref="B53:B68"/>
    <mergeCell ref="B69:C69"/>
    <mergeCell ref="B70:C70"/>
    <mergeCell ref="B71:C71"/>
    <mergeCell ref="B5:B51"/>
    <mergeCell ref="B1:K1"/>
    <mergeCell ref="B3:B4"/>
    <mergeCell ref="C3:C4"/>
    <mergeCell ref="D3:F3"/>
    <mergeCell ref="G3:K3"/>
  </mergeCells>
  <printOptions horizontalCentered="1" verticalCentered="1"/>
  <pageMargins left="0.74803149606299213" right="0.74803149606299213" top="0.98425196850393704" bottom="0.98425196850393704" header="0" footer="0"/>
  <pageSetup paperSize="9" scale="43" orientation="landscape" verticalDpi="90" r:id="rId1"/>
  <headerFooter alignWithMargins="0"/>
  <ignoredErrors>
    <ignoredError sqref="D10:K7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tabSelected="1" topLeftCell="A13" zoomScale="85" zoomScaleNormal="85" workbookViewId="0"/>
  </sheetViews>
  <sheetFormatPr baseColWidth="10" defaultRowHeight="12.75" x14ac:dyDescent="0.2"/>
  <cols>
    <col min="1" max="1" width="2.28515625" style="85" customWidth="1"/>
    <col min="2" max="2" width="40.42578125" style="85" bestFit="1" customWidth="1"/>
    <col min="3" max="3" width="37.28515625" style="100" bestFit="1" customWidth="1"/>
    <col min="4" max="4" width="13.85546875" style="85" bestFit="1" customWidth="1"/>
    <col min="5" max="5" width="15.42578125" style="85" bestFit="1" customWidth="1"/>
    <col min="6" max="6" width="18" style="85" bestFit="1" customWidth="1"/>
    <col min="7" max="7" width="18.28515625" style="85" bestFit="1" customWidth="1"/>
    <col min="8" max="10" width="18.5703125" style="85" bestFit="1" customWidth="1"/>
    <col min="11" max="11" width="17.42578125" style="85" bestFit="1" customWidth="1"/>
    <col min="12" max="14" width="27.140625" style="84" bestFit="1" customWidth="1"/>
    <col min="15" max="15" width="17.7109375" style="84" bestFit="1" customWidth="1"/>
    <col min="16" max="16" width="14" style="84" bestFit="1" customWidth="1"/>
    <col min="17" max="17" width="17.42578125" style="84" bestFit="1" customWidth="1"/>
    <col min="18" max="18" width="14.28515625" style="84" bestFit="1" customWidth="1"/>
    <col min="19" max="19" width="17.42578125" style="84" bestFit="1" customWidth="1"/>
    <col min="20" max="20" width="14.28515625" style="84" bestFit="1" customWidth="1"/>
    <col min="21" max="21" width="17.42578125" style="84" bestFit="1" customWidth="1"/>
    <col min="22" max="22" width="14.28515625" style="84" bestFit="1" customWidth="1"/>
    <col min="23" max="23" width="17.7109375" style="84" bestFit="1" customWidth="1"/>
    <col min="24" max="24" width="14.5703125" style="84" bestFit="1" customWidth="1"/>
    <col min="25" max="25" width="17.42578125" style="84" bestFit="1" customWidth="1"/>
    <col min="26" max="26" width="14.28515625" style="84" bestFit="1" customWidth="1"/>
    <col min="27" max="27" width="17.42578125" style="84" bestFit="1" customWidth="1"/>
    <col min="28" max="28" width="14.28515625" style="84" bestFit="1" customWidth="1"/>
    <col min="29" max="29" width="15.42578125" style="84" bestFit="1" customWidth="1"/>
    <col min="30" max="30" width="12.42578125" style="84" bestFit="1" customWidth="1"/>
    <col min="31" max="31" width="15.140625" style="84" bestFit="1" customWidth="1"/>
    <col min="32" max="32" width="12.140625" style="84" bestFit="1" customWidth="1"/>
    <col min="33" max="33" width="14.42578125" style="84" bestFit="1" customWidth="1"/>
    <col min="34" max="256" width="11.42578125" style="84"/>
    <col min="257" max="257" width="2.28515625" style="84" customWidth="1"/>
    <col min="258" max="258" width="40.42578125" style="84" bestFit="1" customWidth="1"/>
    <col min="259" max="259" width="37.28515625" style="84" bestFit="1" customWidth="1"/>
    <col min="260" max="260" width="13.85546875" style="84" bestFit="1" customWidth="1"/>
    <col min="261" max="261" width="15.42578125" style="84" bestFit="1" customWidth="1"/>
    <col min="262" max="262" width="18" style="84" bestFit="1" customWidth="1"/>
    <col min="263" max="263" width="18.28515625" style="84" bestFit="1" customWidth="1"/>
    <col min="264" max="266" width="18.5703125" style="84" bestFit="1" customWidth="1"/>
    <col min="267" max="267" width="17.42578125" style="84" bestFit="1" customWidth="1"/>
    <col min="268" max="270" width="27.140625" style="84" bestFit="1" customWidth="1"/>
    <col min="271" max="271" width="17.7109375" style="84" bestFit="1" customWidth="1"/>
    <col min="272" max="272" width="14" style="84" bestFit="1" customWidth="1"/>
    <col min="273" max="273" width="17.42578125" style="84" bestFit="1" customWidth="1"/>
    <col min="274" max="274" width="14.28515625" style="84" bestFit="1" customWidth="1"/>
    <col min="275" max="275" width="17.42578125" style="84" bestFit="1" customWidth="1"/>
    <col min="276" max="276" width="14.28515625" style="84" bestFit="1" customWidth="1"/>
    <col min="277" max="277" width="17.42578125" style="84" bestFit="1" customWidth="1"/>
    <col min="278" max="278" width="14.28515625" style="84" bestFit="1" customWidth="1"/>
    <col min="279" max="279" width="17.7109375" style="84" bestFit="1" customWidth="1"/>
    <col min="280" max="280" width="14.5703125" style="84" bestFit="1" customWidth="1"/>
    <col min="281" max="281" width="17.42578125" style="84" bestFit="1" customWidth="1"/>
    <col min="282" max="282" width="14.28515625" style="84" bestFit="1" customWidth="1"/>
    <col min="283" max="283" width="17.42578125" style="84" bestFit="1" customWidth="1"/>
    <col min="284" max="284" width="14.28515625" style="84" bestFit="1" customWidth="1"/>
    <col min="285" max="285" width="15.42578125" style="84" bestFit="1" customWidth="1"/>
    <col min="286" max="286" width="12.42578125" style="84" bestFit="1" customWidth="1"/>
    <col min="287" max="287" width="15.140625" style="84" bestFit="1" customWidth="1"/>
    <col min="288" max="288" width="12.140625" style="84" bestFit="1" customWidth="1"/>
    <col min="289" max="289" width="14.42578125" style="84" bestFit="1" customWidth="1"/>
    <col min="290" max="512" width="11.42578125" style="84"/>
    <col min="513" max="513" width="2.28515625" style="84" customWidth="1"/>
    <col min="514" max="514" width="40.42578125" style="84" bestFit="1" customWidth="1"/>
    <col min="515" max="515" width="37.28515625" style="84" bestFit="1" customWidth="1"/>
    <col min="516" max="516" width="13.85546875" style="84" bestFit="1" customWidth="1"/>
    <col min="517" max="517" width="15.42578125" style="84" bestFit="1" customWidth="1"/>
    <col min="518" max="518" width="18" style="84" bestFit="1" customWidth="1"/>
    <col min="519" max="519" width="18.28515625" style="84" bestFit="1" customWidth="1"/>
    <col min="520" max="522" width="18.5703125" style="84" bestFit="1" customWidth="1"/>
    <col min="523" max="523" width="17.42578125" style="84" bestFit="1" customWidth="1"/>
    <col min="524" max="526" width="27.140625" style="84" bestFit="1" customWidth="1"/>
    <col min="527" max="527" width="17.7109375" style="84" bestFit="1" customWidth="1"/>
    <col min="528" max="528" width="14" style="84" bestFit="1" customWidth="1"/>
    <col min="529" max="529" width="17.42578125" style="84" bestFit="1" customWidth="1"/>
    <col min="530" max="530" width="14.28515625" style="84" bestFit="1" customWidth="1"/>
    <col min="531" max="531" width="17.42578125" style="84" bestFit="1" customWidth="1"/>
    <col min="532" max="532" width="14.28515625" style="84" bestFit="1" customWidth="1"/>
    <col min="533" max="533" width="17.42578125" style="84" bestFit="1" customWidth="1"/>
    <col min="534" max="534" width="14.28515625" style="84" bestFit="1" customWidth="1"/>
    <col min="535" max="535" width="17.7109375" style="84" bestFit="1" customWidth="1"/>
    <col min="536" max="536" width="14.5703125" style="84" bestFit="1" customWidth="1"/>
    <col min="537" max="537" width="17.42578125" style="84" bestFit="1" customWidth="1"/>
    <col min="538" max="538" width="14.28515625" style="84" bestFit="1" customWidth="1"/>
    <col min="539" max="539" width="17.42578125" style="84" bestFit="1" customWidth="1"/>
    <col min="540" max="540" width="14.28515625" style="84" bestFit="1" customWidth="1"/>
    <col min="541" max="541" width="15.42578125" style="84" bestFit="1" customWidth="1"/>
    <col min="542" max="542" width="12.42578125" style="84" bestFit="1" customWidth="1"/>
    <col min="543" max="543" width="15.140625" style="84" bestFit="1" customWidth="1"/>
    <col min="544" max="544" width="12.140625" style="84" bestFit="1" customWidth="1"/>
    <col min="545" max="545" width="14.42578125" style="84" bestFit="1" customWidth="1"/>
    <col min="546" max="768" width="11.42578125" style="84"/>
    <col min="769" max="769" width="2.28515625" style="84" customWidth="1"/>
    <col min="770" max="770" width="40.42578125" style="84" bestFit="1" customWidth="1"/>
    <col min="771" max="771" width="37.28515625" style="84" bestFit="1" customWidth="1"/>
    <col min="772" max="772" width="13.85546875" style="84" bestFit="1" customWidth="1"/>
    <col min="773" max="773" width="15.42578125" style="84" bestFit="1" customWidth="1"/>
    <col min="774" max="774" width="18" style="84" bestFit="1" customWidth="1"/>
    <col min="775" max="775" width="18.28515625" style="84" bestFit="1" customWidth="1"/>
    <col min="776" max="778" width="18.5703125" style="84" bestFit="1" customWidth="1"/>
    <col min="779" max="779" width="17.42578125" style="84" bestFit="1" customWidth="1"/>
    <col min="780" max="782" width="27.140625" style="84" bestFit="1" customWidth="1"/>
    <col min="783" max="783" width="17.7109375" style="84" bestFit="1" customWidth="1"/>
    <col min="784" max="784" width="14" style="84" bestFit="1" customWidth="1"/>
    <col min="785" max="785" width="17.42578125" style="84" bestFit="1" customWidth="1"/>
    <col min="786" max="786" width="14.28515625" style="84" bestFit="1" customWidth="1"/>
    <col min="787" max="787" width="17.42578125" style="84" bestFit="1" customWidth="1"/>
    <col min="788" max="788" width="14.28515625" style="84" bestFit="1" customWidth="1"/>
    <col min="789" max="789" width="17.42578125" style="84" bestFit="1" customWidth="1"/>
    <col min="790" max="790" width="14.28515625" style="84" bestFit="1" customWidth="1"/>
    <col min="791" max="791" width="17.7109375" style="84" bestFit="1" customWidth="1"/>
    <col min="792" max="792" width="14.5703125" style="84" bestFit="1" customWidth="1"/>
    <col min="793" max="793" width="17.42578125" style="84" bestFit="1" customWidth="1"/>
    <col min="794" max="794" width="14.28515625" style="84" bestFit="1" customWidth="1"/>
    <col min="795" max="795" width="17.42578125" style="84" bestFit="1" customWidth="1"/>
    <col min="796" max="796" width="14.28515625" style="84" bestFit="1" customWidth="1"/>
    <col min="797" max="797" width="15.42578125" style="84" bestFit="1" customWidth="1"/>
    <col min="798" max="798" width="12.42578125" style="84" bestFit="1" customWidth="1"/>
    <col min="799" max="799" width="15.140625" style="84" bestFit="1" customWidth="1"/>
    <col min="800" max="800" width="12.140625" style="84" bestFit="1" customWidth="1"/>
    <col min="801" max="801" width="14.42578125" style="84" bestFit="1" customWidth="1"/>
    <col min="802" max="1024" width="11.42578125" style="84"/>
    <col min="1025" max="1025" width="2.28515625" style="84" customWidth="1"/>
    <col min="1026" max="1026" width="40.42578125" style="84" bestFit="1" customWidth="1"/>
    <col min="1027" max="1027" width="37.28515625" style="84" bestFit="1" customWidth="1"/>
    <col min="1028" max="1028" width="13.85546875" style="84" bestFit="1" customWidth="1"/>
    <col min="1029" max="1029" width="15.42578125" style="84" bestFit="1" customWidth="1"/>
    <col min="1030" max="1030" width="18" style="84" bestFit="1" customWidth="1"/>
    <col min="1031" max="1031" width="18.28515625" style="84" bestFit="1" customWidth="1"/>
    <col min="1032" max="1034" width="18.5703125" style="84" bestFit="1" customWidth="1"/>
    <col min="1035" max="1035" width="17.42578125" style="84" bestFit="1" customWidth="1"/>
    <col min="1036" max="1038" width="27.140625" style="84" bestFit="1" customWidth="1"/>
    <col min="1039" max="1039" width="17.7109375" style="84" bestFit="1" customWidth="1"/>
    <col min="1040" max="1040" width="14" style="84" bestFit="1" customWidth="1"/>
    <col min="1041" max="1041" width="17.42578125" style="84" bestFit="1" customWidth="1"/>
    <col min="1042" max="1042" width="14.28515625" style="84" bestFit="1" customWidth="1"/>
    <col min="1043" max="1043" width="17.42578125" style="84" bestFit="1" customWidth="1"/>
    <col min="1044" max="1044" width="14.28515625" style="84" bestFit="1" customWidth="1"/>
    <col min="1045" max="1045" width="17.42578125" style="84" bestFit="1" customWidth="1"/>
    <col min="1046" max="1046" width="14.28515625" style="84" bestFit="1" customWidth="1"/>
    <col min="1047" max="1047" width="17.7109375" style="84" bestFit="1" customWidth="1"/>
    <col min="1048" max="1048" width="14.5703125" style="84" bestFit="1" customWidth="1"/>
    <col min="1049" max="1049" width="17.42578125" style="84" bestFit="1" customWidth="1"/>
    <col min="1050" max="1050" width="14.28515625" style="84" bestFit="1" customWidth="1"/>
    <col min="1051" max="1051" width="17.42578125" style="84" bestFit="1" customWidth="1"/>
    <col min="1052" max="1052" width="14.28515625" style="84" bestFit="1" customWidth="1"/>
    <col min="1053" max="1053" width="15.42578125" style="84" bestFit="1" customWidth="1"/>
    <col min="1054" max="1054" width="12.42578125" style="84" bestFit="1" customWidth="1"/>
    <col min="1055" max="1055" width="15.140625" style="84" bestFit="1" customWidth="1"/>
    <col min="1056" max="1056" width="12.140625" style="84" bestFit="1" customWidth="1"/>
    <col min="1057" max="1057" width="14.42578125" style="84" bestFit="1" customWidth="1"/>
    <col min="1058" max="1280" width="11.42578125" style="84"/>
    <col min="1281" max="1281" width="2.28515625" style="84" customWidth="1"/>
    <col min="1282" max="1282" width="40.42578125" style="84" bestFit="1" customWidth="1"/>
    <col min="1283" max="1283" width="37.28515625" style="84" bestFit="1" customWidth="1"/>
    <col min="1284" max="1284" width="13.85546875" style="84" bestFit="1" customWidth="1"/>
    <col min="1285" max="1285" width="15.42578125" style="84" bestFit="1" customWidth="1"/>
    <col min="1286" max="1286" width="18" style="84" bestFit="1" customWidth="1"/>
    <col min="1287" max="1287" width="18.28515625" style="84" bestFit="1" customWidth="1"/>
    <col min="1288" max="1290" width="18.5703125" style="84" bestFit="1" customWidth="1"/>
    <col min="1291" max="1291" width="17.42578125" style="84" bestFit="1" customWidth="1"/>
    <col min="1292" max="1294" width="27.140625" style="84" bestFit="1" customWidth="1"/>
    <col min="1295" max="1295" width="17.7109375" style="84" bestFit="1" customWidth="1"/>
    <col min="1296" max="1296" width="14" style="84" bestFit="1" customWidth="1"/>
    <col min="1297" max="1297" width="17.42578125" style="84" bestFit="1" customWidth="1"/>
    <col min="1298" max="1298" width="14.28515625" style="84" bestFit="1" customWidth="1"/>
    <col min="1299" max="1299" width="17.42578125" style="84" bestFit="1" customWidth="1"/>
    <col min="1300" max="1300" width="14.28515625" style="84" bestFit="1" customWidth="1"/>
    <col min="1301" max="1301" width="17.42578125" style="84" bestFit="1" customWidth="1"/>
    <col min="1302" max="1302" width="14.28515625" style="84" bestFit="1" customWidth="1"/>
    <col min="1303" max="1303" width="17.7109375" style="84" bestFit="1" customWidth="1"/>
    <col min="1304" max="1304" width="14.5703125" style="84" bestFit="1" customWidth="1"/>
    <col min="1305" max="1305" width="17.42578125" style="84" bestFit="1" customWidth="1"/>
    <col min="1306" max="1306" width="14.28515625" style="84" bestFit="1" customWidth="1"/>
    <col min="1307" max="1307" width="17.42578125" style="84" bestFit="1" customWidth="1"/>
    <col min="1308" max="1308" width="14.28515625" style="84" bestFit="1" customWidth="1"/>
    <col min="1309" max="1309" width="15.42578125" style="84" bestFit="1" customWidth="1"/>
    <col min="1310" max="1310" width="12.42578125" style="84" bestFit="1" customWidth="1"/>
    <col min="1311" max="1311" width="15.140625" style="84" bestFit="1" customWidth="1"/>
    <col min="1312" max="1312" width="12.140625" style="84" bestFit="1" customWidth="1"/>
    <col min="1313" max="1313" width="14.42578125" style="84" bestFit="1" customWidth="1"/>
    <col min="1314" max="1536" width="11.42578125" style="84"/>
    <col min="1537" max="1537" width="2.28515625" style="84" customWidth="1"/>
    <col min="1538" max="1538" width="40.42578125" style="84" bestFit="1" customWidth="1"/>
    <col min="1539" max="1539" width="37.28515625" style="84" bestFit="1" customWidth="1"/>
    <col min="1540" max="1540" width="13.85546875" style="84" bestFit="1" customWidth="1"/>
    <col min="1541" max="1541" width="15.42578125" style="84" bestFit="1" customWidth="1"/>
    <col min="1542" max="1542" width="18" style="84" bestFit="1" customWidth="1"/>
    <col min="1543" max="1543" width="18.28515625" style="84" bestFit="1" customWidth="1"/>
    <col min="1544" max="1546" width="18.5703125" style="84" bestFit="1" customWidth="1"/>
    <col min="1547" max="1547" width="17.42578125" style="84" bestFit="1" customWidth="1"/>
    <col min="1548" max="1550" width="27.140625" style="84" bestFit="1" customWidth="1"/>
    <col min="1551" max="1551" width="17.7109375" style="84" bestFit="1" customWidth="1"/>
    <col min="1552" max="1552" width="14" style="84" bestFit="1" customWidth="1"/>
    <col min="1553" max="1553" width="17.42578125" style="84" bestFit="1" customWidth="1"/>
    <col min="1554" max="1554" width="14.28515625" style="84" bestFit="1" customWidth="1"/>
    <col min="1555" max="1555" width="17.42578125" style="84" bestFit="1" customWidth="1"/>
    <col min="1556" max="1556" width="14.28515625" style="84" bestFit="1" customWidth="1"/>
    <col min="1557" max="1557" width="17.42578125" style="84" bestFit="1" customWidth="1"/>
    <col min="1558" max="1558" width="14.28515625" style="84" bestFit="1" customWidth="1"/>
    <col min="1559" max="1559" width="17.7109375" style="84" bestFit="1" customWidth="1"/>
    <col min="1560" max="1560" width="14.5703125" style="84" bestFit="1" customWidth="1"/>
    <col min="1561" max="1561" width="17.42578125" style="84" bestFit="1" customWidth="1"/>
    <col min="1562" max="1562" width="14.28515625" style="84" bestFit="1" customWidth="1"/>
    <col min="1563" max="1563" width="17.42578125" style="84" bestFit="1" customWidth="1"/>
    <col min="1564" max="1564" width="14.28515625" style="84" bestFit="1" customWidth="1"/>
    <col min="1565" max="1565" width="15.42578125" style="84" bestFit="1" customWidth="1"/>
    <col min="1566" max="1566" width="12.42578125" style="84" bestFit="1" customWidth="1"/>
    <col min="1567" max="1567" width="15.140625" style="84" bestFit="1" customWidth="1"/>
    <col min="1568" max="1568" width="12.140625" style="84" bestFit="1" customWidth="1"/>
    <col min="1569" max="1569" width="14.42578125" style="84" bestFit="1" customWidth="1"/>
    <col min="1570" max="1792" width="11.42578125" style="84"/>
    <col min="1793" max="1793" width="2.28515625" style="84" customWidth="1"/>
    <col min="1794" max="1794" width="40.42578125" style="84" bestFit="1" customWidth="1"/>
    <col min="1795" max="1795" width="37.28515625" style="84" bestFit="1" customWidth="1"/>
    <col min="1796" max="1796" width="13.85546875" style="84" bestFit="1" customWidth="1"/>
    <col min="1797" max="1797" width="15.42578125" style="84" bestFit="1" customWidth="1"/>
    <col min="1798" max="1798" width="18" style="84" bestFit="1" customWidth="1"/>
    <col min="1799" max="1799" width="18.28515625" style="84" bestFit="1" customWidth="1"/>
    <col min="1800" max="1802" width="18.5703125" style="84" bestFit="1" customWidth="1"/>
    <col min="1803" max="1803" width="17.42578125" style="84" bestFit="1" customWidth="1"/>
    <col min="1804" max="1806" width="27.140625" style="84" bestFit="1" customWidth="1"/>
    <col min="1807" max="1807" width="17.7109375" style="84" bestFit="1" customWidth="1"/>
    <col min="1808" max="1808" width="14" style="84" bestFit="1" customWidth="1"/>
    <col min="1809" max="1809" width="17.42578125" style="84" bestFit="1" customWidth="1"/>
    <col min="1810" max="1810" width="14.28515625" style="84" bestFit="1" customWidth="1"/>
    <col min="1811" max="1811" width="17.42578125" style="84" bestFit="1" customWidth="1"/>
    <col min="1812" max="1812" width="14.28515625" style="84" bestFit="1" customWidth="1"/>
    <col min="1813" max="1813" width="17.42578125" style="84" bestFit="1" customWidth="1"/>
    <col min="1814" max="1814" width="14.28515625" style="84" bestFit="1" customWidth="1"/>
    <col min="1815" max="1815" width="17.7109375" style="84" bestFit="1" customWidth="1"/>
    <col min="1816" max="1816" width="14.5703125" style="84" bestFit="1" customWidth="1"/>
    <col min="1817" max="1817" width="17.42578125" style="84" bestFit="1" customWidth="1"/>
    <col min="1818" max="1818" width="14.28515625" style="84" bestFit="1" customWidth="1"/>
    <col min="1819" max="1819" width="17.42578125" style="84" bestFit="1" customWidth="1"/>
    <col min="1820" max="1820" width="14.28515625" style="84" bestFit="1" customWidth="1"/>
    <col min="1821" max="1821" width="15.42578125" style="84" bestFit="1" customWidth="1"/>
    <col min="1822" max="1822" width="12.42578125" style="84" bestFit="1" customWidth="1"/>
    <col min="1823" max="1823" width="15.140625" style="84" bestFit="1" customWidth="1"/>
    <col min="1824" max="1824" width="12.140625" style="84" bestFit="1" customWidth="1"/>
    <col min="1825" max="1825" width="14.42578125" style="84" bestFit="1" customWidth="1"/>
    <col min="1826" max="2048" width="11.42578125" style="84"/>
    <col min="2049" max="2049" width="2.28515625" style="84" customWidth="1"/>
    <col min="2050" max="2050" width="40.42578125" style="84" bestFit="1" customWidth="1"/>
    <col min="2051" max="2051" width="37.28515625" style="84" bestFit="1" customWidth="1"/>
    <col min="2052" max="2052" width="13.85546875" style="84" bestFit="1" customWidth="1"/>
    <col min="2053" max="2053" width="15.42578125" style="84" bestFit="1" customWidth="1"/>
    <col min="2054" max="2054" width="18" style="84" bestFit="1" customWidth="1"/>
    <col min="2055" max="2055" width="18.28515625" style="84" bestFit="1" customWidth="1"/>
    <col min="2056" max="2058" width="18.5703125" style="84" bestFit="1" customWidth="1"/>
    <col min="2059" max="2059" width="17.42578125" style="84" bestFit="1" customWidth="1"/>
    <col min="2060" max="2062" width="27.140625" style="84" bestFit="1" customWidth="1"/>
    <col min="2063" max="2063" width="17.7109375" style="84" bestFit="1" customWidth="1"/>
    <col min="2064" max="2064" width="14" style="84" bestFit="1" customWidth="1"/>
    <col min="2065" max="2065" width="17.42578125" style="84" bestFit="1" customWidth="1"/>
    <col min="2066" max="2066" width="14.28515625" style="84" bestFit="1" customWidth="1"/>
    <col min="2067" max="2067" width="17.42578125" style="84" bestFit="1" customWidth="1"/>
    <col min="2068" max="2068" width="14.28515625" style="84" bestFit="1" customWidth="1"/>
    <col min="2069" max="2069" width="17.42578125" style="84" bestFit="1" customWidth="1"/>
    <col min="2070" max="2070" width="14.28515625" style="84" bestFit="1" customWidth="1"/>
    <col min="2071" max="2071" width="17.7109375" style="84" bestFit="1" customWidth="1"/>
    <col min="2072" max="2072" width="14.5703125" style="84" bestFit="1" customWidth="1"/>
    <col min="2073" max="2073" width="17.42578125" style="84" bestFit="1" customWidth="1"/>
    <col min="2074" max="2074" width="14.28515625" style="84" bestFit="1" customWidth="1"/>
    <col min="2075" max="2075" width="17.42578125" style="84" bestFit="1" customWidth="1"/>
    <col min="2076" max="2076" width="14.28515625" style="84" bestFit="1" customWidth="1"/>
    <col min="2077" max="2077" width="15.42578125" style="84" bestFit="1" customWidth="1"/>
    <col min="2078" max="2078" width="12.42578125" style="84" bestFit="1" customWidth="1"/>
    <col min="2079" max="2079" width="15.140625" style="84" bestFit="1" customWidth="1"/>
    <col min="2080" max="2080" width="12.140625" style="84" bestFit="1" customWidth="1"/>
    <col min="2081" max="2081" width="14.42578125" style="84" bestFit="1" customWidth="1"/>
    <col min="2082" max="2304" width="11.42578125" style="84"/>
    <col min="2305" max="2305" width="2.28515625" style="84" customWidth="1"/>
    <col min="2306" max="2306" width="40.42578125" style="84" bestFit="1" customWidth="1"/>
    <col min="2307" max="2307" width="37.28515625" style="84" bestFit="1" customWidth="1"/>
    <col min="2308" max="2308" width="13.85546875" style="84" bestFit="1" customWidth="1"/>
    <col min="2309" max="2309" width="15.42578125" style="84" bestFit="1" customWidth="1"/>
    <col min="2310" max="2310" width="18" style="84" bestFit="1" customWidth="1"/>
    <col min="2311" max="2311" width="18.28515625" style="84" bestFit="1" customWidth="1"/>
    <col min="2312" max="2314" width="18.5703125" style="84" bestFit="1" customWidth="1"/>
    <col min="2315" max="2315" width="17.42578125" style="84" bestFit="1" customWidth="1"/>
    <col min="2316" max="2318" width="27.140625" style="84" bestFit="1" customWidth="1"/>
    <col min="2319" max="2319" width="17.7109375" style="84" bestFit="1" customWidth="1"/>
    <col min="2320" max="2320" width="14" style="84" bestFit="1" customWidth="1"/>
    <col min="2321" max="2321" width="17.42578125" style="84" bestFit="1" customWidth="1"/>
    <col min="2322" max="2322" width="14.28515625" style="84" bestFit="1" customWidth="1"/>
    <col min="2323" max="2323" width="17.42578125" style="84" bestFit="1" customWidth="1"/>
    <col min="2324" max="2324" width="14.28515625" style="84" bestFit="1" customWidth="1"/>
    <col min="2325" max="2325" width="17.42578125" style="84" bestFit="1" customWidth="1"/>
    <col min="2326" max="2326" width="14.28515625" style="84" bestFit="1" customWidth="1"/>
    <col min="2327" max="2327" width="17.7109375" style="84" bestFit="1" customWidth="1"/>
    <col min="2328" max="2328" width="14.5703125" style="84" bestFit="1" customWidth="1"/>
    <col min="2329" max="2329" width="17.42578125" style="84" bestFit="1" customWidth="1"/>
    <col min="2330" max="2330" width="14.28515625" style="84" bestFit="1" customWidth="1"/>
    <col min="2331" max="2331" width="17.42578125" style="84" bestFit="1" customWidth="1"/>
    <col min="2332" max="2332" width="14.28515625" style="84" bestFit="1" customWidth="1"/>
    <col min="2333" max="2333" width="15.42578125" style="84" bestFit="1" customWidth="1"/>
    <col min="2334" max="2334" width="12.42578125" style="84" bestFit="1" customWidth="1"/>
    <col min="2335" max="2335" width="15.140625" style="84" bestFit="1" customWidth="1"/>
    <col min="2336" max="2336" width="12.140625" style="84" bestFit="1" customWidth="1"/>
    <col min="2337" max="2337" width="14.42578125" style="84" bestFit="1" customWidth="1"/>
    <col min="2338" max="2560" width="11.42578125" style="84"/>
    <col min="2561" max="2561" width="2.28515625" style="84" customWidth="1"/>
    <col min="2562" max="2562" width="40.42578125" style="84" bestFit="1" customWidth="1"/>
    <col min="2563" max="2563" width="37.28515625" style="84" bestFit="1" customWidth="1"/>
    <col min="2564" max="2564" width="13.85546875" style="84" bestFit="1" customWidth="1"/>
    <col min="2565" max="2565" width="15.42578125" style="84" bestFit="1" customWidth="1"/>
    <col min="2566" max="2566" width="18" style="84" bestFit="1" customWidth="1"/>
    <col min="2567" max="2567" width="18.28515625" style="84" bestFit="1" customWidth="1"/>
    <col min="2568" max="2570" width="18.5703125" style="84" bestFit="1" customWidth="1"/>
    <col min="2571" max="2571" width="17.42578125" style="84" bestFit="1" customWidth="1"/>
    <col min="2572" max="2574" width="27.140625" style="84" bestFit="1" customWidth="1"/>
    <col min="2575" max="2575" width="17.7109375" style="84" bestFit="1" customWidth="1"/>
    <col min="2576" max="2576" width="14" style="84" bestFit="1" customWidth="1"/>
    <col min="2577" max="2577" width="17.42578125" style="84" bestFit="1" customWidth="1"/>
    <col min="2578" max="2578" width="14.28515625" style="84" bestFit="1" customWidth="1"/>
    <col min="2579" max="2579" width="17.42578125" style="84" bestFit="1" customWidth="1"/>
    <col min="2580" max="2580" width="14.28515625" style="84" bestFit="1" customWidth="1"/>
    <col min="2581" max="2581" width="17.42578125" style="84" bestFit="1" customWidth="1"/>
    <col min="2582" max="2582" width="14.28515625" style="84" bestFit="1" customWidth="1"/>
    <col min="2583" max="2583" width="17.7109375" style="84" bestFit="1" customWidth="1"/>
    <col min="2584" max="2584" width="14.5703125" style="84" bestFit="1" customWidth="1"/>
    <col min="2585" max="2585" width="17.42578125" style="84" bestFit="1" customWidth="1"/>
    <col min="2586" max="2586" width="14.28515625" style="84" bestFit="1" customWidth="1"/>
    <col min="2587" max="2587" width="17.42578125" style="84" bestFit="1" customWidth="1"/>
    <col min="2588" max="2588" width="14.28515625" style="84" bestFit="1" customWidth="1"/>
    <col min="2589" max="2589" width="15.42578125" style="84" bestFit="1" customWidth="1"/>
    <col min="2590" max="2590" width="12.42578125" style="84" bestFit="1" customWidth="1"/>
    <col min="2591" max="2591" width="15.140625" style="84" bestFit="1" customWidth="1"/>
    <col min="2592" max="2592" width="12.140625" style="84" bestFit="1" customWidth="1"/>
    <col min="2593" max="2593" width="14.42578125" style="84" bestFit="1" customWidth="1"/>
    <col min="2594" max="2816" width="11.42578125" style="84"/>
    <col min="2817" max="2817" width="2.28515625" style="84" customWidth="1"/>
    <col min="2818" max="2818" width="40.42578125" style="84" bestFit="1" customWidth="1"/>
    <col min="2819" max="2819" width="37.28515625" style="84" bestFit="1" customWidth="1"/>
    <col min="2820" max="2820" width="13.85546875" style="84" bestFit="1" customWidth="1"/>
    <col min="2821" max="2821" width="15.42578125" style="84" bestFit="1" customWidth="1"/>
    <col min="2822" max="2822" width="18" style="84" bestFit="1" customWidth="1"/>
    <col min="2823" max="2823" width="18.28515625" style="84" bestFit="1" customWidth="1"/>
    <col min="2824" max="2826" width="18.5703125" style="84" bestFit="1" customWidth="1"/>
    <col min="2827" max="2827" width="17.42578125" style="84" bestFit="1" customWidth="1"/>
    <col min="2828" max="2830" width="27.140625" style="84" bestFit="1" customWidth="1"/>
    <col min="2831" max="2831" width="17.7109375" style="84" bestFit="1" customWidth="1"/>
    <col min="2832" max="2832" width="14" style="84" bestFit="1" customWidth="1"/>
    <col min="2833" max="2833" width="17.42578125" style="84" bestFit="1" customWidth="1"/>
    <col min="2834" max="2834" width="14.28515625" style="84" bestFit="1" customWidth="1"/>
    <col min="2835" max="2835" width="17.42578125" style="84" bestFit="1" customWidth="1"/>
    <col min="2836" max="2836" width="14.28515625" style="84" bestFit="1" customWidth="1"/>
    <col min="2837" max="2837" width="17.42578125" style="84" bestFit="1" customWidth="1"/>
    <col min="2838" max="2838" width="14.28515625" style="84" bestFit="1" customWidth="1"/>
    <col min="2839" max="2839" width="17.7109375" style="84" bestFit="1" customWidth="1"/>
    <col min="2840" max="2840" width="14.5703125" style="84" bestFit="1" customWidth="1"/>
    <col min="2841" max="2841" width="17.42578125" style="84" bestFit="1" customWidth="1"/>
    <col min="2842" max="2842" width="14.28515625" style="84" bestFit="1" customWidth="1"/>
    <col min="2843" max="2843" width="17.42578125" style="84" bestFit="1" customWidth="1"/>
    <col min="2844" max="2844" width="14.28515625" style="84" bestFit="1" customWidth="1"/>
    <col min="2845" max="2845" width="15.42578125" style="84" bestFit="1" customWidth="1"/>
    <col min="2846" max="2846" width="12.42578125" style="84" bestFit="1" customWidth="1"/>
    <col min="2847" max="2847" width="15.140625" style="84" bestFit="1" customWidth="1"/>
    <col min="2848" max="2848" width="12.140625" style="84" bestFit="1" customWidth="1"/>
    <col min="2849" max="2849" width="14.42578125" style="84" bestFit="1" customWidth="1"/>
    <col min="2850" max="3072" width="11.42578125" style="84"/>
    <col min="3073" max="3073" width="2.28515625" style="84" customWidth="1"/>
    <col min="3074" max="3074" width="40.42578125" style="84" bestFit="1" customWidth="1"/>
    <col min="3075" max="3075" width="37.28515625" style="84" bestFit="1" customWidth="1"/>
    <col min="3076" max="3076" width="13.85546875" style="84" bestFit="1" customWidth="1"/>
    <col min="3077" max="3077" width="15.42578125" style="84" bestFit="1" customWidth="1"/>
    <col min="3078" max="3078" width="18" style="84" bestFit="1" customWidth="1"/>
    <col min="3079" max="3079" width="18.28515625" style="84" bestFit="1" customWidth="1"/>
    <col min="3080" max="3082" width="18.5703125" style="84" bestFit="1" customWidth="1"/>
    <col min="3083" max="3083" width="17.42578125" style="84" bestFit="1" customWidth="1"/>
    <col min="3084" max="3086" width="27.140625" style="84" bestFit="1" customWidth="1"/>
    <col min="3087" max="3087" width="17.7109375" style="84" bestFit="1" customWidth="1"/>
    <col min="3088" max="3088" width="14" style="84" bestFit="1" customWidth="1"/>
    <col min="3089" max="3089" width="17.42578125" style="84" bestFit="1" customWidth="1"/>
    <col min="3090" max="3090" width="14.28515625" style="84" bestFit="1" customWidth="1"/>
    <col min="3091" max="3091" width="17.42578125" style="84" bestFit="1" customWidth="1"/>
    <col min="3092" max="3092" width="14.28515625" style="84" bestFit="1" customWidth="1"/>
    <col min="3093" max="3093" width="17.42578125" style="84" bestFit="1" customWidth="1"/>
    <col min="3094" max="3094" width="14.28515625" style="84" bestFit="1" customWidth="1"/>
    <col min="3095" max="3095" width="17.7109375" style="84" bestFit="1" customWidth="1"/>
    <col min="3096" max="3096" width="14.5703125" style="84" bestFit="1" customWidth="1"/>
    <col min="3097" max="3097" width="17.42578125" style="84" bestFit="1" customWidth="1"/>
    <col min="3098" max="3098" width="14.28515625" style="84" bestFit="1" customWidth="1"/>
    <col min="3099" max="3099" width="17.42578125" style="84" bestFit="1" customWidth="1"/>
    <col min="3100" max="3100" width="14.28515625" style="84" bestFit="1" customWidth="1"/>
    <col min="3101" max="3101" width="15.42578125" style="84" bestFit="1" customWidth="1"/>
    <col min="3102" max="3102" width="12.42578125" style="84" bestFit="1" customWidth="1"/>
    <col min="3103" max="3103" width="15.140625" style="84" bestFit="1" customWidth="1"/>
    <col min="3104" max="3104" width="12.140625" style="84" bestFit="1" customWidth="1"/>
    <col min="3105" max="3105" width="14.42578125" style="84" bestFit="1" customWidth="1"/>
    <col min="3106" max="3328" width="11.42578125" style="84"/>
    <col min="3329" max="3329" width="2.28515625" style="84" customWidth="1"/>
    <col min="3330" max="3330" width="40.42578125" style="84" bestFit="1" customWidth="1"/>
    <col min="3331" max="3331" width="37.28515625" style="84" bestFit="1" customWidth="1"/>
    <col min="3332" max="3332" width="13.85546875" style="84" bestFit="1" customWidth="1"/>
    <col min="3333" max="3333" width="15.42578125" style="84" bestFit="1" customWidth="1"/>
    <col min="3334" max="3334" width="18" style="84" bestFit="1" customWidth="1"/>
    <col min="3335" max="3335" width="18.28515625" style="84" bestFit="1" customWidth="1"/>
    <col min="3336" max="3338" width="18.5703125" style="84" bestFit="1" customWidth="1"/>
    <col min="3339" max="3339" width="17.42578125" style="84" bestFit="1" customWidth="1"/>
    <col min="3340" max="3342" width="27.140625" style="84" bestFit="1" customWidth="1"/>
    <col min="3343" max="3343" width="17.7109375" style="84" bestFit="1" customWidth="1"/>
    <col min="3344" max="3344" width="14" style="84" bestFit="1" customWidth="1"/>
    <col min="3345" max="3345" width="17.42578125" style="84" bestFit="1" customWidth="1"/>
    <col min="3346" max="3346" width="14.28515625" style="84" bestFit="1" customWidth="1"/>
    <col min="3347" max="3347" width="17.42578125" style="84" bestFit="1" customWidth="1"/>
    <col min="3348" max="3348" width="14.28515625" style="84" bestFit="1" customWidth="1"/>
    <col min="3349" max="3349" width="17.42578125" style="84" bestFit="1" customWidth="1"/>
    <col min="3350" max="3350" width="14.28515625" style="84" bestFit="1" customWidth="1"/>
    <col min="3351" max="3351" width="17.7109375" style="84" bestFit="1" customWidth="1"/>
    <col min="3352" max="3352" width="14.5703125" style="84" bestFit="1" customWidth="1"/>
    <col min="3353" max="3353" width="17.42578125" style="84" bestFit="1" customWidth="1"/>
    <col min="3354" max="3354" width="14.28515625" style="84" bestFit="1" customWidth="1"/>
    <col min="3355" max="3355" width="17.42578125" style="84" bestFit="1" customWidth="1"/>
    <col min="3356" max="3356" width="14.28515625" style="84" bestFit="1" customWidth="1"/>
    <col min="3357" max="3357" width="15.42578125" style="84" bestFit="1" customWidth="1"/>
    <col min="3358" max="3358" width="12.42578125" style="84" bestFit="1" customWidth="1"/>
    <col min="3359" max="3359" width="15.140625" style="84" bestFit="1" customWidth="1"/>
    <col min="3360" max="3360" width="12.140625" style="84" bestFit="1" customWidth="1"/>
    <col min="3361" max="3361" width="14.42578125" style="84" bestFit="1" customWidth="1"/>
    <col min="3362" max="3584" width="11.42578125" style="84"/>
    <col min="3585" max="3585" width="2.28515625" style="84" customWidth="1"/>
    <col min="3586" max="3586" width="40.42578125" style="84" bestFit="1" customWidth="1"/>
    <col min="3587" max="3587" width="37.28515625" style="84" bestFit="1" customWidth="1"/>
    <col min="3588" max="3588" width="13.85546875" style="84" bestFit="1" customWidth="1"/>
    <col min="3589" max="3589" width="15.42578125" style="84" bestFit="1" customWidth="1"/>
    <col min="3590" max="3590" width="18" style="84" bestFit="1" customWidth="1"/>
    <col min="3591" max="3591" width="18.28515625" style="84" bestFit="1" customWidth="1"/>
    <col min="3592" max="3594" width="18.5703125" style="84" bestFit="1" customWidth="1"/>
    <col min="3595" max="3595" width="17.42578125" style="84" bestFit="1" customWidth="1"/>
    <col min="3596" max="3598" width="27.140625" style="84" bestFit="1" customWidth="1"/>
    <col min="3599" max="3599" width="17.7109375" style="84" bestFit="1" customWidth="1"/>
    <col min="3600" max="3600" width="14" style="84" bestFit="1" customWidth="1"/>
    <col min="3601" max="3601" width="17.42578125" style="84" bestFit="1" customWidth="1"/>
    <col min="3602" max="3602" width="14.28515625" style="84" bestFit="1" customWidth="1"/>
    <col min="3603" max="3603" width="17.42578125" style="84" bestFit="1" customWidth="1"/>
    <col min="3604" max="3604" width="14.28515625" style="84" bestFit="1" customWidth="1"/>
    <col min="3605" max="3605" width="17.42578125" style="84" bestFit="1" customWidth="1"/>
    <col min="3606" max="3606" width="14.28515625" style="84" bestFit="1" customWidth="1"/>
    <col min="3607" max="3607" width="17.7109375" style="84" bestFit="1" customWidth="1"/>
    <col min="3608" max="3608" width="14.5703125" style="84" bestFit="1" customWidth="1"/>
    <col min="3609" max="3609" width="17.42578125" style="84" bestFit="1" customWidth="1"/>
    <col min="3610" max="3610" width="14.28515625" style="84" bestFit="1" customWidth="1"/>
    <col min="3611" max="3611" width="17.42578125" style="84" bestFit="1" customWidth="1"/>
    <col min="3612" max="3612" width="14.28515625" style="84" bestFit="1" customWidth="1"/>
    <col min="3613" max="3613" width="15.42578125" style="84" bestFit="1" customWidth="1"/>
    <col min="3614" max="3614" width="12.42578125" style="84" bestFit="1" customWidth="1"/>
    <col min="3615" max="3615" width="15.140625" style="84" bestFit="1" customWidth="1"/>
    <col min="3616" max="3616" width="12.140625" style="84" bestFit="1" customWidth="1"/>
    <col min="3617" max="3617" width="14.42578125" style="84" bestFit="1" customWidth="1"/>
    <col min="3618" max="3840" width="11.42578125" style="84"/>
    <col min="3841" max="3841" width="2.28515625" style="84" customWidth="1"/>
    <col min="3842" max="3842" width="40.42578125" style="84" bestFit="1" customWidth="1"/>
    <col min="3843" max="3843" width="37.28515625" style="84" bestFit="1" customWidth="1"/>
    <col min="3844" max="3844" width="13.85546875" style="84" bestFit="1" customWidth="1"/>
    <col min="3845" max="3845" width="15.42578125" style="84" bestFit="1" customWidth="1"/>
    <col min="3846" max="3846" width="18" style="84" bestFit="1" customWidth="1"/>
    <col min="3847" max="3847" width="18.28515625" style="84" bestFit="1" customWidth="1"/>
    <col min="3848" max="3850" width="18.5703125" style="84" bestFit="1" customWidth="1"/>
    <col min="3851" max="3851" width="17.42578125" style="84" bestFit="1" customWidth="1"/>
    <col min="3852" max="3854" width="27.140625" style="84" bestFit="1" customWidth="1"/>
    <col min="3855" max="3855" width="17.7109375" style="84" bestFit="1" customWidth="1"/>
    <col min="3856" max="3856" width="14" style="84" bestFit="1" customWidth="1"/>
    <col min="3857" max="3857" width="17.42578125" style="84" bestFit="1" customWidth="1"/>
    <col min="3858" max="3858" width="14.28515625" style="84" bestFit="1" customWidth="1"/>
    <col min="3859" max="3859" width="17.42578125" style="84" bestFit="1" customWidth="1"/>
    <col min="3860" max="3860" width="14.28515625" style="84" bestFit="1" customWidth="1"/>
    <col min="3861" max="3861" width="17.42578125" style="84" bestFit="1" customWidth="1"/>
    <col min="3862" max="3862" width="14.28515625" style="84" bestFit="1" customWidth="1"/>
    <col min="3863" max="3863" width="17.7109375" style="84" bestFit="1" customWidth="1"/>
    <col min="3864" max="3864" width="14.5703125" style="84" bestFit="1" customWidth="1"/>
    <col min="3865" max="3865" width="17.42578125" style="84" bestFit="1" customWidth="1"/>
    <col min="3866" max="3866" width="14.28515625" style="84" bestFit="1" customWidth="1"/>
    <col min="3867" max="3867" width="17.42578125" style="84" bestFit="1" customWidth="1"/>
    <col min="3868" max="3868" width="14.28515625" style="84" bestFit="1" customWidth="1"/>
    <col min="3869" max="3869" width="15.42578125" style="84" bestFit="1" customWidth="1"/>
    <col min="3870" max="3870" width="12.42578125" style="84" bestFit="1" customWidth="1"/>
    <col min="3871" max="3871" width="15.140625" style="84" bestFit="1" customWidth="1"/>
    <col min="3872" max="3872" width="12.140625" style="84" bestFit="1" customWidth="1"/>
    <col min="3873" max="3873" width="14.42578125" style="84" bestFit="1" customWidth="1"/>
    <col min="3874" max="4096" width="11.42578125" style="84"/>
    <col min="4097" max="4097" width="2.28515625" style="84" customWidth="1"/>
    <col min="4098" max="4098" width="40.42578125" style="84" bestFit="1" customWidth="1"/>
    <col min="4099" max="4099" width="37.28515625" style="84" bestFit="1" customWidth="1"/>
    <col min="4100" max="4100" width="13.85546875" style="84" bestFit="1" customWidth="1"/>
    <col min="4101" max="4101" width="15.42578125" style="84" bestFit="1" customWidth="1"/>
    <col min="4102" max="4102" width="18" style="84" bestFit="1" customWidth="1"/>
    <col min="4103" max="4103" width="18.28515625" style="84" bestFit="1" customWidth="1"/>
    <col min="4104" max="4106" width="18.5703125" style="84" bestFit="1" customWidth="1"/>
    <col min="4107" max="4107" width="17.42578125" style="84" bestFit="1" customWidth="1"/>
    <col min="4108" max="4110" width="27.140625" style="84" bestFit="1" customWidth="1"/>
    <col min="4111" max="4111" width="17.7109375" style="84" bestFit="1" customWidth="1"/>
    <col min="4112" max="4112" width="14" style="84" bestFit="1" customWidth="1"/>
    <col min="4113" max="4113" width="17.42578125" style="84" bestFit="1" customWidth="1"/>
    <col min="4114" max="4114" width="14.28515625" style="84" bestFit="1" customWidth="1"/>
    <col min="4115" max="4115" width="17.42578125" style="84" bestFit="1" customWidth="1"/>
    <col min="4116" max="4116" width="14.28515625" style="84" bestFit="1" customWidth="1"/>
    <col min="4117" max="4117" width="17.42578125" style="84" bestFit="1" customWidth="1"/>
    <col min="4118" max="4118" width="14.28515625" style="84" bestFit="1" customWidth="1"/>
    <col min="4119" max="4119" width="17.7109375" style="84" bestFit="1" customWidth="1"/>
    <col min="4120" max="4120" width="14.5703125" style="84" bestFit="1" customWidth="1"/>
    <col min="4121" max="4121" width="17.42578125" style="84" bestFit="1" customWidth="1"/>
    <col min="4122" max="4122" width="14.28515625" style="84" bestFit="1" customWidth="1"/>
    <col min="4123" max="4123" width="17.42578125" style="84" bestFit="1" customWidth="1"/>
    <col min="4124" max="4124" width="14.28515625" style="84" bestFit="1" customWidth="1"/>
    <col min="4125" max="4125" width="15.42578125" style="84" bestFit="1" customWidth="1"/>
    <col min="4126" max="4126" width="12.42578125" style="84" bestFit="1" customWidth="1"/>
    <col min="4127" max="4127" width="15.140625" style="84" bestFit="1" customWidth="1"/>
    <col min="4128" max="4128" width="12.140625" style="84" bestFit="1" customWidth="1"/>
    <col min="4129" max="4129" width="14.42578125" style="84" bestFit="1" customWidth="1"/>
    <col min="4130" max="4352" width="11.42578125" style="84"/>
    <col min="4353" max="4353" width="2.28515625" style="84" customWidth="1"/>
    <col min="4354" max="4354" width="40.42578125" style="84" bestFit="1" customWidth="1"/>
    <col min="4355" max="4355" width="37.28515625" style="84" bestFit="1" customWidth="1"/>
    <col min="4356" max="4356" width="13.85546875" style="84" bestFit="1" customWidth="1"/>
    <col min="4357" max="4357" width="15.42578125" style="84" bestFit="1" customWidth="1"/>
    <col min="4358" max="4358" width="18" style="84" bestFit="1" customWidth="1"/>
    <col min="4359" max="4359" width="18.28515625" style="84" bestFit="1" customWidth="1"/>
    <col min="4360" max="4362" width="18.5703125" style="84" bestFit="1" customWidth="1"/>
    <col min="4363" max="4363" width="17.42578125" style="84" bestFit="1" customWidth="1"/>
    <col min="4364" max="4366" width="27.140625" style="84" bestFit="1" customWidth="1"/>
    <col min="4367" max="4367" width="17.7109375" style="84" bestFit="1" customWidth="1"/>
    <col min="4368" max="4368" width="14" style="84" bestFit="1" customWidth="1"/>
    <col min="4369" max="4369" width="17.42578125" style="84" bestFit="1" customWidth="1"/>
    <col min="4370" max="4370" width="14.28515625" style="84" bestFit="1" customWidth="1"/>
    <col min="4371" max="4371" width="17.42578125" style="84" bestFit="1" customWidth="1"/>
    <col min="4372" max="4372" width="14.28515625" style="84" bestFit="1" customWidth="1"/>
    <col min="4373" max="4373" width="17.42578125" style="84" bestFit="1" customWidth="1"/>
    <col min="4374" max="4374" width="14.28515625" style="84" bestFit="1" customWidth="1"/>
    <col min="4375" max="4375" width="17.7109375" style="84" bestFit="1" customWidth="1"/>
    <col min="4376" max="4376" width="14.5703125" style="84" bestFit="1" customWidth="1"/>
    <col min="4377" max="4377" width="17.42578125" style="84" bestFit="1" customWidth="1"/>
    <col min="4378" max="4378" width="14.28515625" style="84" bestFit="1" customWidth="1"/>
    <col min="4379" max="4379" width="17.42578125" style="84" bestFit="1" customWidth="1"/>
    <col min="4380" max="4380" width="14.28515625" style="84" bestFit="1" customWidth="1"/>
    <col min="4381" max="4381" width="15.42578125" style="84" bestFit="1" customWidth="1"/>
    <col min="4382" max="4382" width="12.42578125" style="84" bestFit="1" customWidth="1"/>
    <col min="4383" max="4383" width="15.140625" style="84" bestFit="1" customWidth="1"/>
    <col min="4384" max="4384" width="12.140625" style="84" bestFit="1" customWidth="1"/>
    <col min="4385" max="4385" width="14.42578125" style="84" bestFit="1" customWidth="1"/>
    <col min="4386" max="4608" width="11.42578125" style="84"/>
    <col min="4609" max="4609" width="2.28515625" style="84" customWidth="1"/>
    <col min="4610" max="4610" width="40.42578125" style="84" bestFit="1" customWidth="1"/>
    <col min="4611" max="4611" width="37.28515625" style="84" bestFit="1" customWidth="1"/>
    <col min="4612" max="4612" width="13.85546875" style="84" bestFit="1" customWidth="1"/>
    <col min="4613" max="4613" width="15.42578125" style="84" bestFit="1" customWidth="1"/>
    <col min="4614" max="4614" width="18" style="84" bestFit="1" customWidth="1"/>
    <col min="4615" max="4615" width="18.28515625" style="84" bestFit="1" customWidth="1"/>
    <col min="4616" max="4618" width="18.5703125" style="84" bestFit="1" customWidth="1"/>
    <col min="4619" max="4619" width="17.42578125" style="84" bestFit="1" customWidth="1"/>
    <col min="4620" max="4622" width="27.140625" style="84" bestFit="1" customWidth="1"/>
    <col min="4623" max="4623" width="17.7109375" style="84" bestFit="1" customWidth="1"/>
    <col min="4624" max="4624" width="14" style="84" bestFit="1" customWidth="1"/>
    <col min="4625" max="4625" width="17.42578125" style="84" bestFit="1" customWidth="1"/>
    <col min="4626" max="4626" width="14.28515625" style="84" bestFit="1" customWidth="1"/>
    <col min="4627" max="4627" width="17.42578125" style="84" bestFit="1" customWidth="1"/>
    <col min="4628" max="4628" width="14.28515625" style="84" bestFit="1" customWidth="1"/>
    <col min="4629" max="4629" width="17.42578125" style="84" bestFit="1" customWidth="1"/>
    <col min="4630" max="4630" width="14.28515625" style="84" bestFit="1" customWidth="1"/>
    <col min="4631" max="4631" width="17.7109375" style="84" bestFit="1" customWidth="1"/>
    <col min="4632" max="4632" width="14.5703125" style="84" bestFit="1" customWidth="1"/>
    <col min="4633" max="4633" width="17.42578125" style="84" bestFit="1" customWidth="1"/>
    <col min="4634" max="4634" width="14.28515625" style="84" bestFit="1" customWidth="1"/>
    <col min="4635" max="4635" width="17.42578125" style="84" bestFit="1" customWidth="1"/>
    <col min="4636" max="4636" width="14.28515625" style="84" bestFit="1" customWidth="1"/>
    <col min="4637" max="4637" width="15.42578125" style="84" bestFit="1" customWidth="1"/>
    <col min="4638" max="4638" width="12.42578125" style="84" bestFit="1" customWidth="1"/>
    <col min="4639" max="4639" width="15.140625" style="84" bestFit="1" customWidth="1"/>
    <col min="4640" max="4640" width="12.140625" style="84" bestFit="1" customWidth="1"/>
    <col min="4641" max="4641" width="14.42578125" style="84" bestFit="1" customWidth="1"/>
    <col min="4642" max="4864" width="11.42578125" style="84"/>
    <col min="4865" max="4865" width="2.28515625" style="84" customWidth="1"/>
    <col min="4866" max="4866" width="40.42578125" style="84" bestFit="1" customWidth="1"/>
    <col min="4867" max="4867" width="37.28515625" style="84" bestFit="1" customWidth="1"/>
    <col min="4868" max="4868" width="13.85546875" style="84" bestFit="1" customWidth="1"/>
    <col min="4869" max="4869" width="15.42578125" style="84" bestFit="1" customWidth="1"/>
    <col min="4870" max="4870" width="18" style="84" bestFit="1" customWidth="1"/>
    <col min="4871" max="4871" width="18.28515625" style="84" bestFit="1" customWidth="1"/>
    <col min="4872" max="4874" width="18.5703125" style="84" bestFit="1" customWidth="1"/>
    <col min="4875" max="4875" width="17.42578125" style="84" bestFit="1" customWidth="1"/>
    <col min="4876" max="4878" width="27.140625" style="84" bestFit="1" customWidth="1"/>
    <col min="4879" max="4879" width="17.7109375" style="84" bestFit="1" customWidth="1"/>
    <col min="4880" max="4880" width="14" style="84" bestFit="1" customWidth="1"/>
    <col min="4881" max="4881" width="17.42578125" style="84" bestFit="1" customWidth="1"/>
    <col min="4882" max="4882" width="14.28515625" style="84" bestFit="1" customWidth="1"/>
    <col min="4883" max="4883" width="17.42578125" style="84" bestFit="1" customWidth="1"/>
    <col min="4884" max="4884" width="14.28515625" style="84" bestFit="1" customWidth="1"/>
    <col min="4885" max="4885" width="17.42578125" style="84" bestFit="1" customWidth="1"/>
    <col min="4886" max="4886" width="14.28515625" style="84" bestFit="1" customWidth="1"/>
    <col min="4887" max="4887" width="17.7109375" style="84" bestFit="1" customWidth="1"/>
    <col min="4888" max="4888" width="14.5703125" style="84" bestFit="1" customWidth="1"/>
    <col min="4889" max="4889" width="17.42578125" style="84" bestFit="1" customWidth="1"/>
    <col min="4890" max="4890" width="14.28515625" style="84" bestFit="1" customWidth="1"/>
    <col min="4891" max="4891" width="17.42578125" style="84" bestFit="1" customWidth="1"/>
    <col min="4892" max="4892" width="14.28515625" style="84" bestFit="1" customWidth="1"/>
    <col min="4893" max="4893" width="15.42578125" style="84" bestFit="1" customWidth="1"/>
    <col min="4894" max="4894" width="12.42578125" style="84" bestFit="1" customWidth="1"/>
    <col min="4895" max="4895" width="15.140625" style="84" bestFit="1" customWidth="1"/>
    <col min="4896" max="4896" width="12.140625" style="84" bestFit="1" customWidth="1"/>
    <col min="4897" max="4897" width="14.42578125" style="84" bestFit="1" customWidth="1"/>
    <col min="4898" max="5120" width="11.42578125" style="84"/>
    <col min="5121" max="5121" width="2.28515625" style="84" customWidth="1"/>
    <col min="5122" max="5122" width="40.42578125" style="84" bestFit="1" customWidth="1"/>
    <col min="5123" max="5123" width="37.28515625" style="84" bestFit="1" customWidth="1"/>
    <col min="5124" max="5124" width="13.85546875" style="84" bestFit="1" customWidth="1"/>
    <col min="5125" max="5125" width="15.42578125" style="84" bestFit="1" customWidth="1"/>
    <col min="5126" max="5126" width="18" style="84" bestFit="1" customWidth="1"/>
    <col min="5127" max="5127" width="18.28515625" style="84" bestFit="1" customWidth="1"/>
    <col min="5128" max="5130" width="18.5703125" style="84" bestFit="1" customWidth="1"/>
    <col min="5131" max="5131" width="17.42578125" style="84" bestFit="1" customWidth="1"/>
    <col min="5132" max="5134" width="27.140625" style="84" bestFit="1" customWidth="1"/>
    <col min="5135" max="5135" width="17.7109375" style="84" bestFit="1" customWidth="1"/>
    <col min="5136" max="5136" width="14" style="84" bestFit="1" customWidth="1"/>
    <col min="5137" max="5137" width="17.42578125" style="84" bestFit="1" customWidth="1"/>
    <col min="5138" max="5138" width="14.28515625" style="84" bestFit="1" customWidth="1"/>
    <col min="5139" max="5139" width="17.42578125" style="84" bestFit="1" customWidth="1"/>
    <col min="5140" max="5140" width="14.28515625" style="84" bestFit="1" customWidth="1"/>
    <col min="5141" max="5141" width="17.42578125" style="84" bestFit="1" customWidth="1"/>
    <col min="5142" max="5142" width="14.28515625" style="84" bestFit="1" customWidth="1"/>
    <col min="5143" max="5143" width="17.7109375" style="84" bestFit="1" customWidth="1"/>
    <col min="5144" max="5144" width="14.5703125" style="84" bestFit="1" customWidth="1"/>
    <col min="5145" max="5145" width="17.42578125" style="84" bestFit="1" customWidth="1"/>
    <col min="5146" max="5146" width="14.28515625" style="84" bestFit="1" customWidth="1"/>
    <col min="5147" max="5147" width="17.42578125" style="84" bestFit="1" customWidth="1"/>
    <col min="5148" max="5148" width="14.28515625" style="84" bestFit="1" customWidth="1"/>
    <col min="5149" max="5149" width="15.42578125" style="84" bestFit="1" customWidth="1"/>
    <col min="5150" max="5150" width="12.42578125" style="84" bestFit="1" customWidth="1"/>
    <col min="5151" max="5151" width="15.140625" style="84" bestFit="1" customWidth="1"/>
    <col min="5152" max="5152" width="12.140625" style="84" bestFit="1" customWidth="1"/>
    <col min="5153" max="5153" width="14.42578125" style="84" bestFit="1" customWidth="1"/>
    <col min="5154" max="5376" width="11.42578125" style="84"/>
    <col min="5377" max="5377" width="2.28515625" style="84" customWidth="1"/>
    <col min="5378" max="5378" width="40.42578125" style="84" bestFit="1" customWidth="1"/>
    <col min="5379" max="5379" width="37.28515625" style="84" bestFit="1" customWidth="1"/>
    <col min="5380" max="5380" width="13.85546875" style="84" bestFit="1" customWidth="1"/>
    <col min="5381" max="5381" width="15.42578125" style="84" bestFit="1" customWidth="1"/>
    <col min="5382" max="5382" width="18" style="84" bestFit="1" customWidth="1"/>
    <col min="5383" max="5383" width="18.28515625" style="84" bestFit="1" customWidth="1"/>
    <col min="5384" max="5386" width="18.5703125" style="84" bestFit="1" customWidth="1"/>
    <col min="5387" max="5387" width="17.42578125" style="84" bestFit="1" customWidth="1"/>
    <col min="5388" max="5390" width="27.140625" style="84" bestFit="1" customWidth="1"/>
    <col min="5391" max="5391" width="17.7109375" style="84" bestFit="1" customWidth="1"/>
    <col min="5392" max="5392" width="14" style="84" bestFit="1" customWidth="1"/>
    <col min="5393" max="5393" width="17.42578125" style="84" bestFit="1" customWidth="1"/>
    <col min="5394" max="5394" width="14.28515625" style="84" bestFit="1" customWidth="1"/>
    <col min="5395" max="5395" width="17.42578125" style="84" bestFit="1" customWidth="1"/>
    <col min="5396" max="5396" width="14.28515625" style="84" bestFit="1" customWidth="1"/>
    <col min="5397" max="5397" width="17.42578125" style="84" bestFit="1" customWidth="1"/>
    <col min="5398" max="5398" width="14.28515625" style="84" bestFit="1" customWidth="1"/>
    <col min="5399" max="5399" width="17.7109375" style="84" bestFit="1" customWidth="1"/>
    <col min="5400" max="5400" width="14.5703125" style="84" bestFit="1" customWidth="1"/>
    <col min="5401" max="5401" width="17.42578125" style="84" bestFit="1" customWidth="1"/>
    <col min="5402" max="5402" width="14.28515625" style="84" bestFit="1" customWidth="1"/>
    <col min="5403" max="5403" width="17.42578125" style="84" bestFit="1" customWidth="1"/>
    <col min="5404" max="5404" width="14.28515625" style="84" bestFit="1" customWidth="1"/>
    <col min="5405" max="5405" width="15.42578125" style="84" bestFit="1" customWidth="1"/>
    <col min="5406" max="5406" width="12.42578125" style="84" bestFit="1" customWidth="1"/>
    <col min="5407" max="5407" width="15.140625" style="84" bestFit="1" customWidth="1"/>
    <col min="5408" max="5408" width="12.140625" style="84" bestFit="1" customWidth="1"/>
    <col min="5409" max="5409" width="14.42578125" style="84" bestFit="1" customWidth="1"/>
    <col min="5410" max="5632" width="11.42578125" style="84"/>
    <col min="5633" max="5633" width="2.28515625" style="84" customWidth="1"/>
    <col min="5634" max="5634" width="40.42578125" style="84" bestFit="1" customWidth="1"/>
    <col min="5635" max="5635" width="37.28515625" style="84" bestFit="1" customWidth="1"/>
    <col min="5636" max="5636" width="13.85546875" style="84" bestFit="1" customWidth="1"/>
    <col min="5637" max="5637" width="15.42578125" style="84" bestFit="1" customWidth="1"/>
    <col min="5638" max="5638" width="18" style="84" bestFit="1" customWidth="1"/>
    <col min="5639" max="5639" width="18.28515625" style="84" bestFit="1" customWidth="1"/>
    <col min="5640" max="5642" width="18.5703125" style="84" bestFit="1" customWidth="1"/>
    <col min="5643" max="5643" width="17.42578125" style="84" bestFit="1" customWidth="1"/>
    <col min="5644" max="5646" width="27.140625" style="84" bestFit="1" customWidth="1"/>
    <col min="5647" max="5647" width="17.7109375" style="84" bestFit="1" customWidth="1"/>
    <col min="5648" max="5648" width="14" style="84" bestFit="1" customWidth="1"/>
    <col min="5649" max="5649" width="17.42578125" style="84" bestFit="1" customWidth="1"/>
    <col min="5650" max="5650" width="14.28515625" style="84" bestFit="1" customWidth="1"/>
    <col min="5651" max="5651" width="17.42578125" style="84" bestFit="1" customWidth="1"/>
    <col min="5652" max="5652" width="14.28515625" style="84" bestFit="1" customWidth="1"/>
    <col min="5653" max="5653" width="17.42578125" style="84" bestFit="1" customWidth="1"/>
    <col min="5654" max="5654" width="14.28515625" style="84" bestFit="1" customWidth="1"/>
    <col min="5655" max="5655" width="17.7109375" style="84" bestFit="1" customWidth="1"/>
    <col min="5656" max="5656" width="14.5703125" style="84" bestFit="1" customWidth="1"/>
    <col min="5657" max="5657" width="17.42578125" style="84" bestFit="1" customWidth="1"/>
    <col min="5658" max="5658" width="14.28515625" style="84" bestFit="1" customWidth="1"/>
    <col min="5659" max="5659" width="17.42578125" style="84" bestFit="1" customWidth="1"/>
    <col min="5660" max="5660" width="14.28515625" style="84" bestFit="1" customWidth="1"/>
    <col min="5661" max="5661" width="15.42578125" style="84" bestFit="1" customWidth="1"/>
    <col min="5662" max="5662" width="12.42578125" style="84" bestFit="1" customWidth="1"/>
    <col min="5663" max="5663" width="15.140625" style="84" bestFit="1" customWidth="1"/>
    <col min="5664" max="5664" width="12.140625" style="84" bestFit="1" customWidth="1"/>
    <col min="5665" max="5665" width="14.42578125" style="84" bestFit="1" customWidth="1"/>
    <col min="5666" max="5888" width="11.42578125" style="84"/>
    <col min="5889" max="5889" width="2.28515625" style="84" customWidth="1"/>
    <col min="5890" max="5890" width="40.42578125" style="84" bestFit="1" customWidth="1"/>
    <col min="5891" max="5891" width="37.28515625" style="84" bestFit="1" customWidth="1"/>
    <col min="5892" max="5892" width="13.85546875" style="84" bestFit="1" customWidth="1"/>
    <col min="5893" max="5893" width="15.42578125" style="84" bestFit="1" customWidth="1"/>
    <col min="5894" max="5894" width="18" style="84" bestFit="1" customWidth="1"/>
    <col min="5895" max="5895" width="18.28515625" style="84" bestFit="1" customWidth="1"/>
    <col min="5896" max="5898" width="18.5703125" style="84" bestFit="1" customWidth="1"/>
    <col min="5899" max="5899" width="17.42578125" style="84" bestFit="1" customWidth="1"/>
    <col min="5900" max="5902" width="27.140625" style="84" bestFit="1" customWidth="1"/>
    <col min="5903" max="5903" width="17.7109375" style="84" bestFit="1" customWidth="1"/>
    <col min="5904" max="5904" width="14" style="84" bestFit="1" customWidth="1"/>
    <col min="5905" max="5905" width="17.42578125" style="84" bestFit="1" customWidth="1"/>
    <col min="5906" max="5906" width="14.28515625" style="84" bestFit="1" customWidth="1"/>
    <col min="5907" max="5907" width="17.42578125" style="84" bestFit="1" customWidth="1"/>
    <col min="5908" max="5908" width="14.28515625" style="84" bestFit="1" customWidth="1"/>
    <col min="5909" max="5909" width="17.42578125" style="84" bestFit="1" customWidth="1"/>
    <col min="5910" max="5910" width="14.28515625" style="84" bestFit="1" customWidth="1"/>
    <col min="5911" max="5911" width="17.7109375" style="84" bestFit="1" customWidth="1"/>
    <col min="5912" max="5912" width="14.5703125" style="84" bestFit="1" customWidth="1"/>
    <col min="5913" max="5913" width="17.42578125" style="84" bestFit="1" customWidth="1"/>
    <col min="5914" max="5914" width="14.28515625" style="84" bestFit="1" customWidth="1"/>
    <col min="5915" max="5915" width="17.42578125" style="84" bestFit="1" customWidth="1"/>
    <col min="5916" max="5916" width="14.28515625" style="84" bestFit="1" customWidth="1"/>
    <col min="5917" max="5917" width="15.42578125" style="84" bestFit="1" customWidth="1"/>
    <col min="5918" max="5918" width="12.42578125" style="84" bestFit="1" customWidth="1"/>
    <col min="5919" max="5919" width="15.140625" style="84" bestFit="1" customWidth="1"/>
    <col min="5920" max="5920" width="12.140625" style="84" bestFit="1" customWidth="1"/>
    <col min="5921" max="5921" width="14.42578125" style="84" bestFit="1" customWidth="1"/>
    <col min="5922" max="6144" width="11.42578125" style="84"/>
    <col min="6145" max="6145" width="2.28515625" style="84" customWidth="1"/>
    <col min="6146" max="6146" width="40.42578125" style="84" bestFit="1" customWidth="1"/>
    <col min="6147" max="6147" width="37.28515625" style="84" bestFit="1" customWidth="1"/>
    <col min="6148" max="6148" width="13.85546875" style="84" bestFit="1" customWidth="1"/>
    <col min="6149" max="6149" width="15.42578125" style="84" bestFit="1" customWidth="1"/>
    <col min="6150" max="6150" width="18" style="84" bestFit="1" customWidth="1"/>
    <col min="6151" max="6151" width="18.28515625" style="84" bestFit="1" customWidth="1"/>
    <col min="6152" max="6154" width="18.5703125" style="84" bestFit="1" customWidth="1"/>
    <col min="6155" max="6155" width="17.42578125" style="84" bestFit="1" customWidth="1"/>
    <col min="6156" max="6158" width="27.140625" style="84" bestFit="1" customWidth="1"/>
    <col min="6159" max="6159" width="17.7109375" style="84" bestFit="1" customWidth="1"/>
    <col min="6160" max="6160" width="14" style="84" bestFit="1" customWidth="1"/>
    <col min="6161" max="6161" width="17.42578125" style="84" bestFit="1" customWidth="1"/>
    <col min="6162" max="6162" width="14.28515625" style="84" bestFit="1" customWidth="1"/>
    <col min="6163" max="6163" width="17.42578125" style="84" bestFit="1" customWidth="1"/>
    <col min="6164" max="6164" width="14.28515625" style="84" bestFit="1" customWidth="1"/>
    <col min="6165" max="6165" width="17.42578125" style="84" bestFit="1" customWidth="1"/>
    <col min="6166" max="6166" width="14.28515625" style="84" bestFit="1" customWidth="1"/>
    <col min="6167" max="6167" width="17.7109375" style="84" bestFit="1" customWidth="1"/>
    <col min="6168" max="6168" width="14.5703125" style="84" bestFit="1" customWidth="1"/>
    <col min="6169" max="6169" width="17.42578125" style="84" bestFit="1" customWidth="1"/>
    <col min="6170" max="6170" width="14.28515625" style="84" bestFit="1" customWidth="1"/>
    <col min="6171" max="6171" width="17.42578125" style="84" bestFit="1" customWidth="1"/>
    <col min="6172" max="6172" width="14.28515625" style="84" bestFit="1" customWidth="1"/>
    <col min="6173" max="6173" width="15.42578125" style="84" bestFit="1" customWidth="1"/>
    <col min="6174" max="6174" width="12.42578125" style="84" bestFit="1" customWidth="1"/>
    <col min="6175" max="6175" width="15.140625" style="84" bestFit="1" customWidth="1"/>
    <col min="6176" max="6176" width="12.140625" style="84" bestFit="1" customWidth="1"/>
    <col min="6177" max="6177" width="14.42578125" style="84" bestFit="1" customWidth="1"/>
    <col min="6178" max="6400" width="11.42578125" style="84"/>
    <col min="6401" max="6401" width="2.28515625" style="84" customWidth="1"/>
    <col min="6402" max="6402" width="40.42578125" style="84" bestFit="1" customWidth="1"/>
    <col min="6403" max="6403" width="37.28515625" style="84" bestFit="1" customWidth="1"/>
    <col min="6404" max="6404" width="13.85546875" style="84" bestFit="1" customWidth="1"/>
    <col min="6405" max="6405" width="15.42578125" style="84" bestFit="1" customWidth="1"/>
    <col min="6406" max="6406" width="18" style="84" bestFit="1" customWidth="1"/>
    <col min="6407" max="6407" width="18.28515625" style="84" bestFit="1" customWidth="1"/>
    <col min="6408" max="6410" width="18.5703125" style="84" bestFit="1" customWidth="1"/>
    <col min="6411" max="6411" width="17.42578125" style="84" bestFit="1" customWidth="1"/>
    <col min="6412" max="6414" width="27.140625" style="84" bestFit="1" customWidth="1"/>
    <col min="6415" max="6415" width="17.7109375" style="84" bestFit="1" customWidth="1"/>
    <col min="6416" max="6416" width="14" style="84" bestFit="1" customWidth="1"/>
    <col min="6417" max="6417" width="17.42578125" style="84" bestFit="1" customWidth="1"/>
    <col min="6418" max="6418" width="14.28515625" style="84" bestFit="1" customWidth="1"/>
    <col min="6419" max="6419" width="17.42578125" style="84" bestFit="1" customWidth="1"/>
    <col min="6420" max="6420" width="14.28515625" style="84" bestFit="1" customWidth="1"/>
    <col min="6421" max="6421" width="17.42578125" style="84" bestFit="1" customWidth="1"/>
    <col min="6422" max="6422" width="14.28515625" style="84" bestFit="1" customWidth="1"/>
    <col min="6423" max="6423" width="17.7109375" style="84" bestFit="1" customWidth="1"/>
    <col min="6424" max="6424" width="14.5703125" style="84" bestFit="1" customWidth="1"/>
    <col min="6425" max="6425" width="17.42578125" style="84" bestFit="1" customWidth="1"/>
    <col min="6426" max="6426" width="14.28515625" style="84" bestFit="1" customWidth="1"/>
    <col min="6427" max="6427" width="17.42578125" style="84" bestFit="1" customWidth="1"/>
    <col min="6428" max="6428" width="14.28515625" style="84" bestFit="1" customWidth="1"/>
    <col min="6429" max="6429" width="15.42578125" style="84" bestFit="1" customWidth="1"/>
    <col min="6430" max="6430" width="12.42578125" style="84" bestFit="1" customWidth="1"/>
    <col min="6431" max="6431" width="15.140625" style="84" bestFit="1" customWidth="1"/>
    <col min="6432" max="6432" width="12.140625" style="84" bestFit="1" customWidth="1"/>
    <col min="6433" max="6433" width="14.42578125" style="84" bestFit="1" customWidth="1"/>
    <col min="6434" max="6656" width="11.42578125" style="84"/>
    <col min="6657" max="6657" width="2.28515625" style="84" customWidth="1"/>
    <col min="6658" max="6658" width="40.42578125" style="84" bestFit="1" customWidth="1"/>
    <col min="6659" max="6659" width="37.28515625" style="84" bestFit="1" customWidth="1"/>
    <col min="6660" max="6660" width="13.85546875" style="84" bestFit="1" customWidth="1"/>
    <col min="6661" max="6661" width="15.42578125" style="84" bestFit="1" customWidth="1"/>
    <col min="6662" max="6662" width="18" style="84" bestFit="1" customWidth="1"/>
    <col min="6663" max="6663" width="18.28515625" style="84" bestFit="1" customWidth="1"/>
    <col min="6664" max="6666" width="18.5703125" style="84" bestFit="1" customWidth="1"/>
    <col min="6667" max="6667" width="17.42578125" style="84" bestFit="1" customWidth="1"/>
    <col min="6668" max="6670" width="27.140625" style="84" bestFit="1" customWidth="1"/>
    <col min="6671" max="6671" width="17.7109375" style="84" bestFit="1" customWidth="1"/>
    <col min="6672" max="6672" width="14" style="84" bestFit="1" customWidth="1"/>
    <col min="6673" max="6673" width="17.42578125" style="84" bestFit="1" customWidth="1"/>
    <col min="6674" max="6674" width="14.28515625" style="84" bestFit="1" customWidth="1"/>
    <col min="6675" max="6675" width="17.42578125" style="84" bestFit="1" customWidth="1"/>
    <col min="6676" max="6676" width="14.28515625" style="84" bestFit="1" customWidth="1"/>
    <col min="6677" max="6677" width="17.42578125" style="84" bestFit="1" customWidth="1"/>
    <col min="6678" max="6678" width="14.28515625" style="84" bestFit="1" customWidth="1"/>
    <col min="6679" max="6679" width="17.7109375" style="84" bestFit="1" customWidth="1"/>
    <col min="6680" max="6680" width="14.5703125" style="84" bestFit="1" customWidth="1"/>
    <col min="6681" max="6681" width="17.42578125" style="84" bestFit="1" customWidth="1"/>
    <col min="6682" max="6682" width="14.28515625" style="84" bestFit="1" customWidth="1"/>
    <col min="6683" max="6683" width="17.42578125" style="84" bestFit="1" customWidth="1"/>
    <col min="6684" max="6684" width="14.28515625" style="84" bestFit="1" customWidth="1"/>
    <col min="6685" max="6685" width="15.42578125" style="84" bestFit="1" customWidth="1"/>
    <col min="6686" max="6686" width="12.42578125" style="84" bestFit="1" customWidth="1"/>
    <col min="6687" max="6687" width="15.140625" style="84" bestFit="1" customWidth="1"/>
    <col min="6688" max="6688" width="12.140625" style="84" bestFit="1" customWidth="1"/>
    <col min="6689" max="6689" width="14.42578125" style="84" bestFit="1" customWidth="1"/>
    <col min="6690" max="6912" width="11.42578125" style="84"/>
    <col min="6913" max="6913" width="2.28515625" style="84" customWidth="1"/>
    <col min="6914" max="6914" width="40.42578125" style="84" bestFit="1" customWidth="1"/>
    <col min="6915" max="6915" width="37.28515625" style="84" bestFit="1" customWidth="1"/>
    <col min="6916" max="6916" width="13.85546875" style="84" bestFit="1" customWidth="1"/>
    <col min="6917" max="6917" width="15.42578125" style="84" bestFit="1" customWidth="1"/>
    <col min="6918" max="6918" width="18" style="84" bestFit="1" customWidth="1"/>
    <col min="6919" max="6919" width="18.28515625" style="84" bestFit="1" customWidth="1"/>
    <col min="6920" max="6922" width="18.5703125" style="84" bestFit="1" customWidth="1"/>
    <col min="6923" max="6923" width="17.42578125" style="84" bestFit="1" customWidth="1"/>
    <col min="6924" max="6926" width="27.140625" style="84" bestFit="1" customWidth="1"/>
    <col min="6927" max="6927" width="17.7109375" style="84" bestFit="1" customWidth="1"/>
    <col min="6928" max="6928" width="14" style="84" bestFit="1" customWidth="1"/>
    <col min="6929" max="6929" width="17.42578125" style="84" bestFit="1" customWidth="1"/>
    <col min="6930" max="6930" width="14.28515625" style="84" bestFit="1" customWidth="1"/>
    <col min="6931" max="6931" width="17.42578125" style="84" bestFit="1" customWidth="1"/>
    <col min="6932" max="6932" width="14.28515625" style="84" bestFit="1" customWidth="1"/>
    <col min="6933" max="6933" width="17.42578125" style="84" bestFit="1" customWidth="1"/>
    <col min="6934" max="6934" width="14.28515625" style="84" bestFit="1" customWidth="1"/>
    <col min="6935" max="6935" width="17.7109375" style="84" bestFit="1" customWidth="1"/>
    <col min="6936" max="6936" width="14.5703125" style="84" bestFit="1" customWidth="1"/>
    <col min="6937" max="6937" width="17.42578125" style="84" bestFit="1" customWidth="1"/>
    <col min="6938" max="6938" width="14.28515625" style="84" bestFit="1" customWidth="1"/>
    <col min="6939" max="6939" width="17.42578125" style="84" bestFit="1" customWidth="1"/>
    <col min="6940" max="6940" width="14.28515625" style="84" bestFit="1" customWidth="1"/>
    <col min="6941" max="6941" width="15.42578125" style="84" bestFit="1" customWidth="1"/>
    <col min="6942" max="6942" width="12.42578125" style="84" bestFit="1" customWidth="1"/>
    <col min="6943" max="6943" width="15.140625" style="84" bestFit="1" customWidth="1"/>
    <col min="6944" max="6944" width="12.140625" style="84" bestFit="1" customWidth="1"/>
    <col min="6945" max="6945" width="14.42578125" style="84" bestFit="1" customWidth="1"/>
    <col min="6946" max="7168" width="11.42578125" style="84"/>
    <col min="7169" max="7169" width="2.28515625" style="84" customWidth="1"/>
    <col min="7170" max="7170" width="40.42578125" style="84" bestFit="1" customWidth="1"/>
    <col min="7171" max="7171" width="37.28515625" style="84" bestFit="1" customWidth="1"/>
    <col min="7172" max="7172" width="13.85546875" style="84" bestFit="1" customWidth="1"/>
    <col min="7173" max="7173" width="15.42578125" style="84" bestFit="1" customWidth="1"/>
    <col min="7174" max="7174" width="18" style="84" bestFit="1" customWidth="1"/>
    <col min="7175" max="7175" width="18.28515625" style="84" bestFit="1" customWidth="1"/>
    <col min="7176" max="7178" width="18.5703125" style="84" bestFit="1" customWidth="1"/>
    <col min="7179" max="7179" width="17.42578125" style="84" bestFit="1" customWidth="1"/>
    <col min="7180" max="7182" width="27.140625" style="84" bestFit="1" customWidth="1"/>
    <col min="7183" max="7183" width="17.7109375" style="84" bestFit="1" customWidth="1"/>
    <col min="7184" max="7184" width="14" style="84" bestFit="1" customWidth="1"/>
    <col min="7185" max="7185" width="17.42578125" style="84" bestFit="1" customWidth="1"/>
    <col min="7186" max="7186" width="14.28515625" style="84" bestFit="1" customWidth="1"/>
    <col min="7187" max="7187" width="17.42578125" style="84" bestFit="1" customWidth="1"/>
    <col min="7188" max="7188" width="14.28515625" style="84" bestFit="1" customWidth="1"/>
    <col min="7189" max="7189" width="17.42578125" style="84" bestFit="1" customWidth="1"/>
    <col min="7190" max="7190" width="14.28515625" style="84" bestFit="1" customWidth="1"/>
    <col min="7191" max="7191" width="17.7109375" style="84" bestFit="1" customWidth="1"/>
    <col min="7192" max="7192" width="14.5703125" style="84" bestFit="1" customWidth="1"/>
    <col min="7193" max="7193" width="17.42578125" style="84" bestFit="1" customWidth="1"/>
    <col min="7194" max="7194" width="14.28515625" style="84" bestFit="1" customWidth="1"/>
    <col min="7195" max="7195" width="17.42578125" style="84" bestFit="1" customWidth="1"/>
    <col min="7196" max="7196" width="14.28515625" style="84" bestFit="1" customWidth="1"/>
    <col min="7197" max="7197" width="15.42578125" style="84" bestFit="1" customWidth="1"/>
    <col min="7198" max="7198" width="12.42578125" style="84" bestFit="1" customWidth="1"/>
    <col min="7199" max="7199" width="15.140625" style="84" bestFit="1" customWidth="1"/>
    <col min="7200" max="7200" width="12.140625" style="84" bestFit="1" customWidth="1"/>
    <col min="7201" max="7201" width="14.42578125" style="84" bestFit="1" customWidth="1"/>
    <col min="7202" max="7424" width="11.42578125" style="84"/>
    <col min="7425" max="7425" width="2.28515625" style="84" customWidth="1"/>
    <col min="7426" max="7426" width="40.42578125" style="84" bestFit="1" customWidth="1"/>
    <col min="7427" max="7427" width="37.28515625" style="84" bestFit="1" customWidth="1"/>
    <col min="7428" max="7428" width="13.85546875" style="84" bestFit="1" customWidth="1"/>
    <col min="7429" max="7429" width="15.42578125" style="84" bestFit="1" customWidth="1"/>
    <col min="7430" max="7430" width="18" style="84" bestFit="1" customWidth="1"/>
    <col min="7431" max="7431" width="18.28515625" style="84" bestFit="1" customWidth="1"/>
    <col min="7432" max="7434" width="18.5703125" style="84" bestFit="1" customWidth="1"/>
    <col min="7435" max="7435" width="17.42578125" style="84" bestFit="1" customWidth="1"/>
    <col min="7436" max="7438" width="27.140625" style="84" bestFit="1" customWidth="1"/>
    <col min="7439" max="7439" width="17.7109375" style="84" bestFit="1" customWidth="1"/>
    <col min="7440" max="7440" width="14" style="84" bestFit="1" customWidth="1"/>
    <col min="7441" max="7441" width="17.42578125" style="84" bestFit="1" customWidth="1"/>
    <col min="7442" max="7442" width="14.28515625" style="84" bestFit="1" customWidth="1"/>
    <col min="7443" max="7443" width="17.42578125" style="84" bestFit="1" customWidth="1"/>
    <col min="7444" max="7444" width="14.28515625" style="84" bestFit="1" customWidth="1"/>
    <col min="7445" max="7445" width="17.42578125" style="84" bestFit="1" customWidth="1"/>
    <col min="7446" max="7446" width="14.28515625" style="84" bestFit="1" customWidth="1"/>
    <col min="7447" max="7447" width="17.7109375" style="84" bestFit="1" customWidth="1"/>
    <col min="7448" max="7448" width="14.5703125" style="84" bestFit="1" customWidth="1"/>
    <col min="7449" max="7449" width="17.42578125" style="84" bestFit="1" customWidth="1"/>
    <col min="7450" max="7450" width="14.28515625" style="84" bestFit="1" customWidth="1"/>
    <col min="7451" max="7451" width="17.42578125" style="84" bestFit="1" customWidth="1"/>
    <col min="7452" max="7452" width="14.28515625" style="84" bestFit="1" customWidth="1"/>
    <col min="7453" max="7453" width="15.42578125" style="84" bestFit="1" customWidth="1"/>
    <col min="7454" max="7454" width="12.42578125" style="84" bestFit="1" customWidth="1"/>
    <col min="7455" max="7455" width="15.140625" style="84" bestFit="1" customWidth="1"/>
    <col min="7456" max="7456" width="12.140625" style="84" bestFit="1" customWidth="1"/>
    <col min="7457" max="7457" width="14.42578125" style="84" bestFit="1" customWidth="1"/>
    <col min="7458" max="7680" width="11.42578125" style="84"/>
    <col min="7681" max="7681" width="2.28515625" style="84" customWidth="1"/>
    <col min="7682" max="7682" width="40.42578125" style="84" bestFit="1" customWidth="1"/>
    <col min="7683" max="7683" width="37.28515625" style="84" bestFit="1" customWidth="1"/>
    <col min="7684" max="7684" width="13.85546875" style="84" bestFit="1" customWidth="1"/>
    <col min="7685" max="7685" width="15.42578125" style="84" bestFit="1" customWidth="1"/>
    <col min="7686" max="7686" width="18" style="84" bestFit="1" customWidth="1"/>
    <col min="7687" max="7687" width="18.28515625" style="84" bestFit="1" customWidth="1"/>
    <col min="7688" max="7690" width="18.5703125" style="84" bestFit="1" customWidth="1"/>
    <col min="7691" max="7691" width="17.42578125" style="84" bestFit="1" customWidth="1"/>
    <col min="7692" max="7694" width="27.140625" style="84" bestFit="1" customWidth="1"/>
    <col min="7695" max="7695" width="17.7109375" style="84" bestFit="1" customWidth="1"/>
    <col min="7696" max="7696" width="14" style="84" bestFit="1" customWidth="1"/>
    <col min="7697" max="7697" width="17.42578125" style="84" bestFit="1" customWidth="1"/>
    <col min="7698" max="7698" width="14.28515625" style="84" bestFit="1" customWidth="1"/>
    <col min="7699" max="7699" width="17.42578125" style="84" bestFit="1" customWidth="1"/>
    <col min="7700" max="7700" width="14.28515625" style="84" bestFit="1" customWidth="1"/>
    <col min="7701" max="7701" width="17.42578125" style="84" bestFit="1" customWidth="1"/>
    <col min="7702" max="7702" width="14.28515625" style="84" bestFit="1" customWidth="1"/>
    <col min="7703" max="7703" width="17.7109375" style="84" bestFit="1" customWidth="1"/>
    <col min="7704" max="7704" width="14.5703125" style="84" bestFit="1" customWidth="1"/>
    <col min="7705" max="7705" width="17.42578125" style="84" bestFit="1" customWidth="1"/>
    <col min="7706" max="7706" width="14.28515625" style="84" bestFit="1" customWidth="1"/>
    <col min="7707" max="7707" width="17.42578125" style="84" bestFit="1" customWidth="1"/>
    <col min="7708" max="7708" width="14.28515625" style="84" bestFit="1" customWidth="1"/>
    <col min="7709" max="7709" width="15.42578125" style="84" bestFit="1" customWidth="1"/>
    <col min="7710" max="7710" width="12.42578125" style="84" bestFit="1" customWidth="1"/>
    <col min="7711" max="7711" width="15.140625" style="84" bestFit="1" customWidth="1"/>
    <col min="7712" max="7712" width="12.140625" style="84" bestFit="1" customWidth="1"/>
    <col min="7713" max="7713" width="14.42578125" style="84" bestFit="1" customWidth="1"/>
    <col min="7714" max="7936" width="11.42578125" style="84"/>
    <col min="7937" max="7937" width="2.28515625" style="84" customWidth="1"/>
    <col min="7938" max="7938" width="40.42578125" style="84" bestFit="1" customWidth="1"/>
    <col min="7939" max="7939" width="37.28515625" style="84" bestFit="1" customWidth="1"/>
    <col min="7940" max="7940" width="13.85546875" style="84" bestFit="1" customWidth="1"/>
    <col min="7941" max="7941" width="15.42578125" style="84" bestFit="1" customWidth="1"/>
    <col min="7942" max="7942" width="18" style="84" bestFit="1" customWidth="1"/>
    <col min="7943" max="7943" width="18.28515625" style="84" bestFit="1" customWidth="1"/>
    <col min="7944" max="7946" width="18.5703125" style="84" bestFit="1" customWidth="1"/>
    <col min="7947" max="7947" width="17.42578125" style="84" bestFit="1" customWidth="1"/>
    <col min="7948" max="7950" width="27.140625" style="84" bestFit="1" customWidth="1"/>
    <col min="7951" max="7951" width="17.7109375" style="84" bestFit="1" customWidth="1"/>
    <col min="7952" max="7952" width="14" style="84" bestFit="1" customWidth="1"/>
    <col min="7953" max="7953" width="17.42578125" style="84" bestFit="1" customWidth="1"/>
    <col min="7954" max="7954" width="14.28515625" style="84" bestFit="1" customWidth="1"/>
    <col min="7955" max="7955" width="17.42578125" style="84" bestFit="1" customWidth="1"/>
    <col min="7956" max="7956" width="14.28515625" style="84" bestFit="1" customWidth="1"/>
    <col min="7957" max="7957" width="17.42578125" style="84" bestFit="1" customWidth="1"/>
    <col min="7958" max="7958" width="14.28515625" style="84" bestFit="1" customWidth="1"/>
    <col min="7959" max="7959" width="17.7109375" style="84" bestFit="1" customWidth="1"/>
    <col min="7960" max="7960" width="14.5703125" style="84" bestFit="1" customWidth="1"/>
    <col min="7961" max="7961" width="17.42578125" style="84" bestFit="1" customWidth="1"/>
    <col min="7962" max="7962" width="14.28515625" style="84" bestFit="1" customWidth="1"/>
    <col min="7963" max="7963" width="17.42578125" style="84" bestFit="1" customWidth="1"/>
    <col min="7964" max="7964" width="14.28515625" style="84" bestFit="1" customWidth="1"/>
    <col min="7965" max="7965" width="15.42578125" style="84" bestFit="1" customWidth="1"/>
    <col min="7966" max="7966" width="12.42578125" style="84" bestFit="1" customWidth="1"/>
    <col min="7967" max="7967" width="15.140625" style="84" bestFit="1" customWidth="1"/>
    <col min="7968" max="7968" width="12.140625" style="84" bestFit="1" customWidth="1"/>
    <col min="7969" max="7969" width="14.42578125" style="84" bestFit="1" customWidth="1"/>
    <col min="7970" max="8192" width="11.42578125" style="84"/>
    <col min="8193" max="8193" width="2.28515625" style="84" customWidth="1"/>
    <col min="8194" max="8194" width="40.42578125" style="84" bestFit="1" customWidth="1"/>
    <col min="8195" max="8195" width="37.28515625" style="84" bestFit="1" customWidth="1"/>
    <col min="8196" max="8196" width="13.85546875" style="84" bestFit="1" customWidth="1"/>
    <col min="8197" max="8197" width="15.42578125" style="84" bestFit="1" customWidth="1"/>
    <col min="8198" max="8198" width="18" style="84" bestFit="1" customWidth="1"/>
    <col min="8199" max="8199" width="18.28515625" style="84" bestFit="1" customWidth="1"/>
    <col min="8200" max="8202" width="18.5703125" style="84" bestFit="1" customWidth="1"/>
    <col min="8203" max="8203" width="17.42578125" style="84" bestFit="1" customWidth="1"/>
    <col min="8204" max="8206" width="27.140625" style="84" bestFit="1" customWidth="1"/>
    <col min="8207" max="8207" width="17.7109375" style="84" bestFit="1" customWidth="1"/>
    <col min="8208" max="8208" width="14" style="84" bestFit="1" customWidth="1"/>
    <col min="8209" max="8209" width="17.42578125" style="84" bestFit="1" customWidth="1"/>
    <col min="8210" max="8210" width="14.28515625" style="84" bestFit="1" customWidth="1"/>
    <col min="8211" max="8211" width="17.42578125" style="84" bestFit="1" customWidth="1"/>
    <col min="8212" max="8212" width="14.28515625" style="84" bestFit="1" customWidth="1"/>
    <col min="8213" max="8213" width="17.42578125" style="84" bestFit="1" customWidth="1"/>
    <col min="8214" max="8214" width="14.28515625" style="84" bestFit="1" customWidth="1"/>
    <col min="8215" max="8215" width="17.7109375" style="84" bestFit="1" customWidth="1"/>
    <col min="8216" max="8216" width="14.5703125" style="84" bestFit="1" customWidth="1"/>
    <col min="8217" max="8217" width="17.42578125" style="84" bestFit="1" customWidth="1"/>
    <col min="8218" max="8218" width="14.28515625" style="84" bestFit="1" customWidth="1"/>
    <col min="8219" max="8219" width="17.42578125" style="84" bestFit="1" customWidth="1"/>
    <col min="8220" max="8220" width="14.28515625" style="84" bestFit="1" customWidth="1"/>
    <col min="8221" max="8221" width="15.42578125" style="84" bestFit="1" customWidth="1"/>
    <col min="8222" max="8222" width="12.42578125" style="84" bestFit="1" customWidth="1"/>
    <col min="8223" max="8223" width="15.140625" style="84" bestFit="1" customWidth="1"/>
    <col min="8224" max="8224" width="12.140625" style="84" bestFit="1" customWidth="1"/>
    <col min="8225" max="8225" width="14.42578125" style="84" bestFit="1" customWidth="1"/>
    <col min="8226" max="8448" width="11.42578125" style="84"/>
    <col min="8449" max="8449" width="2.28515625" style="84" customWidth="1"/>
    <col min="8450" max="8450" width="40.42578125" style="84" bestFit="1" customWidth="1"/>
    <col min="8451" max="8451" width="37.28515625" style="84" bestFit="1" customWidth="1"/>
    <col min="8452" max="8452" width="13.85546875" style="84" bestFit="1" customWidth="1"/>
    <col min="8453" max="8453" width="15.42578125" style="84" bestFit="1" customWidth="1"/>
    <col min="8454" max="8454" width="18" style="84" bestFit="1" customWidth="1"/>
    <col min="8455" max="8455" width="18.28515625" style="84" bestFit="1" customWidth="1"/>
    <col min="8456" max="8458" width="18.5703125" style="84" bestFit="1" customWidth="1"/>
    <col min="8459" max="8459" width="17.42578125" style="84" bestFit="1" customWidth="1"/>
    <col min="8460" max="8462" width="27.140625" style="84" bestFit="1" customWidth="1"/>
    <col min="8463" max="8463" width="17.7109375" style="84" bestFit="1" customWidth="1"/>
    <col min="8464" max="8464" width="14" style="84" bestFit="1" customWidth="1"/>
    <col min="8465" max="8465" width="17.42578125" style="84" bestFit="1" customWidth="1"/>
    <col min="8466" max="8466" width="14.28515625" style="84" bestFit="1" customWidth="1"/>
    <col min="8467" max="8467" width="17.42578125" style="84" bestFit="1" customWidth="1"/>
    <col min="8468" max="8468" width="14.28515625" style="84" bestFit="1" customWidth="1"/>
    <col min="8469" max="8469" width="17.42578125" style="84" bestFit="1" customWidth="1"/>
    <col min="8470" max="8470" width="14.28515625" style="84" bestFit="1" customWidth="1"/>
    <col min="8471" max="8471" width="17.7109375" style="84" bestFit="1" customWidth="1"/>
    <col min="8472" max="8472" width="14.5703125" style="84" bestFit="1" customWidth="1"/>
    <col min="8473" max="8473" width="17.42578125" style="84" bestFit="1" customWidth="1"/>
    <col min="8474" max="8474" width="14.28515625" style="84" bestFit="1" customWidth="1"/>
    <col min="8475" max="8475" width="17.42578125" style="84" bestFit="1" customWidth="1"/>
    <col min="8476" max="8476" width="14.28515625" style="84" bestFit="1" customWidth="1"/>
    <col min="8477" max="8477" width="15.42578125" style="84" bestFit="1" customWidth="1"/>
    <col min="8478" max="8478" width="12.42578125" style="84" bestFit="1" customWidth="1"/>
    <col min="8479" max="8479" width="15.140625" style="84" bestFit="1" customWidth="1"/>
    <col min="8480" max="8480" width="12.140625" style="84" bestFit="1" customWidth="1"/>
    <col min="8481" max="8481" width="14.42578125" style="84" bestFit="1" customWidth="1"/>
    <col min="8482" max="8704" width="11.42578125" style="84"/>
    <col min="8705" max="8705" width="2.28515625" style="84" customWidth="1"/>
    <col min="8706" max="8706" width="40.42578125" style="84" bestFit="1" customWidth="1"/>
    <col min="8707" max="8707" width="37.28515625" style="84" bestFit="1" customWidth="1"/>
    <col min="8708" max="8708" width="13.85546875" style="84" bestFit="1" customWidth="1"/>
    <col min="8709" max="8709" width="15.42578125" style="84" bestFit="1" customWidth="1"/>
    <col min="8710" max="8710" width="18" style="84" bestFit="1" customWidth="1"/>
    <col min="8711" max="8711" width="18.28515625" style="84" bestFit="1" customWidth="1"/>
    <col min="8712" max="8714" width="18.5703125" style="84" bestFit="1" customWidth="1"/>
    <col min="8715" max="8715" width="17.42578125" style="84" bestFit="1" customWidth="1"/>
    <col min="8716" max="8718" width="27.140625" style="84" bestFit="1" customWidth="1"/>
    <col min="8719" max="8719" width="17.7109375" style="84" bestFit="1" customWidth="1"/>
    <col min="8720" max="8720" width="14" style="84" bestFit="1" customWidth="1"/>
    <col min="8721" max="8721" width="17.42578125" style="84" bestFit="1" customWidth="1"/>
    <col min="8722" max="8722" width="14.28515625" style="84" bestFit="1" customWidth="1"/>
    <col min="8723" max="8723" width="17.42578125" style="84" bestFit="1" customWidth="1"/>
    <col min="8724" max="8724" width="14.28515625" style="84" bestFit="1" customWidth="1"/>
    <col min="8725" max="8725" width="17.42578125" style="84" bestFit="1" customWidth="1"/>
    <col min="8726" max="8726" width="14.28515625" style="84" bestFit="1" customWidth="1"/>
    <col min="8727" max="8727" width="17.7109375" style="84" bestFit="1" customWidth="1"/>
    <col min="8728" max="8728" width="14.5703125" style="84" bestFit="1" customWidth="1"/>
    <col min="8729" max="8729" width="17.42578125" style="84" bestFit="1" customWidth="1"/>
    <col min="8730" max="8730" width="14.28515625" style="84" bestFit="1" customWidth="1"/>
    <col min="8731" max="8731" width="17.42578125" style="84" bestFit="1" customWidth="1"/>
    <col min="8732" max="8732" width="14.28515625" style="84" bestFit="1" customWidth="1"/>
    <col min="8733" max="8733" width="15.42578125" style="84" bestFit="1" customWidth="1"/>
    <col min="8734" max="8734" width="12.42578125" style="84" bestFit="1" customWidth="1"/>
    <col min="8735" max="8735" width="15.140625" style="84" bestFit="1" customWidth="1"/>
    <col min="8736" max="8736" width="12.140625" style="84" bestFit="1" customWidth="1"/>
    <col min="8737" max="8737" width="14.42578125" style="84" bestFit="1" customWidth="1"/>
    <col min="8738" max="8960" width="11.42578125" style="84"/>
    <col min="8961" max="8961" width="2.28515625" style="84" customWidth="1"/>
    <col min="8962" max="8962" width="40.42578125" style="84" bestFit="1" customWidth="1"/>
    <col min="8963" max="8963" width="37.28515625" style="84" bestFit="1" customWidth="1"/>
    <col min="8964" max="8964" width="13.85546875" style="84" bestFit="1" customWidth="1"/>
    <col min="8965" max="8965" width="15.42578125" style="84" bestFit="1" customWidth="1"/>
    <col min="8966" max="8966" width="18" style="84" bestFit="1" customWidth="1"/>
    <col min="8967" max="8967" width="18.28515625" style="84" bestFit="1" customWidth="1"/>
    <col min="8968" max="8970" width="18.5703125" style="84" bestFit="1" customWidth="1"/>
    <col min="8971" max="8971" width="17.42578125" style="84" bestFit="1" customWidth="1"/>
    <col min="8972" max="8974" width="27.140625" style="84" bestFit="1" customWidth="1"/>
    <col min="8975" max="8975" width="17.7109375" style="84" bestFit="1" customWidth="1"/>
    <col min="8976" max="8976" width="14" style="84" bestFit="1" customWidth="1"/>
    <col min="8977" max="8977" width="17.42578125" style="84" bestFit="1" customWidth="1"/>
    <col min="8978" max="8978" width="14.28515625" style="84" bestFit="1" customWidth="1"/>
    <col min="8979" max="8979" width="17.42578125" style="84" bestFit="1" customWidth="1"/>
    <col min="8980" max="8980" width="14.28515625" style="84" bestFit="1" customWidth="1"/>
    <col min="8981" max="8981" width="17.42578125" style="84" bestFit="1" customWidth="1"/>
    <col min="8982" max="8982" width="14.28515625" style="84" bestFit="1" customWidth="1"/>
    <col min="8983" max="8983" width="17.7109375" style="84" bestFit="1" customWidth="1"/>
    <col min="8984" max="8984" width="14.5703125" style="84" bestFit="1" customWidth="1"/>
    <col min="8985" max="8985" width="17.42578125" style="84" bestFit="1" customWidth="1"/>
    <col min="8986" max="8986" width="14.28515625" style="84" bestFit="1" customWidth="1"/>
    <col min="8987" max="8987" width="17.42578125" style="84" bestFit="1" customWidth="1"/>
    <col min="8988" max="8988" width="14.28515625" style="84" bestFit="1" customWidth="1"/>
    <col min="8989" max="8989" width="15.42578125" style="84" bestFit="1" customWidth="1"/>
    <col min="8990" max="8990" width="12.42578125" style="84" bestFit="1" customWidth="1"/>
    <col min="8991" max="8991" width="15.140625" style="84" bestFit="1" customWidth="1"/>
    <col min="8992" max="8992" width="12.140625" style="84" bestFit="1" customWidth="1"/>
    <col min="8993" max="8993" width="14.42578125" style="84" bestFit="1" customWidth="1"/>
    <col min="8994" max="9216" width="11.42578125" style="84"/>
    <col min="9217" max="9217" width="2.28515625" style="84" customWidth="1"/>
    <col min="9218" max="9218" width="40.42578125" style="84" bestFit="1" customWidth="1"/>
    <col min="9219" max="9219" width="37.28515625" style="84" bestFit="1" customWidth="1"/>
    <col min="9220" max="9220" width="13.85546875" style="84" bestFit="1" customWidth="1"/>
    <col min="9221" max="9221" width="15.42578125" style="84" bestFit="1" customWidth="1"/>
    <col min="9222" max="9222" width="18" style="84" bestFit="1" customWidth="1"/>
    <col min="9223" max="9223" width="18.28515625" style="84" bestFit="1" customWidth="1"/>
    <col min="9224" max="9226" width="18.5703125" style="84" bestFit="1" customWidth="1"/>
    <col min="9227" max="9227" width="17.42578125" style="84" bestFit="1" customWidth="1"/>
    <col min="9228" max="9230" width="27.140625" style="84" bestFit="1" customWidth="1"/>
    <col min="9231" max="9231" width="17.7109375" style="84" bestFit="1" customWidth="1"/>
    <col min="9232" max="9232" width="14" style="84" bestFit="1" customWidth="1"/>
    <col min="9233" max="9233" width="17.42578125" style="84" bestFit="1" customWidth="1"/>
    <col min="9234" max="9234" width="14.28515625" style="84" bestFit="1" customWidth="1"/>
    <col min="9235" max="9235" width="17.42578125" style="84" bestFit="1" customWidth="1"/>
    <col min="9236" max="9236" width="14.28515625" style="84" bestFit="1" customWidth="1"/>
    <col min="9237" max="9237" width="17.42578125" style="84" bestFit="1" customWidth="1"/>
    <col min="9238" max="9238" width="14.28515625" style="84" bestFit="1" customWidth="1"/>
    <col min="9239" max="9239" width="17.7109375" style="84" bestFit="1" customWidth="1"/>
    <col min="9240" max="9240" width="14.5703125" style="84" bestFit="1" customWidth="1"/>
    <col min="9241" max="9241" width="17.42578125" style="84" bestFit="1" customWidth="1"/>
    <col min="9242" max="9242" width="14.28515625" style="84" bestFit="1" customWidth="1"/>
    <col min="9243" max="9243" width="17.42578125" style="84" bestFit="1" customWidth="1"/>
    <col min="9244" max="9244" width="14.28515625" style="84" bestFit="1" customWidth="1"/>
    <col min="9245" max="9245" width="15.42578125" style="84" bestFit="1" customWidth="1"/>
    <col min="9246" max="9246" width="12.42578125" style="84" bestFit="1" customWidth="1"/>
    <col min="9247" max="9247" width="15.140625" style="84" bestFit="1" customWidth="1"/>
    <col min="9248" max="9248" width="12.140625" style="84" bestFit="1" customWidth="1"/>
    <col min="9249" max="9249" width="14.42578125" style="84" bestFit="1" customWidth="1"/>
    <col min="9250" max="9472" width="11.42578125" style="84"/>
    <col min="9473" max="9473" width="2.28515625" style="84" customWidth="1"/>
    <col min="9474" max="9474" width="40.42578125" style="84" bestFit="1" customWidth="1"/>
    <col min="9475" max="9475" width="37.28515625" style="84" bestFit="1" customWidth="1"/>
    <col min="9476" max="9476" width="13.85546875" style="84" bestFit="1" customWidth="1"/>
    <col min="9477" max="9477" width="15.42578125" style="84" bestFit="1" customWidth="1"/>
    <col min="9478" max="9478" width="18" style="84" bestFit="1" customWidth="1"/>
    <col min="9479" max="9479" width="18.28515625" style="84" bestFit="1" customWidth="1"/>
    <col min="9480" max="9482" width="18.5703125" style="84" bestFit="1" customWidth="1"/>
    <col min="9483" max="9483" width="17.42578125" style="84" bestFit="1" customWidth="1"/>
    <col min="9484" max="9486" width="27.140625" style="84" bestFit="1" customWidth="1"/>
    <col min="9487" max="9487" width="17.7109375" style="84" bestFit="1" customWidth="1"/>
    <col min="9488" max="9488" width="14" style="84" bestFit="1" customWidth="1"/>
    <col min="9489" max="9489" width="17.42578125" style="84" bestFit="1" customWidth="1"/>
    <col min="9490" max="9490" width="14.28515625" style="84" bestFit="1" customWidth="1"/>
    <col min="9491" max="9491" width="17.42578125" style="84" bestFit="1" customWidth="1"/>
    <col min="9492" max="9492" width="14.28515625" style="84" bestFit="1" customWidth="1"/>
    <col min="9493" max="9493" width="17.42578125" style="84" bestFit="1" customWidth="1"/>
    <col min="9494" max="9494" width="14.28515625" style="84" bestFit="1" customWidth="1"/>
    <col min="9495" max="9495" width="17.7109375" style="84" bestFit="1" customWidth="1"/>
    <col min="9496" max="9496" width="14.5703125" style="84" bestFit="1" customWidth="1"/>
    <col min="9497" max="9497" width="17.42578125" style="84" bestFit="1" customWidth="1"/>
    <col min="9498" max="9498" width="14.28515625" style="84" bestFit="1" customWidth="1"/>
    <col min="9499" max="9499" width="17.42578125" style="84" bestFit="1" customWidth="1"/>
    <col min="9500" max="9500" width="14.28515625" style="84" bestFit="1" customWidth="1"/>
    <col min="9501" max="9501" width="15.42578125" style="84" bestFit="1" customWidth="1"/>
    <col min="9502" max="9502" width="12.42578125" style="84" bestFit="1" customWidth="1"/>
    <col min="9503" max="9503" width="15.140625" style="84" bestFit="1" customWidth="1"/>
    <col min="9504" max="9504" width="12.140625" style="84" bestFit="1" customWidth="1"/>
    <col min="9505" max="9505" width="14.42578125" style="84" bestFit="1" customWidth="1"/>
    <col min="9506" max="9728" width="11.42578125" style="84"/>
    <col min="9729" max="9729" width="2.28515625" style="84" customWidth="1"/>
    <col min="9730" max="9730" width="40.42578125" style="84" bestFit="1" customWidth="1"/>
    <col min="9731" max="9731" width="37.28515625" style="84" bestFit="1" customWidth="1"/>
    <col min="9732" max="9732" width="13.85546875" style="84" bestFit="1" customWidth="1"/>
    <col min="9733" max="9733" width="15.42578125" style="84" bestFit="1" customWidth="1"/>
    <col min="9734" max="9734" width="18" style="84" bestFit="1" customWidth="1"/>
    <col min="9735" max="9735" width="18.28515625" style="84" bestFit="1" customWidth="1"/>
    <col min="9736" max="9738" width="18.5703125" style="84" bestFit="1" customWidth="1"/>
    <col min="9739" max="9739" width="17.42578125" style="84" bestFit="1" customWidth="1"/>
    <col min="9740" max="9742" width="27.140625" style="84" bestFit="1" customWidth="1"/>
    <col min="9743" max="9743" width="17.7109375" style="84" bestFit="1" customWidth="1"/>
    <col min="9744" max="9744" width="14" style="84" bestFit="1" customWidth="1"/>
    <col min="9745" max="9745" width="17.42578125" style="84" bestFit="1" customWidth="1"/>
    <col min="9746" max="9746" width="14.28515625" style="84" bestFit="1" customWidth="1"/>
    <col min="9747" max="9747" width="17.42578125" style="84" bestFit="1" customWidth="1"/>
    <col min="9748" max="9748" width="14.28515625" style="84" bestFit="1" customWidth="1"/>
    <col min="9749" max="9749" width="17.42578125" style="84" bestFit="1" customWidth="1"/>
    <col min="9750" max="9750" width="14.28515625" style="84" bestFit="1" customWidth="1"/>
    <col min="9751" max="9751" width="17.7109375" style="84" bestFit="1" customWidth="1"/>
    <col min="9752" max="9752" width="14.5703125" style="84" bestFit="1" customWidth="1"/>
    <col min="9753" max="9753" width="17.42578125" style="84" bestFit="1" customWidth="1"/>
    <col min="9754" max="9754" width="14.28515625" style="84" bestFit="1" customWidth="1"/>
    <col min="9755" max="9755" width="17.42578125" style="84" bestFit="1" customWidth="1"/>
    <col min="9756" max="9756" width="14.28515625" style="84" bestFit="1" customWidth="1"/>
    <col min="9757" max="9757" width="15.42578125" style="84" bestFit="1" customWidth="1"/>
    <col min="9758" max="9758" width="12.42578125" style="84" bestFit="1" customWidth="1"/>
    <col min="9759" max="9759" width="15.140625" style="84" bestFit="1" customWidth="1"/>
    <col min="9760" max="9760" width="12.140625" style="84" bestFit="1" customWidth="1"/>
    <col min="9761" max="9761" width="14.42578125" style="84" bestFit="1" customWidth="1"/>
    <col min="9762" max="9984" width="11.42578125" style="84"/>
    <col min="9985" max="9985" width="2.28515625" style="84" customWidth="1"/>
    <col min="9986" max="9986" width="40.42578125" style="84" bestFit="1" customWidth="1"/>
    <col min="9987" max="9987" width="37.28515625" style="84" bestFit="1" customWidth="1"/>
    <col min="9988" max="9988" width="13.85546875" style="84" bestFit="1" customWidth="1"/>
    <col min="9989" max="9989" width="15.42578125" style="84" bestFit="1" customWidth="1"/>
    <col min="9990" max="9990" width="18" style="84" bestFit="1" customWidth="1"/>
    <col min="9991" max="9991" width="18.28515625" style="84" bestFit="1" customWidth="1"/>
    <col min="9992" max="9994" width="18.5703125" style="84" bestFit="1" customWidth="1"/>
    <col min="9995" max="9995" width="17.42578125" style="84" bestFit="1" customWidth="1"/>
    <col min="9996" max="9998" width="27.140625" style="84" bestFit="1" customWidth="1"/>
    <col min="9999" max="9999" width="17.7109375" style="84" bestFit="1" customWidth="1"/>
    <col min="10000" max="10000" width="14" style="84" bestFit="1" customWidth="1"/>
    <col min="10001" max="10001" width="17.42578125" style="84" bestFit="1" customWidth="1"/>
    <col min="10002" max="10002" width="14.28515625" style="84" bestFit="1" customWidth="1"/>
    <col min="10003" max="10003" width="17.42578125" style="84" bestFit="1" customWidth="1"/>
    <col min="10004" max="10004" width="14.28515625" style="84" bestFit="1" customWidth="1"/>
    <col min="10005" max="10005" width="17.42578125" style="84" bestFit="1" customWidth="1"/>
    <col min="10006" max="10006" width="14.28515625" style="84" bestFit="1" customWidth="1"/>
    <col min="10007" max="10007" width="17.7109375" style="84" bestFit="1" customWidth="1"/>
    <col min="10008" max="10008" width="14.5703125" style="84" bestFit="1" customWidth="1"/>
    <col min="10009" max="10009" width="17.42578125" style="84" bestFit="1" customWidth="1"/>
    <col min="10010" max="10010" width="14.28515625" style="84" bestFit="1" customWidth="1"/>
    <col min="10011" max="10011" width="17.42578125" style="84" bestFit="1" customWidth="1"/>
    <col min="10012" max="10012" width="14.28515625" style="84" bestFit="1" customWidth="1"/>
    <col min="10013" max="10013" width="15.42578125" style="84" bestFit="1" customWidth="1"/>
    <col min="10014" max="10014" width="12.42578125" style="84" bestFit="1" customWidth="1"/>
    <col min="10015" max="10015" width="15.140625" style="84" bestFit="1" customWidth="1"/>
    <col min="10016" max="10016" width="12.140625" style="84" bestFit="1" customWidth="1"/>
    <col min="10017" max="10017" width="14.42578125" style="84" bestFit="1" customWidth="1"/>
    <col min="10018" max="10240" width="11.42578125" style="84"/>
    <col min="10241" max="10241" width="2.28515625" style="84" customWidth="1"/>
    <col min="10242" max="10242" width="40.42578125" style="84" bestFit="1" customWidth="1"/>
    <col min="10243" max="10243" width="37.28515625" style="84" bestFit="1" customWidth="1"/>
    <col min="10244" max="10244" width="13.85546875" style="84" bestFit="1" customWidth="1"/>
    <col min="10245" max="10245" width="15.42578125" style="84" bestFit="1" customWidth="1"/>
    <col min="10246" max="10246" width="18" style="84" bestFit="1" customWidth="1"/>
    <col min="10247" max="10247" width="18.28515625" style="84" bestFit="1" customWidth="1"/>
    <col min="10248" max="10250" width="18.5703125" style="84" bestFit="1" customWidth="1"/>
    <col min="10251" max="10251" width="17.42578125" style="84" bestFit="1" customWidth="1"/>
    <col min="10252" max="10254" width="27.140625" style="84" bestFit="1" customWidth="1"/>
    <col min="10255" max="10255" width="17.7109375" style="84" bestFit="1" customWidth="1"/>
    <col min="10256" max="10256" width="14" style="84" bestFit="1" customWidth="1"/>
    <col min="10257" max="10257" width="17.42578125" style="84" bestFit="1" customWidth="1"/>
    <col min="10258" max="10258" width="14.28515625" style="84" bestFit="1" customWidth="1"/>
    <col min="10259" max="10259" width="17.42578125" style="84" bestFit="1" customWidth="1"/>
    <col min="10260" max="10260" width="14.28515625" style="84" bestFit="1" customWidth="1"/>
    <col min="10261" max="10261" width="17.42578125" style="84" bestFit="1" customWidth="1"/>
    <col min="10262" max="10262" width="14.28515625" style="84" bestFit="1" customWidth="1"/>
    <col min="10263" max="10263" width="17.7109375" style="84" bestFit="1" customWidth="1"/>
    <col min="10264" max="10264" width="14.5703125" style="84" bestFit="1" customWidth="1"/>
    <col min="10265" max="10265" width="17.42578125" style="84" bestFit="1" customWidth="1"/>
    <col min="10266" max="10266" width="14.28515625" style="84" bestFit="1" customWidth="1"/>
    <col min="10267" max="10267" width="17.42578125" style="84" bestFit="1" customWidth="1"/>
    <col min="10268" max="10268" width="14.28515625" style="84" bestFit="1" customWidth="1"/>
    <col min="10269" max="10269" width="15.42578125" style="84" bestFit="1" customWidth="1"/>
    <col min="10270" max="10270" width="12.42578125" style="84" bestFit="1" customWidth="1"/>
    <col min="10271" max="10271" width="15.140625" style="84" bestFit="1" customWidth="1"/>
    <col min="10272" max="10272" width="12.140625" style="84" bestFit="1" customWidth="1"/>
    <col min="10273" max="10273" width="14.42578125" style="84" bestFit="1" customWidth="1"/>
    <col min="10274" max="10496" width="11.42578125" style="84"/>
    <col min="10497" max="10497" width="2.28515625" style="84" customWidth="1"/>
    <col min="10498" max="10498" width="40.42578125" style="84" bestFit="1" customWidth="1"/>
    <col min="10499" max="10499" width="37.28515625" style="84" bestFit="1" customWidth="1"/>
    <col min="10500" max="10500" width="13.85546875" style="84" bestFit="1" customWidth="1"/>
    <col min="10501" max="10501" width="15.42578125" style="84" bestFit="1" customWidth="1"/>
    <col min="10502" max="10502" width="18" style="84" bestFit="1" customWidth="1"/>
    <col min="10503" max="10503" width="18.28515625" style="84" bestFit="1" customWidth="1"/>
    <col min="10504" max="10506" width="18.5703125" style="84" bestFit="1" customWidth="1"/>
    <col min="10507" max="10507" width="17.42578125" style="84" bestFit="1" customWidth="1"/>
    <col min="10508" max="10510" width="27.140625" style="84" bestFit="1" customWidth="1"/>
    <col min="10511" max="10511" width="17.7109375" style="84" bestFit="1" customWidth="1"/>
    <col min="10512" max="10512" width="14" style="84" bestFit="1" customWidth="1"/>
    <col min="10513" max="10513" width="17.42578125" style="84" bestFit="1" customWidth="1"/>
    <col min="10514" max="10514" width="14.28515625" style="84" bestFit="1" customWidth="1"/>
    <col min="10515" max="10515" width="17.42578125" style="84" bestFit="1" customWidth="1"/>
    <col min="10516" max="10516" width="14.28515625" style="84" bestFit="1" customWidth="1"/>
    <col min="10517" max="10517" width="17.42578125" style="84" bestFit="1" customWidth="1"/>
    <col min="10518" max="10518" width="14.28515625" style="84" bestFit="1" customWidth="1"/>
    <col min="10519" max="10519" width="17.7109375" style="84" bestFit="1" customWidth="1"/>
    <col min="10520" max="10520" width="14.5703125" style="84" bestFit="1" customWidth="1"/>
    <col min="10521" max="10521" width="17.42578125" style="84" bestFit="1" customWidth="1"/>
    <col min="10522" max="10522" width="14.28515625" style="84" bestFit="1" customWidth="1"/>
    <col min="10523" max="10523" width="17.42578125" style="84" bestFit="1" customWidth="1"/>
    <col min="10524" max="10524" width="14.28515625" style="84" bestFit="1" customWidth="1"/>
    <col min="10525" max="10525" width="15.42578125" style="84" bestFit="1" customWidth="1"/>
    <col min="10526" max="10526" width="12.42578125" style="84" bestFit="1" customWidth="1"/>
    <col min="10527" max="10527" width="15.140625" style="84" bestFit="1" customWidth="1"/>
    <col min="10528" max="10528" width="12.140625" style="84" bestFit="1" customWidth="1"/>
    <col min="10529" max="10529" width="14.42578125" style="84" bestFit="1" customWidth="1"/>
    <col min="10530" max="10752" width="11.42578125" style="84"/>
    <col min="10753" max="10753" width="2.28515625" style="84" customWidth="1"/>
    <col min="10754" max="10754" width="40.42578125" style="84" bestFit="1" customWidth="1"/>
    <col min="10755" max="10755" width="37.28515625" style="84" bestFit="1" customWidth="1"/>
    <col min="10756" max="10756" width="13.85546875" style="84" bestFit="1" customWidth="1"/>
    <col min="10757" max="10757" width="15.42578125" style="84" bestFit="1" customWidth="1"/>
    <col min="10758" max="10758" width="18" style="84" bestFit="1" customWidth="1"/>
    <col min="10759" max="10759" width="18.28515625" style="84" bestFit="1" customWidth="1"/>
    <col min="10760" max="10762" width="18.5703125" style="84" bestFit="1" customWidth="1"/>
    <col min="10763" max="10763" width="17.42578125" style="84" bestFit="1" customWidth="1"/>
    <col min="10764" max="10766" width="27.140625" style="84" bestFit="1" customWidth="1"/>
    <col min="10767" max="10767" width="17.7109375" style="84" bestFit="1" customWidth="1"/>
    <col min="10768" max="10768" width="14" style="84" bestFit="1" customWidth="1"/>
    <col min="10769" max="10769" width="17.42578125" style="84" bestFit="1" customWidth="1"/>
    <col min="10770" max="10770" width="14.28515625" style="84" bestFit="1" customWidth="1"/>
    <col min="10771" max="10771" width="17.42578125" style="84" bestFit="1" customWidth="1"/>
    <col min="10772" max="10772" width="14.28515625" style="84" bestFit="1" customWidth="1"/>
    <col min="10773" max="10773" width="17.42578125" style="84" bestFit="1" customWidth="1"/>
    <col min="10774" max="10774" width="14.28515625" style="84" bestFit="1" customWidth="1"/>
    <col min="10775" max="10775" width="17.7109375" style="84" bestFit="1" customWidth="1"/>
    <col min="10776" max="10776" width="14.5703125" style="84" bestFit="1" customWidth="1"/>
    <col min="10777" max="10777" width="17.42578125" style="84" bestFit="1" customWidth="1"/>
    <col min="10778" max="10778" width="14.28515625" style="84" bestFit="1" customWidth="1"/>
    <col min="10779" max="10779" width="17.42578125" style="84" bestFit="1" customWidth="1"/>
    <col min="10780" max="10780" width="14.28515625" style="84" bestFit="1" customWidth="1"/>
    <col min="10781" max="10781" width="15.42578125" style="84" bestFit="1" customWidth="1"/>
    <col min="10782" max="10782" width="12.42578125" style="84" bestFit="1" customWidth="1"/>
    <col min="10783" max="10783" width="15.140625" style="84" bestFit="1" customWidth="1"/>
    <col min="10784" max="10784" width="12.140625" style="84" bestFit="1" customWidth="1"/>
    <col min="10785" max="10785" width="14.42578125" style="84" bestFit="1" customWidth="1"/>
    <col min="10786" max="11008" width="11.42578125" style="84"/>
    <col min="11009" max="11009" width="2.28515625" style="84" customWidth="1"/>
    <col min="11010" max="11010" width="40.42578125" style="84" bestFit="1" customWidth="1"/>
    <col min="11011" max="11011" width="37.28515625" style="84" bestFit="1" customWidth="1"/>
    <col min="11012" max="11012" width="13.85546875" style="84" bestFit="1" customWidth="1"/>
    <col min="11013" max="11013" width="15.42578125" style="84" bestFit="1" customWidth="1"/>
    <col min="11014" max="11014" width="18" style="84" bestFit="1" customWidth="1"/>
    <col min="11015" max="11015" width="18.28515625" style="84" bestFit="1" customWidth="1"/>
    <col min="11016" max="11018" width="18.5703125" style="84" bestFit="1" customWidth="1"/>
    <col min="11019" max="11019" width="17.42578125" style="84" bestFit="1" customWidth="1"/>
    <col min="11020" max="11022" width="27.140625" style="84" bestFit="1" customWidth="1"/>
    <col min="11023" max="11023" width="17.7109375" style="84" bestFit="1" customWidth="1"/>
    <col min="11024" max="11024" width="14" style="84" bestFit="1" customWidth="1"/>
    <col min="11025" max="11025" width="17.42578125" style="84" bestFit="1" customWidth="1"/>
    <col min="11026" max="11026" width="14.28515625" style="84" bestFit="1" customWidth="1"/>
    <col min="11027" max="11027" width="17.42578125" style="84" bestFit="1" customWidth="1"/>
    <col min="11028" max="11028" width="14.28515625" style="84" bestFit="1" customWidth="1"/>
    <col min="11029" max="11029" width="17.42578125" style="84" bestFit="1" customWidth="1"/>
    <col min="11030" max="11030" width="14.28515625" style="84" bestFit="1" customWidth="1"/>
    <col min="11031" max="11031" width="17.7109375" style="84" bestFit="1" customWidth="1"/>
    <col min="11032" max="11032" width="14.5703125" style="84" bestFit="1" customWidth="1"/>
    <col min="11033" max="11033" width="17.42578125" style="84" bestFit="1" customWidth="1"/>
    <col min="11034" max="11034" width="14.28515625" style="84" bestFit="1" customWidth="1"/>
    <col min="11035" max="11035" width="17.42578125" style="84" bestFit="1" customWidth="1"/>
    <col min="11036" max="11036" width="14.28515625" style="84" bestFit="1" customWidth="1"/>
    <col min="11037" max="11037" width="15.42578125" style="84" bestFit="1" customWidth="1"/>
    <col min="11038" max="11038" width="12.42578125" style="84" bestFit="1" customWidth="1"/>
    <col min="11039" max="11039" width="15.140625" style="84" bestFit="1" customWidth="1"/>
    <col min="11040" max="11040" width="12.140625" style="84" bestFit="1" customWidth="1"/>
    <col min="11041" max="11041" width="14.42578125" style="84" bestFit="1" customWidth="1"/>
    <col min="11042" max="11264" width="11.42578125" style="84"/>
    <col min="11265" max="11265" width="2.28515625" style="84" customWidth="1"/>
    <col min="11266" max="11266" width="40.42578125" style="84" bestFit="1" customWidth="1"/>
    <col min="11267" max="11267" width="37.28515625" style="84" bestFit="1" customWidth="1"/>
    <col min="11268" max="11268" width="13.85546875" style="84" bestFit="1" customWidth="1"/>
    <col min="11269" max="11269" width="15.42578125" style="84" bestFit="1" customWidth="1"/>
    <col min="11270" max="11270" width="18" style="84" bestFit="1" customWidth="1"/>
    <col min="11271" max="11271" width="18.28515625" style="84" bestFit="1" customWidth="1"/>
    <col min="11272" max="11274" width="18.5703125" style="84" bestFit="1" customWidth="1"/>
    <col min="11275" max="11275" width="17.42578125" style="84" bestFit="1" customWidth="1"/>
    <col min="11276" max="11278" width="27.140625" style="84" bestFit="1" customWidth="1"/>
    <col min="11279" max="11279" width="17.7109375" style="84" bestFit="1" customWidth="1"/>
    <col min="11280" max="11280" width="14" style="84" bestFit="1" customWidth="1"/>
    <col min="11281" max="11281" width="17.42578125" style="84" bestFit="1" customWidth="1"/>
    <col min="11282" max="11282" width="14.28515625" style="84" bestFit="1" customWidth="1"/>
    <col min="11283" max="11283" width="17.42578125" style="84" bestFit="1" customWidth="1"/>
    <col min="11284" max="11284" width="14.28515625" style="84" bestFit="1" customWidth="1"/>
    <col min="11285" max="11285" width="17.42578125" style="84" bestFit="1" customWidth="1"/>
    <col min="11286" max="11286" width="14.28515625" style="84" bestFit="1" customWidth="1"/>
    <col min="11287" max="11287" width="17.7109375" style="84" bestFit="1" customWidth="1"/>
    <col min="11288" max="11288" width="14.5703125" style="84" bestFit="1" customWidth="1"/>
    <col min="11289" max="11289" width="17.42578125" style="84" bestFit="1" customWidth="1"/>
    <col min="11290" max="11290" width="14.28515625" style="84" bestFit="1" customWidth="1"/>
    <col min="11291" max="11291" width="17.42578125" style="84" bestFit="1" customWidth="1"/>
    <col min="11292" max="11292" width="14.28515625" style="84" bestFit="1" customWidth="1"/>
    <col min="11293" max="11293" width="15.42578125" style="84" bestFit="1" customWidth="1"/>
    <col min="11294" max="11294" width="12.42578125" style="84" bestFit="1" customWidth="1"/>
    <col min="11295" max="11295" width="15.140625" style="84" bestFit="1" customWidth="1"/>
    <col min="11296" max="11296" width="12.140625" style="84" bestFit="1" customWidth="1"/>
    <col min="11297" max="11297" width="14.42578125" style="84" bestFit="1" customWidth="1"/>
    <col min="11298" max="11520" width="11.42578125" style="84"/>
    <col min="11521" max="11521" width="2.28515625" style="84" customWidth="1"/>
    <col min="11522" max="11522" width="40.42578125" style="84" bestFit="1" customWidth="1"/>
    <col min="11523" max="11523" width="37.28515625" style="84" bestFit="1" customWidth="1"/>
    <col min="11524" max="11524" width="13.85546875" style="84" bestFit="1" customWidth="1"/>
    <col min="11525" max="11525" width="15.42578125" style="84" bestFit="1" customWidth="1"/>
    <col min="11526" max="11526" width="18" style="84" bestFit="1" customWidth="1"/>
    <col min="11527" max="11527" width="18.28515625" style="84" bestFit="1" customWidth="1"/>
    <col min="11528" max="11530" width="18.5703125" style="84" bestFit="1" customWidth="1"/>
    <col min="11531" max="11531" width="17.42578125" style="84" bestFit="1" customWidth="1"/>
    <col min="11532" max="11534" width="27.140625" style="84" bestFit="1" customWidth="1"/>
    <col min="11535" max="11535" width="17.7109375" style="84" bestFit="1" customWidth="1"/>
    <col min="11536" max="11536" width="14" style="84" bestFit="1" customWidth="1"/>
    <col min="11537" max="11537" width="17.42578125" style="84" bestFit="1" customWidth="1"/>
    <col min="11538" max="11538" width="14.28515625" style="84" bestFit="1" customWidth="1"/>
    <col min="11539" max="11539" width="17.42578125" style="84" bestFit="1" customWidth="1"/>
    <col min="11540" max="11540" width="14.28515625" style="84" bestFit="1" customWidth="1"/>
    <col min="11541" max="11541" width="17.42578125" style="84" bestFit="1" customWidth="1"/>
    <col min="11542" max="11542" width="14.28515625" style="84" bestFit="1" customWidth="1"/>
    <col min="11543" max="11543" width="17.7109375" style="84" bestFit="1" customWidth="1"/>
    <col min="11544" max="11544" width="14.5703125" style="84" bestFit="1" customWidth="1"/>
    <col min="11545" max="11545" width="17.42578125" style="84" bestFit="1" customWidth="1"/>
    <col min="11546" max="11546" width="14.28515625" style="84" bestFit="1" customWidth="1"/>
    <col min="11547" max="11547" width="17.42578125" style="84" bestFit="1" customWidth="1"/>
    <col min="11548" max="11548" width="14.28515625" style="84" bestFit="1" customWidth="1"/>
    <col min="11549" max="11549" width="15.42578125" style="84" bestFit="1" customWidth="1"/>
    <col min="11550" max="11550" width="12.42578125" style="84" bestFit="1" customWidth="1"/>
    <col min="11551" max="11551" width="15.140625" style="84" bestFit="1" customWidth="1"/>
    <col min="11552" max="11552" width="12.140625" style="84" bestFit="1" customWidth="1"/>
    <col min="11553" max="11553" width="14.42578125" style="84" bestFit="1" customWidth="1"/>
    <col min="11554" max="11776" width="11.42578125" style="84"/>
    <col min="11777" max="11777" width="2.28515625" style="84" customWidth="1"/>
    <col min="11778" max="11778" width="40.42578125" style="84" bestFit="1" customWidth="1"/>
    <col min="11779" max="11779" width="37.28515625" style="84" bestFit="1" customWidth="1"/>
    <col min="11780" max="11780" width="13.85546875" style="84" bestFit="1" customWidth="1"/>
    <col min="11781" max="11781" width="15.42578125" style="84" bestFit="1" customWidth="1"/>
    <col min="11782" max="11782" width="18" style="84" bestFit="1" customWidth="1"/>
    <col min="11783" max="11783" width="18.28515625" style="84" bestFit="1" customWidth="1"/>
    <col min="11784" max="11786" width="18.5703125" style="84" bestFit="1" customWidth="1"/>
    <col min="11787" max="11787" width="17.42578125" style="84" bestFit="1" customWidth="1"/>
    <col min="11788" max="11790" width="27.140625" style="84" bestFit="1" customWidth="1"/>
    <col min="11791" max="11791" width="17.7109375" style="84" bestFit="1" customWidth="1"/>
    <col min="11792" max="11792" width="14" style="84" bestFit="1" customWidth="1"/>
    <col min="11793" max="11793" width="17.42578125" style="84" bestFit="1" customWidth="1"/>
    <col min="11794" max="11794" width="14.28515625" style="84" bestFit="1" customWidth="1"/>
    <col min="11795" max="11795" width="17.42578125" style="84" bestFit="1" customWidth="1"/>
    <col min="11796" max="11796" width="14.28515625" style="84" bestFit="1" customWidth="1"/>
    <col min="11797" max="11797" width="17.42578125" style="84" bestFit="1" customWidth="1"/>
    <col min="11798" max="11798" width="14.28515625" style="84" bestFit="1" customWidth="1"/>
    <col min="11799" max="11799" width="17.7109375" style="84" bestFit="1" customWidth="1"/>
    <col min="11800" max="11800" width="14.5703125" style="84" bestFit="1" customWidth="1"/>
    <col min="11801" max="11801" width="17.42578125" style="84" bestFit="1" customWidth="1"/>
    <col min="11802" max="11802" width="14.28515625" style="84" bestFit="1" customWidth="1"/>
    <col min="11803" max="11803" width="17.42578125" style="84" bestFit="1" customWidth="1"/>
    <col min="11804" max="11804" width="14.28515625" style="84" bestFit="1" customWidth="1"/>
    <col min="11805" max="11805" width="15.42578125" style="84" bestFit="1" customWidth="1"/>
    <col min="11806" max="11806" width="12.42578125" style="84" bestFit="1" customWidth="1"/>
    <col min="11807" max="11807" width="15.140625" style="84" bestFit="1" customWidth="1"/>
    <col min="11808" max="11808" width="12.140625" style="84" bestFit="1" customWidth="1"/>
    <col min="11809" max="11809" width="14.42578125" style="84" bestFit="1" customWidth="1"/>
    <col min="11810" max="12032" width="11.42578125" style="84"/>
    <col min="12033" max="12033" width="2.28515625" style="84" customWidth="1"/>
    <col min="12034" max="12034" width="40.42578125" style="84" bestFit="1" customWidth="1"/>
    <col min="12035" max="12035" width="37.28515625" style="84" bestFit="1" customWidth="1"/>
    <col min="12036" max="12036" width="13.85546875" style="84" bestFit="1" customWidth="1"/>
    <col min="12037" max="12037" width="15.42578125" style="84" bestFit="1" customWidth="1"/>
    <col min="12038" max="12038" width="18" style="84" bestFit="1" customWidth="1"/>
    <col min="12039" max="12039" width="18.28515625" style="84" bestFit="1" customWidth="1"/>
    <col min="12040" max="12042" width="18.5703125" style="84" bestFit="1" customWidth="1"/>
    <col min="12043" max="12043" width="17.42578125" style="84" bestFit="1" customWidth="1"/>
    <col min="12044" max="12046" width="27.140625" style="84" bestFit="1" customWidth="1"/>
    <col min="12047" max="12047" width="17.7109375" style="84" bestFit="1" customWidth="1"/>
    <col min="12048" max="12048" width="14" style="84" bestFit="1" customWidth="1"/>
    <col min="12049" max="12049" width="17.42578125" style="84" bestFit="1" customWidth="1"/>
    <col min="12050" max="12050" width="14.28515625" style="84" bestFit="1" customWidth="1"/>
    <col min="12051" max="12051" width="17.42578125" style="84" bestFit="1" customWidth="1"/>
    <col min="12052" max="12052" width="14.28515625" style="84" bestFit="1" customWidth="1"/>
    <col min="12053" max="12053" width="17.42578125" style="84" bestFit="1" customWidth="1"/>
    <col min="12054" max="12054" width="14.28515625" style="84" bestFit="1" customWidth="1"/>
    <col min="12055" max="12055" width="17.7109375" style="84" bestFit="1" customWidth="1"/>
    <col min="12056" max="12056" width="14.5703125" style="84" bestFit="1" customWidth="1"/>
    <col min="12057" max="12057" width="17.42578125" style="84" bestFit="1" customWidth="1"/>
    <col min="12058" max="12058" width="14.28515625" style="84" bestFit="1" customWidth="1"/>
    <col min="12059" max="12059" width="17.42578125" style="84" bestFit="1" customWidth="1"/>
    <col min="12060" max="12060" width="14.28515625" style="84" bestFit="1" customWidth="1"/>
    <col min="12061" max="12061" width="15.42578125" style="84" bestFit="1" customWidth="1"/>
    <col min="12062" max="12062" width="12.42578125" style="84" bestFit="1" customWidth="1"/>
    <col min="12063" max="12063" width="15.140625" style="84" bestFit="1" customWidth="1"/>
    <col min="12064" max="12064" width="12.140625" style="84" bestFit="1" customWidth="1"/>
    <col min="12065" max="12065" width="14.42578125" style="84" bestFit="1" customWidth="1"/>
    <col min="12066" max="12288" width="11.42578125" style="84"/>
    <col min="12289" max="12289" width="2.28515625" style="84" customWidth="1"/>
    <col min="12290" max="12290" width="40.42578125" style="84" bestFit="1" customWidth="1"/>
    <col min="12291" max="12291" width="37.28515625" style="84" bestFit="1" customWidth="1"/>
    <col min="12292" max="12292" width="13.85546875" style="84" bestFit="1" customWidth="1"/>
    <col min="12293" max="12293" width="15.42578125" style="84" bestFit="1" customWidth="1"/>
    <col min="12294" max="12294" width="18" style="84" bestFit="1" customWidth="1"/>
    <col min="12295" max="12295" width="18.28515625" style="84" bestFit="1" customWidth="1"/>
    <col min="12296" max="12298" width="18.5703125" style="84" bestFit="1" customWidth="1"/>
    <col min="12299" max="12299" width="17.42578125" style="84" bestFit="1" customWidth="1"/>
    <col min="12300" max="12302" width="27.140625" style="84" bestFit="1" customWidth="1"/>
    <col min="12303" max="12303" width="17.7109375" style="84" bestFit="1" customWidth="1"/>
    <col min="12304" max="12304" width="14" style="84" bestFit="1" customWidth="1"/>
    <col min="12305" max="12305" width="17.42578125" style="84" bestFit="1" customWidth="1"/>
    <col min="12306" max="12306" width="14.28515625" style="84" bestFit="1" customWidth="1"/>
    <col min="12307" max="12307" width="17.42578125" style="84" bestFit="1" customWidth="1"/>
    <col min="12308" max="12308" width="14.28515625" style="84" bestFit="1" customWidth="1"/>
    <col min="12309" max="12309" width="17.42578125" style="84" bestFit="1" customWidth="1"/>
    <col min="12310" max="12310" width="14.28515625" style="84" bestFit="1" customWidth="1"/>
    <col min="12311" max="12311" width="17.7109375" style="84" bestFit="1" customWidth="1"/>
    <col min="12312" max="12312" width="14.5703125" style="84" bestFit="1" customWidth="1"/>
    <col min="12313" max="12313" width="17.42578125" style="84" bestFit="1" customWidth="1"/>
    <col min="12314" max="12314" width="14.28515625" style="84" bestFit="1" customWidth="1"/>
    <col min="12315" max="12315" width="17.42578125" style="84" bestFit="1" customWidth="1"/>
    <col min="12316" max="12316" width="14.28515625" style="84" bestFit="1" customWidth="1"/>
    <col min="12317" max="12317" width="15.42578125" style="84" bestFit="1" customWidth="1"/>
    <col min="12318" max="12318" width="12.42578125" style="84" bestFit="1" customWidth="1"/>
    <col min="12319" max="12319" width="15.140625" style="84" bestFit="1" customWidth="1"/>
    <col min="12320" max="12320" width="12.140625" style="84" bestFit="1" customWidth="1"/>
    <col min="12321" max="12321" width="14.42578125" style="84" bestFit="1" customWidth="1"/>
    <col min="12322" max="12544" width="11.42578125" style="84"/>
    <col min="12545" max="12545" width="2.28515625" style="84" customWidth="1"/>
    <col min="12546" max="12546" width="40.42578125" style="84" bestFit="1" customWidth="1"/>
    <col min="12547" max="12547" width="37.28515625" style="84" bestFit="1" customWidth="1"/>
    <col min="12548" max="12548" width="13.85546875" style="84" bestFit="1" customWidth="1"/>
    <col min="12549" max="12549" width="15.42578125" style="84" bestFit="1" customWidth="1"/>
    <col min="12550" max="12550" width="18" style="84" bestFit="1" customWidth="1"/>
    <col min="12551" max="12551" width="18.28515625" style="84" bestFit="1" customWidth="1"/>
    <col min="12552" max="12554" width="18.5703125" style="84" bestFit="1" customWidth="1"/>
    <col min="12555" max="12555" width="17.42578125" style="84" bestFit="1" customWidth="1"/>
    <col min="12556" max="12558" width="27.140625" style="84" bestFit="1" customWidth="1"/>
    <col min="12559" max="12559" width="17.7109375" style="84" bestFit="1" customWidth="1"/>
    <col min="12560" max="12560" width="14" style="84" bestFit="1" customWidth="1"/>
    <col min="12561" max="12561" width="17.42578125" style="84" bestFit="1" customWidth="1"/>
    <col min="12562" max="12562" width="14.28515625" style="84" bestFit="1" customWidth="1"/>
    <col min="12563" max="12563" width="17.42578125" style="84" bestFit="1" customWidth="1"/>
    <col min="12564" max="12564" width="14.28515625" style="84" bestFit="1" customWidth="1"/>
    <col min="12565" max="12565" width="17.42578125" style="84" bestFit="1" customWidth="1"/>
    <col min="12566" max="12566" width="14.28515625" style="84" bestFit="1" customWidth="1"/>
    <col min="12567" max="12567" width="17.7109375" style="84" bestFit="1" customWidth="1"/>
    <col min="12568" max="12568" width="14.5703125" style="84" bestFit="1" customWidth="1"/>
    <col min="12569" max="12569" width="17.42578125" style="84" bestFit="1" customWidth="1"/>
    <col min="12570" max="12570" width="14.28515625" style="84" bestFit="1" customWidth="1"/>
    <col min="12571" max="12571" width="17.42578125" style="84" bestFit="1" customWidth="1"/>
    <col min="12572" max="12572" width="14.28515625" style="84" bestFit="1" customWidth="1"/>
    <col min="12573" max="12573" width="15.42578125" style="84" bestFit="1" customWidth="1"/>
    <col min="12574" max="12574" width="12.42578125" style="84" bestFit="1" customWidth="1"/>
    <col min="12575" max="12575" width="15.140625" style="84" bestFit="1" customWidth="1"/>
    <col min="12576" max="12576" width="12.140625" style="84" bestFit="1" customWidth="1"/>
    <col min="12577" max="12577" width="14.42578125" style="84" bestFit="1" customWidth="1"/>
    <col min="12578" max="12800" width="11.42578125" style="84"/>
    <col min="12801" max="12801" width="2.28515625" style="84" customWidth="1"/>
    <col min="12802" max="12802" width="40.42578125" style="84" bestFit="1" customWidth="1"/>
    <col min="12803" max="12803" width="37.28515625" style="84" bestFit="1" customWidth="1"/>
    <col min="12804" max="12804" width="13.85546875" style="84" bestFit="1" customWidth="1"/>
    <col min="12805" max="12805" width="15.42578125" style="84" bestFit="1" customWidth="1"/>
    <col min="12806" max="12806" width="18" style="84" bestFit="1" customWidth="1"/>
    <col min="12807" max="12807" width="18.28515625" style="84" bestFit="1" customWidth="1"/>
    <col min="12808" max="12810" width="18.5703125" style="84" bestFit="1" customWidth="1"/>
    <col min="12811" max="12811" width="17.42578125" style="84" bestFit="1" customWidth="1"/>
    <col min="12812" max="12814" width="27.140625" style="84" bestFit="1" customWidth="1"/>
    <col min="12815" max="12815" width="17.7109375" style="84" bestFit="1" customWidth="1"/>
    <col min="12816" max="12816" width="14" style="84" bestFit="1" customWidth="1"/>
    <col min="12817" max="12817" width="17.42578125" style="84" bestFit="1" customWidth="1"/>
    <col min="12818" max="12818" width="14.28515625" style="84" bestFit="1" customWidth="1"/>
    <col min="12819" max="12819" width="17.42578125" style="84" bestFit="1" customWidth="1"/>
    <col min="12820" max="12820" width="14.28515625" style="84" bestFit="1" customWidth="1"/>
    <col min="12821" max="12821" width="17.42578125" style="84" bestFit="1" customWidth="1"/>
    <col min="12822" max="12822" width="14.28515625" style="84" bestFit="1" customWidth="1"/>
    <col min="12823" max="12823" width="17.7109375" style="84" bestFit="1" customWidth="1"/>
    <col min="12824" max="12824" width="14.5703125" style="84" bestFit="1" customWidth="1"/>
    <col min="12825" max="12825" width="17.42578125" style="84" bestFit="1" customWidth="1"/>
    <col min="12826" max="12826" width="14.28515625" style="84" bestFit="1" customWidth="1"/>
    <col min="12827" max="12827" width="17.42578125" style="84" bestFit="1" customWidth="1"/>
    <col min="12828" max="12828" width="14.28515625" style="84" bestFit="1" customWidth="1"/>
    <col min="12829" max="12829" width="15.42578125" style="84" bestFit="1" customWidth="1"/>
    <col min="12830" max="12830" width="12.42578125" style="84" bestFit="1" customWidth="1"/>
    <col min="12831" max="12831" width="15.140625" style="84" bestFit="1" customWidth="1"/>
    <col min="12832" max="12832" width="12.140625" style="84" bestFit="1" customWidth="1"/>
    <col min="12833" max="12833" width="14.42578125" style="84" bestFit="1" customWidth="1"/>
    <col min="12834" max="13056" width="11.42578125" style="84"/>
    <col min="13057" max="13057" width="2.28515625" style="84" customWidth="1"/>
    <col min="13058" max="13058" width="40.42578125" style="84" bestFit="1" customWidth="1"/>
    <col min="13059" max="13059" width="37.28515625" style="84" bestFit="1" customWidth="1"/>
    <col min="13060" max="13060" width="13.85546875" style="84" bestFit="1" customWidth="1"/>
    <col min="13061" max="13061" width="15.42578125" style="84" bestFit="1" customWidth="1"/>
    <col min="13062" max="13062" width="18" style="84" bestFit="1" customWidth="1"/>
    <col min="13063" max="13063" width="18.28515625" style="84" bestFit="1" customWidth="1"/>
    <col min="13064" max="13066" width="18.5703125" style="84" bestFit="1" customWidth="1"/>
    <col min="13067" max="13067" width="17.42578125" style="84" bestFit="1" customWidth="1"/>
    <col min="13068" max="13070" width="27.140625" style="84" bestFit="1" customWidth="1"/>
    <col min="13071" max="13071" width="17.7109375" style="84" bestFit="1" customWidth="1"/>
    <col min="13072" max="13072" width="14" style="84" bestFit="1" customWidth="1"/>
    <col min="13073" max="13073" width="17.42578125" style="84" bestFit="1" customWidth="1"/>
    <col min="13074" max="13074" width="14.28515625" style="84" bestFit="1" customWidth="1"/>
    <col min="13075" max="13075" width="17.42578125" style="84" bestFit="1" customWidth="1"/>
    <col min="13076" max="13076" width="14.28515625" style="84" bestFit="1" customWidth="1"/>
    <col min="13077" max="13077" width="17.42578125" style="84" bestFit="1" customWidth="1"/>
    <col min="13078" max="13078" width="14.28515625" style="84" bestFit="1" customWidth="1"/>
    <col min="13079" max="13079" width="17.7109375" style="84" bestFit="1" customWidth="1"/>
    <col min="13080" max="13080" width="14.5703125" style="84" bestFit="1" customWidth="1"/>
    <col min="13081" max="13081" width="17.42578125" style="84" bestFit="1" customWidth="1"/>
    <col min="13082" max="13082" width="14.28515625" style="84" bestFit="1" customWidth="1"/>
    <col min="13083" max="13083" width="17.42578125" style="84" bestFit="1" customWidth="1"/>
    <col min="13084" max="13084" width="14.28515625" style="84" bestFit="1" customWidth="1"/>
    <col min="13085" max="13085" width="15.42578125" style="84" bestFit="1" customWidth="1"/>
    <col min="13086" max="13086" width="12.42578125" style="84" bestFit="1" customWidth="1"/>
    <col min="13087" max="13087" width="15.140625" style="84" bestFit="1" customWidth="1"/>
    <col min="13088" max="13088" width="12.140625" style="84" bestFit="1" customWidth="1"/>
    <col min="13089" max="13089" width="14.42578125" style="84" bestFit="1" customWidth="1"/>
    <col min="13090" max="13312" width="11.42578125" style="84"/>
    <col min="13313" max="13313" width="2.28515625" style="84" customWidth="1"/>
    <col min="13314" max="13314" width="40.42578125" style="84" bestFit="1" customWidth="1"/>
    <col min="13315" max="13315" width="37.28515625" style="84" bestFit="1" customWidth="1"/>
    <col min="13316" max="13316" width="13.85546875" style="84" bestFit="1" customWidth="1"/>
    <col min="13317" max="13317" width="15.42578125" style="84" bestFit="1" customWidth="1"/>
    <col min="13318" max="13318" width="18" style="84" bestFit="1" customWidth="1"/>
    <col min="13319" max="13319" width="18.28515625" style="84" bestFit="1" customWidth="1"/>
    <col min="13320" max="13322" width="18.5703125" style="84" bestFit="1" customWidth="1"/>
    <col min="13323" max="13323" width="17.42578125" style="84" bestFit="1" customWidth="1"/>
    <col min="13324" max="13326" width="27.140625" style="84" bestFit="1" customWidth="1"/>
    <col min="13327" max="13327" width="17.7109375" style="84" bestFit="1" customWidth="1"/>
    <col min="13328" max="13328" width="14" style="84" bestFit="1" customWidth="1"/>
    <col min="13329" max="13329" width="17.42578125" style="84" bestFit="1" customWidth="1"/>
    <col min="13330" max="13330" width="14.28515625" style="84" bestFit="1" customWidth="1"/>
    <col min="13331" max="13331" width="17.42578125" style="84" bestFit="1" customWidth="1"/>
    <col min="13332" max="13332" width="14.28515625" style="84" bestFit="1" customWidth="1"/>
    <col min="13333" max="13333" width="17.42578125" style="84" bestFit="1" customWidth="1"/>
    <col min="13334" max="13334" width="14.28515625" style="84" bestFit="1" customWidth="1"/>
    <col min="13335" max="13335" width="17.7109375" style="84" bestFit="1" customWidth="1"/>
    <col min="13336" max="13336" width="14.5703125" style="84" bestFit="1" customWidth="1"/>
    <col min="13337" max="13337" width="17.42578125" style="84" bestFit="1" customWidth="1"/>
    <col min="13338" max="13338" width="14.28515625" style="84" bestFit="1" customWidth="1"/>
    <col min="13339" max="13339" width="17.42578125" style="84" bestFit="1" customWidth="1"/>
    <col min="13340" max="13340" width="14.28515625" style="84" bestFit="1" customWidth="1"/>
    <col min="13341" max="13341" width="15.42578125" style="84" bestFit="1" customWidth="1"/>
    <col min="13342" max="13342" width="12.42578125" style="84" bestFit="1" customWidth="1"/>
    <col min="13343" max="13343" width="15.140625" style="84" bestFit="1" customWidth="1"/>
    <col min="13344" max="13344" width="12.140625" style="84" bestFit="1" customWidth="1"/>
    <col min="13345" max="13345" width="14.42578125" style="84" bestFit="1" customWidth="1"/>
    <col min="13346" max="13568" width="11.42578125" style="84"/>
    <col min="13569" max="13569" width="2.28515625" style="84" customWidth="1"/>
    <col min="13570" max="13570" width="40.42578125" style="84" bestFit="1" customWidth="1"/>
    <col min="13571" max="13571" width="37.28515625" style="84" bestFit="1" customWidth="1"/>
    <col min="13572" max="13572" width="13.85546875" style="84" bestFit="1" customWidth="1"/>
    <col min="13573" max="13573" width="15.42578125" style="84" bestFit="1" customWidth="1"/>
    <col min="13574" max="13574" width="18" style="84" bestFit="1" customWidth="1"/>
    <col min="13575" max="13575" width="18.28515625" style="84" bestFit="1" customWidth="1"/>
    <col min="13576" max="13578" width="18.5703125" style="84" bestFit="1" customWidth="1"/>
    <col min="13579" max="13579" width="17.42578125" style="84" bestFit="1" customWidth="1"/>
    <col min="13580" max="13582" width="27.140625" style="84" bestFit="1" customWidth="1"/>
    <col min="13583" max="13583" width="17.7109375" style="84" bestFit="1" customWidth="1"/>
    <col min="13584" max="13584" width="14" style="84" bestFit="1" customWidth="1"/>
    <col min="13585" max="13585" width="17.42578125" style="84" bestFit="1" customWidth="1"/>
    <col min="13586" max="13586" width="14.28515625" style="84" bestFit="1" customWidth="1"/>
    <col min="13587" max="13587" width="17.42578125" style="84" bestFit="1" customWidth="1"/>
    <col min="13588" max="13588" width="14.28515625" style="84" bestFit="1" customWidth="1"/>
    <col min="13589" max="13589" width="17.42578125" style="84" bestFit="1" customWidth="1"/>
    <col min="13590" max="13590" width="14.28515625" style="84" bestFit="1" customWidth="1"/>
    <col min="13591" max="13591" width="17.7109375" style="84" bestFit="1" customWidth="1"/>
    <col min="13592" max="13592" width="14.5703125" style="84" bestFit="1" customWidth="1"/>
    <col min="13593" max="13593" width="17.42578125" style="84" bestFit="1" customWidth="1"/>
    <col min="13594" max="13594" width="14.28515625" style="84" bestFit="1" customWidth="1"/>
    <col min="13595" max="13595" width="17.42578125" style="84" bestFit="1" customWidth="1"/>
    <col min="13596" max="13596" width="14.28515625" style="84" bestFit="1" customWidth="1"/>
    <col min="13597" max="13597" width="15.42578125" style="84" bestFit="1" customWidth="1"/>
    <col min="13598" max="13598" width="12.42578125" style="84" bestFit="1" customWidth="1"/>
    <col min="13599" max="13599" width="15.140625" style="84" bestFit="1" customWidth="1"/>
    <col min="13600" max="13600" width="12.140625" style="84" bestFit="1" customWidth="1"/>
    <col min="13601" max="13601" width="14.42578125" style="84" bestFit="1" customWidth="1"/>
    <col min="13602" max="13824" width="11.42578125" style="84"/>
    <col min="13825" max="13825" width="2.28515625" style="84" customWidth="1"/>
    <col min="13826" max="13826" width="40.42578125" style="84" bestFit="1" customWidth="1"/>
    <col min="13827" max="13827" width="37.28515625" style="84" bestFit="1" customWidth="1"/>
    <col min="13828" max="13828" width="13.85546875" style="84" bestFit="1" customWidth="1"/>
    <col min="13829" max="13829" width="15.42578125" style="84" bestFit="1" customWidth="1"/>
    <col min="13830" max="13830" width="18" style="84" bestFit="1" customWidth="1"/>
    <col min="13831" max="13831" width="18.28515625" style="84" bestFit="1" customWidth="1"/>
    <col min="13832" max="13834" width="18.5703125" style="84" bestFit="1" customWidth="1"/>
    <col min="13835" max="13835" width="17.42578125" style="84" bestFit="1" customWidth="1"/>
    <col min="13836" max="13838" width="27.140625" style="84" bestFit="1" customWidth="1"/>
    <col min="13839" max="13839" width="17.7109375" style="84" bestFit="1" customWidth="1"/>
    <col min="13840" max="13840" width="14" style="84" bestFit="1" customWidth="1"/>
    <col min="13841" max="13841" width="17.42578125" style="84" bestFit="1" customWidth="1"/>
    <col min="13842" max="13842" width="14.28515625" style="84" bestFit="1" customWidth="1"/>
    <col min="13843" max="13843" width="17.42578125" style="84" bestFit="1" customWidth="1"/>
    <col min="13844" max="13844" width="14.28515625" style="84" bestFit="1" customWidth="1"/>
    <col min="13845" max="13845" width="17.42578125" style="84" bestFit="1" customWidth="1"/>
    <col min="13846" max="13846" width="14.28515625" style="84" bestFit="1" customWidth="1"/>
    <col min="13847" max="13847" width="17.7109375" style="84" bestFit="1" customWidth="1"/>
    <col min="13848" max="13848" width="14.5703125" style="84" bestFit="1" customWidth="1"/>
    <col min="13849" max="13849" width="17.42578125" style="84" bestFit="1" customWidth="1"/>
    <col min="13850" max="13850" width="14.28515625" style="84" bestFit="1" customWidth="1"/>
    <col min="13851" max="13851" width="17.42578125" style="84" bestFit="1" customWidth="1"/>
    <col min="13852" max="13852" width="14.28515625" style="84" bestFit="1" customWidth="1"/>
    <col min="13853" max="13853" width="15.42578125" style="84" bestFit="1" customWidth="1"/>
    <col min="13854" max="13854" width="12.42578125" style="84" bestFit="1" customWidth="1"/>
    <col min="13855" max="13855" width="15.140625" style="84" bestFit="1" customWidth="1"/>
    <col min="13856" max="13856" width="12.140625" style="84" bestFit="1" customWidth="1"/>
    <col min="13857" max="13857" width="14.42578125" style="84" bestFit="1" customWidth="1"/>
    <col min="13858" max="14080" width="11.42578125" style="84"/>
    <col min="14081" max="14081" width="2.28515625" style="84" customWidth="1"/>
    <col min="14082" max="14082" width="40.42578125" style="84" bestFit="1" customWidth="1"/>
    <col min="14083" max="14083" width="37.28515625" style="84" bestFit="1" customWidth="1"/>
    <col min="14084" max="14084" width="13.85546875" style="84" bestFit="1" customWidth="1"/>
    <col min="14085" max="14085" width="15.42578125" style="84" bestFit="1" customWidth="1"/>
    <col min="14086" max="14086" width="18" style="84" bestFit="1" customWidth="1"/>
    <col min="14087" max="14087" width="18.28515625" style="84" bestFit="1" customWidth="1"/>
    <col min="14088" max="14090" width="18.5703125" style="84" bestFit="1" customWidth="1"/>
    <col min="14091" max="14091" width="17.42578125" style="84" bestFit="1" customWidth="1"/>
    <col min="14092" max="14094" width="27.140625" style="84" bestFit="1" customWidth="1"/>
    <col min="14095" max="14095" width="17.7109375" style="84" bestFit="1" customWidth="1"/>
    <col min="14096" max="14096" width="14" style="84" bestFit="1" customWidth="1"/>
    <col min="14097" max="14097" width="17.42578125" style="84" bestFit="1" customWidth="1"/>
    <col min="14098" max="14098" width="14.28515625" style="84" bestFit="1" customWidth="1"/>
    <col min="14099" max="14099" width="17.42578125" style="84" bestFit="1" customWidth="1"/>
    <col min="14100" max="14100" width="14.28515625" style="84" bestFit="1" customWidth="1"/>
    <col min="14101" max="14101" width="17.42578125" style="84" bestFit="1" customWidth="1"/>
    <col min="14102" max="14102" width="14.28515625" style="84" bestFit="1" customWidth="1"/>
    <col min="14103" max="14103" width="17.7109375" style="84" bestFit="1" customWidth="1"/>
    <col min="14104" max="14104" width="14.5703125" style="84" bestFit="1" customWidth="1"/>
    <col min="14105" max="14105" width="17.42578125" style="84" bestFit="1" customWidth="1"/>
    <col min="14106" max="14106" width="14.28515625" style="84" bestFit="1" customWidth="1"/>
    <col min="14107" max="14107" width="17.42578125" style="84" bestFit="1" customWidth="1"/>
    <col min="14108" max="14108" width="14.28515625" style="84" bestFit="1" customWidth="1"/>
    <col min="14109" max="14109" width="15.42578125" style="84" bestFit="1" customWidth="1"/>
    <col min="14110" max="14110" width="12.42578125" style="84" bestFit="1" customWidth="1"/>
    <col min="14111" max="14111" width="15.140625" style="84" bestFit="1" customWidth="1"/>
    <col min="14112" max="14112" width="12.140625" style="84" bestFit="1" customWidth="1"/>
    <col min="14113" max="14113" width="14.42578125" style="84" bestFit="1" customWidth="1"/>
    <col min="14114" max="14336" width="11.42578125" style="84"/>
    <col min="14337" max="14337" width="2.28515625" style="84" customWidth="1"/>
    <col min="14338" max="14338" width="40.42578125" style="84" bestFit="1" customWidth="1"/>
    <col min="14339" max="14339" width="37.28515625" style="84" bestFit="1" customWidth="1"/>
    <col min="14340" max="14340" width="13.85546875" style="84" bestFit="1" customWidth="1"/>
    <col min="14341" max="14341" width="15.42578125" style="84" bestFit="1" customWidth="1"/>
    <col min="14342" max="14342" width="18" style="84" bestFit="1" customWidth="1"/>
    <col min="14343" max="14343" width="18.28515625" style="84" bestFit="1" customWidth="1"/>
    <col min="14344" max="14346" width="18.5703125" style="84" bestFit="1" customWidth="1"/>
    <col min="14347" max="14347" width="17.42578125" style="84" bestFit="1" customWidth="1"/>
    <col min="14348" max="14350" width="27.140625" style="84" bestFit="1" customWidth="1"/>
    <col min="14351" max="14351" width="17.7109375" style="84" bestFit="1" customWidth="1"/>
    <col min="14352" max="14352" width="14" style="84" bestFit="1" customWidth="1"/>
    <col min="14353" max="14353" width="17.42578125" style="84" bestFit="1" customWidth="1"/>
    <col min="14354" max="14354" width="14.28515625" style="84" bestFit="1" customWidth="1"/>
    <col min="14355" max="14355" width="17.42578125" style="84" bestFit="1" customWidth="1"/>
    <col min="14356" max="14356" width="14.28515625" style="84" bestFit="1" customWidth="1"/>
    <col min="14357" max="14357" width="17.42578125" style="84" bestFit="1" customWidth="1"/>
    <col min="14358" max="14358" width="14.28515625" style="84" bestFit="1" customWidth="1"/>
    <col min="14359" max="14359" width="17.7109375" style="84" bestFit="1" customWidth="1"/>
    <col min="14360" max="14360" width="14.5703125" style="84" bestFit="1" customWidth="1"/>
    <col min="14361" max="14361" width="17.42578125" style="84" bestFit="1" customWidth="1"/>
    <col min="14362" max="14362" width="14.28515625" style="84" bestFit="1" customWidth="1"/>
    <col min="14363" max="14363" width="17.42578125" style="84" bestFit="1" customWidth="1"/>
    <col min="14364" max="14364" width="14.28515625" style="84" bestFit="1" customWidth="1"/>
    <col min="14365" max="14365" width="15.42578125" style="84" bestFit="1" customWidth="1"/>
    <col min="14366" max="14366" width="12.42578125" style="84" bestFit="1" customWidth="1"/>
    <col min="14367" max="14367" width="15.140625" style="84" bestFit="1" customWidth="1"/>
    <col min="14368" max="14368" width="12.140625" style="84" bestFit="1" customWidth="1"/>
    <col min="14369" max="14369" width="14.42578125" style="84" bestFit="1" customWidth="1"/>
    <col min="14370" max="14592" width="11.42578125" style="84"/>
    <col min="14593" max="14593" width="2.28515625" style="84" customWidth="1"/>
    <col min="14594" max="14594" width="40.42578125" style="84" bestFit="1" customWidth="1"/>
    <col min="14595" max="14595" width="37.28515625" style="84" bestFit="1" customWidth="1"/>
    <col min="14596" max="14596" width="13.85546875" style="84" bestFit="1" customWidth="1"/>
    <col min="14597" max="14597" width="15.42578125" style="84" bestFit="1" customWidth="1"/>
    <col min="14598" max="14598" width="18" style="84" bestFit="1" customWidth="1"/>
    <col min="14599" max="14599" width="18.28515625" style="84" bestFit="1" customWidth="1"/>
    <col min="14600" max="14602" width="18.5703125" style="84" bestFit="1" customWidth="1"/>
    <col min="14603" max="14603" width="17.42578125" style="84" bestFit="1" customWidth="1"/>
    <col min="14604" max="14606" width="27.140625" style="84" bestFit="1" customWidth="1"/>
    <col min="14607" max="14607" width="17.7109375" style="84" bestFit="1" customWidth="1"/>
    <col min="14608" max="14608" width="14" style="84" bestFit="1" customWidth="1"/>
    <col min="14609" max="14609" width="17.42578125" style="84" bestFit="1" customWidth="1"/>
    <col min="14610" max="14610" width="14.28515625" style="84" bestFit="1" customWidth="1"/>
    <col min="14611" max="14611" width="17.42578125" style="84" bestFit="1" customWidth="1"/>
    <col min="14612" max="14612" width="14.28515625" style="84" bestFit="1" customWidth="1"/>
    <col min="14613" max="14613" width="17.42578125" style="84" bestFit="1" customWidth="1"/>
    <col min="14614" max="14614" width="14.28515625" style="84" bestFit="1" customWidth="1"/>
    <col min="14615" max="14615" width="17.7109375" style="84" bestFit="1" customWidth="1"/>
    <col min="14616" max="14616" width="14.5703125" style="84" bestFit="1" customWidth="1"/>
    <col min="14617" max="14617" width="17.42578125" style="84" bestFit="1" customWidth="1"/>
    <col min="14618" max="14618" width="14.28515625" style="84" bestFit="1" customWidth="1"/>
    <col min="14619" max="14619" width="17.42578125" style="84" bestFit="1" customWidth="1"/>
    <col min="14620" max="14620" width="14.28515625" style="84" bestFit="1" customWidth="1"/>
    <col min="14621" max="14621" width="15.42578125" style="84" bestFit="1" customWidth="1"/>
    <col min="14622" max="14622" width="12.42578125" style="84" bestFit="1" customWidth="1"/>
    <col min="14623" max="14623" width="15.140625" style="84" bestFit="1" customWidth="1"/>
    <col min="14624" max="14624" width="12.140625" style="84" bestFit="1" customWidth="1"/>
    <col min="14625" max="14625" width="14.42578125" style="84" bestFit="1" customWidth="1"/>
    <col min="14626" max="14848" width="11.42578125" style="84"/>
    <col min="14849" max="14849" width="2.28515625" style="84" customWidth="1"/>
    <col min="14850" max="14850" width="40.42578125" style="84" bestFit="1" customWidth="1"/>
    <col min="14851" max="14851" width="37.28515625" style="84" bestFit="1" customWidth="1"/>
    <col min="14852" max="14852" width="13.85546875" style="84" bestFit="1" customWidth="1"/>
    <col min="14853" max="14853" width="15.42578125" style="84" bestFit="1" customWidth="1"/>
    <col min="14854" max="14854" width="18" style="84" bestFit="1" customWidth="1"/>
    <col min="14855" max="14855" width="18.28515625" style="84" bestFit="1" customWidth="1"/>
    <col min="14856" max="14858" width="18.5703125" style="84" bestFit="1" customWidth="1"/>
    <col min="14859" max="14859" width="17.42578125" style="84" bestFit="1" customWidth="1"/>
    <col min="14860" max="14862" width="27.140625" style="84" bestFit="1" customWidth="1"/>
    <col min="14863" max="14863" width="17.7109375" style="84" bestFit="1" customWidth="1"/>
    <col min="14864" max="14864" width="14" style="84" bestFit="1" customWidth="1"/>
    <col min="14865" max="14865" width="17.42578125" style="84" bestFit="1" customWidth="1"/>
    <col min="14866" max="14866" width="14.28515625" style="84" bestFit="1" customWidth="1"/>
    <col min="14867" max="14867" width="17.42578125" style="84" bestFit="1" customWidth="1"/>
    <col min="14868" max="14868" width="14.28515625" style="84" bestFit="1" customWidth="1"/>
    <col min="14869" max="14869" width="17.42578125" style="84" bestFit="1" customWidth="1"/>
    <col min="14870" max="14870" width="14.28515625" style="84" bestFit="1" customWidth="1"/>
    <col min="14871" max="14871" width="17.7109375" style="84" bestFit="1" customWidth="1"/>
    <col min="14872" max="14872" width="14.5703125" style="84" bestFit="1" customWidth="1"/>
    <col min="14873" max="14873" width="17.42578125" style="84" bestFit="1" customWidth="1"/>
    <col min="14874" max="14874" width="14.28515625" style="84" bestFit="1" customWidth="1"/>
    <col min="14875" max="14875" width="17.42578125" style="84" bestFit="1" customWidth="1"/>
    <col min="14876" max="14876" width="14.28515625" style="84" bestFit="1" customWidth="1"/>
    <col min="14877" max="14877" width="15.42578125" style="84" bestFit="1" customWidth="1"/>
    <col min="14878" max="14878" width="12.42578125" style="84" bestFit="1" customWidth="1"/>
    <col min="14879" max="14879" width="15.140625" style="84" bestFit="1" customWidth="1"/>
    <col min="14880" max="14880" width="12.140625" style="84" bestFit="1" customWidth="1"/>
    <col min="14881" max="14881" width="14.42578125" style="84" bestFit="1" customWidth="1"/>
    <col min="14882" max="15104" width="11.42578125" style="84"/>
    <col min="15105" max="15105" width="2.28515625" style="84" customWidth="1"/>
    <col min="15106" max="15106" width="40.42578125" style="84" bestFit="1" customWidth="1"/>
    <col min="15107" max="15107" width="37.28515625" style="84" bestFit="1" customWidth="1"/>
    <col min="15108" max="15108" width="13.85546875" style="84" bestFit="1" customWidth="1"/>
    <col min="15109" max="15109" width="15.42578125" style="84" bestFit="1" customWidth="1"/>
    <col min="15110" max="15110" width="18" style="84" bestFit="1" customWidth="1"/>
    <col min="15111" max="15111" width="18.28515625" style="84" bestFit="1" customWidth="1"/>
    <col min="15112" max="15114" width="18.5703125" style="84" bestFit="1" customWidth="1"/>
    <col min="15115" max="15115" width="17.42578125" style="84" bestFit="1" customWidth="1"/>
    <col min="15116" max="15118" width="27.140625" style="84" bestFit="1" customWidth="1"/>
    <col min="15119" max="15119" width="17.7109375" style="84" bestFit="1" customWidth="1"/>
    <col min="15120" max="15120" width="14" style="84" bestFit="1" customWidth="1"/>
    <col min="15121" max="15121" width="17.42578125" style="84" bestFit="1" customWidth="1"/>
    <col min="15122" max="15122" width="14.28515625" style="84" bestFit="1" customWidth="1"/>
    <col min="15123" max="15123" width="17.42578125" style="84" bestFit="1" customWidth="1"/>
    <col min="15124" max="15124" width="14.28515625" style="84" bestFit="1" customWidth="1"/>
    <col min="15125" max="15125" width="17.42578125" style="84" bestFit="1" customWidth="1"/>
    <col min="15126" max="15126" width="14.28515625" style="84" bestFit="1" customWidth="1"/>
    <col min="15127" max="15127" width="17.7109375" style="84" bestFit="1" customWidth="1"/>
    <col min="15128" max="15128" width="14.5703125" style="84" bestFit="1" customWidth="1"/>
    <col min="15129" max="15129" width="17.42578125" style="84" bestFit="1" customWidth="1"/>
    <col min="15130" max="15130" width="14.28515625" style="84" bestFit="1" customWidth="1"/>
    <col min="15131" max="15131" width="17.42578125" style="84" bestFit="1" customWidth="1"/>
    <col min="15132" max="15132" width="14.28515625" style="84" bestFit="1" customWidth="1"/>
    <col min="15133" max="15133" width="15.42578125" style="84" bestFit="1" customWidth="1"/>
    <col min="15134" max="15134" width="12.42578125" style="84" bestFit="1" customWidth="1"/>
    <col min="15135" max="15135" width="15.140625" style="84" bestFit="1" customWidth="1"/>
    <col min="15136" max="15136" width="12.140625" style="84" bestFit="1" customWidth="1"/>
    <col min="15137" max="15137" width="14.42578125" style="84" bestFit="1" customWidth="1"/>
    <col min="15138" max="15360" width="11.42578125" style="84"/>
    <col min="15361" max="15361" width="2.28515625" style="84" customWidth="1"/>
    <col min="15362" max="15362" width="40.42578125" style="84" bestFit="1" customWidth="1"/>
    <col min="15363" max="15363" width="37.28515625" style="84" bestFit="1" customWidth="1"/>
    <col min="15364" max="15364" width="13.85546875" style="84" bestFit="1" customWidth="1"/>
    <col min="15365" max="15365" width="15.42578125" style="84" bestFit="1" customWidth="1"/>
    <col min="15366" max="15366" width="18" style="84" bestFit="1" customWidth="1"/>
    <col min="15367" max="15367" width="18.28515625" style="84" bestFit="1" customWidth="1"/>
    <col min="15368" max="15370" width="18.5703125" style="84" bestFit="1" customWidth="1"/>
    <col min="15371" max="15371" width="17.42578125" style="84" bestFit="1" customWidth="1"/>
    <col min="15372" max="15374" width="27.140625" style="84" bestFit="1" customWidth="1"/>
    <col min="15375" max="15375" width="17.7109375" style="84" bestFit="1" customWidth="1"/>
    <col min="15376" max="15376" width="14" style="84" bestFit="1" customWidth="1"/>
    <col min="15377" max="15377" width="17.42578125" style="84" bestFit="1" customWidth="1"/>
    <col min="15378" max="15378" width="14.28515625" style="84" bestFit="1" customWidth="1"/>
    <col min="15379" max="15379" width="17.42578125" style="84" bestFit="1" customWidth="1"/>
    <col min="15380" max="15380" width="14.28515625" style="84" bestFit="1" customWidth="1"/>
    <col min="15381" max="15381" width="17.42578125" style="84" bestFit="1" customWidth="1"/>
    <col min="15382" max="15382" width="14.28515625" style="84" bestFit="1" customWidth="1"/>
    <col min="15383" max="15383" width="17.7109375" style="84" bestFit="1" customWidth="1"/>
    <col min="15384" max="15384" width="14.5703125" style="84" bestFit="1" customWidth="1"/>
    <col min="15385" max="15385" width="17.42578125" style="84" bestFit="1" customWidth="1"/>
    <col min="15386" max="15386" width="14.28515625" style="84" bestFit="1" customWidth="1"/>
    <col min="15387" max="15387" width="17.42578125" style="84" bestFit="1" customWidth="1"/>
    <col min="15388" max="15388" width="14.28515625" style="84" bestFit="1" customWidth="1"/>
    <col min="15389" max="15389" width="15.42578125" style="84" bestFit="1" customWidth="1"/>
    <col min="15390" max="15390" width="12.42578125" style="84" bestFit="1" customWidth="1"/>
    <col min="15391" max="15391" width="15.140625" style="84" bestFit="1" customWidth="1"/>
    <col min="15392" max="15392" width="12.140625" style="84" bestFit="1" customWidth="1"/>
    <col min="15393" max="15393" width="14.42578125" style="84" bestFit="1" customWidth="1"/>
    <col min="15394" max="15616" width="11.42578125" style="84"/>
    <col min="15617" max="15617" width="2.28515625" style="84" customWidth="1"/>
    <col min="15618" max="15618" width="40.42578125" style="84" bestFit="1" customWidth="1"/>
    <col min="15619" max="15619" width="37.28515625" style="84" bestFit="1" customWidth="1"/>
    <col min="15620" max="15620" width="13.85546875" style="84" bestFit="1" customWidth="1"/>
    <col min="15621" max="15621" width="15.42578125" style="84" bestFit="1" customWidth="1"/>
    <col min="15622" max="15622" width="18" style="84" bestFit="1" customWidth="1"/>
    <col min="15623" max="15623" width="18.28515625" style="84" bestFit="1" customWidth="1"/>
    <col min="15624" max="15626" width="18.5703125" style="84" bestFit="1" customWidth="1"/>
    <col min="15627" max="15627" width="17.42578125" style="84" bestFit="1" customWidth="1"/>
    <col min="15628" max="15630" width="27.140625" style="84" bestFit="1" customWidth="1"/>
    <col min="15631" max="15631" width="17.7109375" style="84" bestFit="1" customWidth="1"/>
    <col min="15632" max="15632" width="14" style="84" bestFit="1" customWidth="1"/>
    <col min="15633" max="15633" width="17.42578125" style="84" bestFit="1" customWidth="1"/>
    <col min="15634" max="15634" width="14.28515625" style="84" bestFit="1" customWidth="1"/>
    <col min="15635" max="15635" width="17.42578125" style="84" bestFit="1" customWidth="1"/>
    <col min="15636" max="15636" width="14.28515625" style="84" bestFit="1" customWidth="1"/>
    <col min="15637" max="15637" width="17.42578125" style="84" bestFit="1" customWidth="1"/>
    <col min="15638" max="15638" width="14.28515625" style="84" bestFit="1" customWidth="1"/>
    <col min="15639" max="15639" width="17.7109375" style="84" bestFit="1" customWidth="1"/>
    <col min="15640" max="15640" width="14.5703125" style="84" bestFit="1" customWidth="1"/>
    <col min="15641" max="15641" width="17.42578125" style="84" bestFit="1" customWidth="1"/>
    <col min="15642" max="15642" width="14.28515625" style="84" bestFit="1" customWidth="1"/>
    <col min="15643" max="15643" width="17.42578125" style="84" bestFit="1" customWidth="1"/>
    <col min="15644" max="15644" width="14.28515625" style="84" bestFit="1" customWidth="1"/>
    <col min="15645" max="15645" width="15.42578125" style="84" bestFit="1" customWidth="1"/>
    <col min="15646" max="15646" width="12.42578125" style="84" bestFit="1" customWidth="1"/>
    <col min="15647" max="15647" width="15.140625" style="84" bestFit="1" customWidth="1"/>
    <col min="15648" max="15648" width="12.140625" style="84" bestFit="1" customWidth="1"/>
    <col min="15649" max="15649" width="14.42578125" style="84" bestFit="1" customWidth="1"/>
    <col min="15650" max="15872" width="11.42578125" style="84"/>
    <col min="15873" max="15873" width="2.28515625" style="84" customWidth="1"/>
    <col min="15874" max="15874" width="40.42578125" style="84" bestFit="1" customWidth="1"/>
    <col min="15875" max="15875" width="37.28515625" style="84" bestFit="1" customWidth="1"/>
    <col min="15876" max="15876" width="13.85546875" style="84" bestFit="1" customWidth="1"/>
    <col min="15877" max="15877" width="15.42578125" style="84" bestFit="1" customWidth="1"/>
    <col min="15878" max="15878" width="18" style="84" bestFit="1" customWidth="1"/>
    <col min="15879" max="15879" width="18.28515625" style="84" bestFit="1" customWidth="1"/>
    <col min="15880" max="15882" width="18.5703125" style="84" bestFit="1" customWidth="1"/>
    <col min="15883" max="15883" width="17.42578125" style="84" bestFit="1" customWidth="1"/>
    <col min="15884" max="15886" width="27.140625" style="84" bestFit="1" customWidth="1"/>
    <col min="15887" max="15887" width="17.7109375" style="84" bestFit="1" customWidth="1"/>
    <col min="15888" max="15888" width="14" style="84" bestFit="1" customWidth="1"/>
    <col min="15889" max="15889" width="17.42578125" style="84" bestFit="1" customWidth="1"/>
    <col min="15890" max="15890" width="14.28515625" style="84" bestFit="1" customWidth="1"/>
    <col min="15891" max="15891" width="17.42578125" style="84" bestFit="1" customWidth="1"/>
    <col min="15892" max="15892" width="14.28515625" style="84" bestFit="1" customWidth="1"/>
    <col min="15893" max="15893" width="17.42578125" style="84" bestFit="1" customWidth="1"/>
    <col min="15894" max="15894" width="14.28515625" style="84" bestFit="1" customWidth="1"/>
    <col min="15895" max="15895" width="17.7109375" style="84" bestFit="1" customWidth="1"/>
    <col min="15896" max="15896" width="14.5703125" style="84" bestFit="1" customWidth="1"/>
    <col min="15897" max="15897" width="17.42578125" style="84" bestFit="1" customWidth="1"/>
    <col min="15898" max="15898" width="14.28515625" style="84" bestFit="1" customWidth="1"/>
    <col min="15899" max="15899" width="17.42578125" style="84" bestFit="1" customWidth="1"/>
    <col min="15900" max="15900" width="14.28515625" style="84" bestFit="1" customWidth="1"/>
    <col min="15901" max="15901" width="15.42578125" style="84" bestFit="1" customWidth="1"/>
    <col min="15902" max="15902" width="12.42578125" style="84" bestFit="1" customWidth="1"/>
    <col min="15903" max="15903" width="15.140625" style="84" bestFit="1" customWidth="1"/>
    <col min="15904" max="15904" width="12.140625" style="84" bestFit="1" customWidth="1"/>
    <col min="15905" max="15905" width="14.42578125" style="84" bestFit="1" customWidth="1"/>
    <col min="15906" max="16128" width="11.42578125" style="84"/>
    <col min="16129" max="16129" width="2.28515625" style="84" customWidth="1"/>
    <col min="16130" max="16130" width="40.42578125" style="84" bestFit="1" customWidth="1"/>
    <col min="16131" max="16131" width="37.28515625" style="84" bestFit="1" customWidth="1"/>
    <col min="16132" max="16132" width="13.85546875" style="84" bestFit="1" customWidth="1"/>
    <col min="16133" max="16133" width="15.42578125" style="84" bestFit="1" customWidth="1"/>
    <col min="16134" max="16134" width="18" style="84" bestFit="1" customWidth="1"/>
    <col min="16135" max="16135" width="18.28515625" style="84" bestFit="1" customWidth="1"/>
    <col min="16136" max="16138" width="18.5703125" style="84" bestFit="1" customWidth="1"/>
    <col min="16139" max="16139" width="17.42578125" style="84" bestFit="1" customWidth="1"/>
    <col min="16140" max="16142" width="27.140625" style="84" bestFit="1" customWidth="1"/>
    <col min="16143" max="16143" width="17.7109375" style="84" bestFit="1" customWidth="1"/>
    <col min="16144" max="16144" width="14" style="84" bestFit="1" customWidth="1"/>
    <col min="16145" max="16145" width="17.42578125" style="84" bestFit="1" customWidth="1"/>
    <col min="16146" max="16146" width="14.28515625" style="84" bestFit="1" customWidth="1"/>
    <col min="16147" max="16147" width="17.42578125" style="84" bestFit="1" customWidth="1"/>
    <col min="16148" max="16148" width="14.28515625" style="84" bestFit="1" customWidth="1"/>
    <col min="16149" max="16149" width="17.42578125" style="84" bestFit="1" customWidth="1"/>
    <col min="16150" max="16150" width="14.28515625" style="84" bestFit="1" customWidth="1"/>
    <col min="16151" max="16151" width="17.7109375" style="84" bestFit="1" customWidth="1"/>
    <col min="16152" max="16152" width="14.5703125" style="84" bestFit="1" customWidth="1"/>
    <col min="16153" max="16153" width="17.42578125" style="84" bestFit="1" customWidth="1"/>
    <col min="16154" max="16154" width="14.28515625" style="84" bestFit="1" customWidth="1"/>
    <col min="16155" max="16155" width="17.42578125" style="84" bestFit="1" customWidth="1"/>
    <col min="16156" max="16156" width="14.28515625" style="84" bestFit="1" customWidth="1"/>
    <col min="16157" max="16157" width="15.42578125" style="84" bestFit="1" customWidth="1"/>
    <col min="16158" max="16158" width="12.42578125" style="84" bestFit="1" customWidth="1"/>
    <col min="16159" max="16159" width="15.140625" style="84" bestFit="1" customWidth="1"/>
    <col min="16160" max="16160" width="12.140625" style="84" bestFit="1" customWidth="1"/>
    <col min="16161" max="16161" width="14.42578125" style="84" bestFit="1" customWidth="1"/>
    <col min="16162" max="16384" width="11.42578125" style="84"/>
  </cols>
  <sheetData>
    <row r="1" spans="1:11" ht="30" customHeight="1" x14ac:dyDescent="0.2">
      <c r="A1" s="84"/>
      <c r="B1" s="356" t="s">
        <v>158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86"/>
      <c r="D2" s="86"/>
      <c r="E2" s="86"/>
      <c r="F2" s="86"/>
      <c r="G2" s="86"/>
      <c r="H2" s="86"/>
      <c r="I2" s="86"/>
      <c r="J2" s="86"/>
      <c r="K2" s="86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63"/>
      <c r="G3" s="364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2" customHeight="1" thickTop="1" x14ac:dyDescent="0.2">
      <c r="B5" s="376" t="s">
        <v>42</v>
      </c>
      <c r="C5" s="278" t="s">
        <v>159</v>
      </c>
      <c r="D5" s="279">
        <f>E5+F5</f>
        <v>246143.12</v>
      </c>
      <c r="E5" s="224"/>
      <c r="F5" s="225">
        <v>246143.12</v>
      </c>
      <c r="G5" s="226"/>
      <c r="H5" s="224">
        <v>25569.18</v>
      </c>
      <c r="I5" s="227"/>
      <c r="J5" s="227">
        <f>H5-I5</f>
        <v>25569.18</v>
      </c>
      <c r="K5" s="228"/>
    </row>
    <row r="6" spans="1:11" ht="11.25" customHeight="1" x14ac:dyDescent="0.2">
      <c r="A6" s="84"/>
      <c r="B6" s="355"/>
      <c r="C6" s="280" t="s">
        <v>160</v>
      </c>
      <c r="D6" s="281">
        <f>E6+F6</f>
        <v>111167.75</v>
      </c>
      <c r="E6" s="231"/>
      <c r="F6" s="232">
        <v>111167.75</v>
      </c>
      <c r="G6" s="233"/>
      <c r="H6" s="231">
        <v>28181.79</v>
      </c>
      <c r="I6" s="234"/>
      <c r="J6" s="234">
        <f>H6-I6</f>
        <v>28181.79</v>
      </c>
      <c r="K6" s="235"/>
    </row>
    <row r="7" spans="1:11" ht="11.25" customHeight="1" x14ac:dyDescent="0.2">
      <c r="A7" s="84"/>
      <c r="B7" s="355"/>
      <c r="C7" s="280" t="s">
        <v>45</v>
      </c>
      <c r="D7" s="281">
        <f>E7+F7</f>
        <v>0</v>
      </c>
      <c r="E7" s="231"/>
      <c r="F7" s="232"/>
      <c r="G7" s="233"/>
      <c r="H7" s="231"/>
      <c r="I7" s="234"/>
      <c r="J7" s="234">
        <f>H7-I7</f>
        <v>0</v>
      </c>
      <c r="K7" s="235"/>
    </row>
    <row r="8" spans="1:11" ht="11.25" customHeight="1" x14ac:dyDescent="0.2">
      <c r="A8" s="84"/>
      <c r="B8" s="355"/>
      <c r="C8" s="280" t="s">
        <v>161</v>
      </c>
      <c r="D8" s="281" t="s">
        <v>218</v>
      </c>
      <c r="E8" s="231"/>
      <c r="F8" s="232" t="s">
        <v>218</v>
      </c>
      <c r="G8" s="233"/>
      <c r="H8" s="231" t="s">
        <v>218</v>
      </c>
      <c r="I8" s="234"/>
      <c r="J8" s="234" t="s">
        <v>218</v>
      </c>
      <c r="K8" s="235"/>
    </row>
    <row r="9" spans="1:11" ht="11.25" customHeight="1" x14ac:dyDescent="0.2">
      <c r="A9" s="84"/>
      <c r="B9" s="355"/>
      <c r="C9" s="280" t="s">
        <v>47</v>
      </c>
      <c r="D9" s="281" t="s">
        <v>218</v>
      </c>
      <c r="E9" s="231" t="s">
        <v>218</v>
      </c>
      <c r="F9" s="232">
        <v>39621655.714999996</v>
      </c>
      <c r="G9" s="233"/>
      <c r="H9" s="231">
        <v>12892965.75</v>
      </c>
      <c r="I9" s="234"/>
      <c r="J9" s="234">
        <f>H9-I9</f>
        <v>12892965.75</v>
      </c>
      <c r="K9" s="235" t="s">
        <v>218</v>
      </c>
    </row>
    <row r="10" spans="1:11" ht="11.25" customHeight="1" x14ac:dyDescent="0.2">
      <c r="A10" s="84"/>
      <c r="B10" s="355"/>
      <c r="C10" s="280" t="s">
        <v>48</v>
      </c>
      <c r="D10" s="281">
        <f>E10+F10</f>
        <v>0</v>
      </c>
      <c r="E10" s="231"/>
      <c r="F10" s="232"/>
      <c r="G10" s="233"/>
      <c r="H10" s="231" t="s">
        <v>218</v>
      </c>
      <c r="I10" s="234" t="s">
        <v>218</v>
      </c>
      <c r="J10" s="234" t="s">
        <v>218</v>
      </c>
      <c r="K10" s="235"/>
    </row>
    <row r="11" spans="1:11" ht="11.25" customHeight="1" x14ac:dyDescent="0.2">
      <c r="A11" s="84"/>
      <c r="B11" s="355"/>
      <c r="C11" s="280" t="s">
        <v>49</v>
      </c>
      <c r="D11" s="281">
        <f>E11+F11</f>
        <v>98460</v>
      </c>
      <c r="E11" s="231"/>
      <c r="F11" s="232">
        <v>98460</v>
      </c>
      <c r="G11" s="233"/>
      <c r="H11" s="231">
        <v>12611.5</v>
      </c>
      <c r="I11" s="234">
        <v>1529</v>
      </c>
      <c r="J11" s="234">
        <f>H11-I11</f>
        <v>11082.5</v>
      </c>
      <c r="K11" s="235"/>
    </row>
    <row r="12" spans="1:11" ht="11.25" customHeight="1" x14ac:dyDescent="0.2">
      <c r="A12" s="84"/>
      <c r="B12" s="355"/>
      <c r="C12" s="280" t="s">
        <v>50</v>
      </c>
      <c r="D12" s="281" t="s">
        <v>218</v>
      </c>
      <c r="E12" s="231"/>
      <c r="F12" s="232" t="s">
        <v>218</v>
      </c>
      <c r="G12" s="233"/>
      <c r="H12" s="231" t="s">
        <v>218</v>
      </c>
      <c r="I12" s="234"/>
      <c r="J12" s="234" t="s">
        <v>218</v>
      </c>
      <c r="K12" s="235"/>
    </row>
    <row r="13" spans="1:11" ht="11.25" customHeight="1" x14ac:dyDescent="0.2">
      <c r="A13" s="84"/>
      <c r="B13" s="355"/>
      <c r="C13" s="280" t="s">
        <v>162</v>
      </c>
      <c r="D13" s="281">
        <f>E13+F13</f>
        <v>181486.87</v>
      </c>
      <c r="E13" s="231"/>
      <c r="F13" s="232">
        <v>181486.87</v>
      </c>
      <c r="G13" s="233"/>
      <c r="H13" s="231">
        <v>46393.3</v>
      </c>
      <c r="I13" s="234">
        <v>514.77</v>
      </c>
      <c r="J13" s="234">
        <f>H13-I13</f>
        <v>45878.530000000006</v>
      </c>
      <c r="K13" s="235"/>
    </row>
    <row r="14" spans="1:11" ht="11.25" customHeight="1" x14ac:dyDescent="0.2">
      <c r="A14" s="84"/>
      <c r="B14" s="355"/>
      <c r="C14" s="280" t="s">
        <v>53</v>
      </c>
      <c r="D14" s="281">
        <f>E14+F14</f>
        <v>233.22000000000003</v>
      </c>
      <c r="E14" s="231"/>
      <c r="F14" s="232">
        <v>233.22000000000003</v>
      </c>
      <c r="G14" s="233"/>
      <c r="H14" s="231">
        <v>144.70000000000002</v>
      </c>
      <c r="I14" s="234"/>
      <c r="J14" s="234">
        <f>H14-I14</f>
        <v>144.70000000000002</v>
      </c>
      <c r="K14" s="235"/>
    </row>
    <row r="15" spans="1:11" ht="11.25" customHeight="1" x14ac:dyDescent="0.2">
      <c r="A15" s="84"/>
      <c r="B15" s="355"/>
      <c r="C15" s="280" t="s">
        <v>163</v>
      </c>
      <c r="D15" s="281">
        <f>E15+F15</f>
        <v>147319616.32000005</v>
      </c>
      <c r="E15" s="231"/>
      <c r="F15" s="232">
        <v>147319616.32000005</v>
      </c>
      <c r="G15" s="233"/>
      <c r="H15" s="231">
        <v>22525903.049999997</v>
      </c>
      <c r="I15" s="234">
        <v>62.18</v>
      </c>
      <c r="J15" s="234">
        <f>H15-I15</f>
        <v>22525840.869999997</v>
      </c>
      <c r="K15" s="235"/>
    </row>
    <row r="16" spans="1:11" ht="11.25" customHeight="1" x14ac:dyDescent="0.2">
      <c r="A16" s="84"/>
      <c r="B16" s="355"/>
      <c r="C16" s="280" t="s">
        <v>164</v>
      </c>
      <c r="D16" s="281" t="s">
        <v>218</v>
      </c>
      <c r="E16" s="231"/>
      <c r="F16" s="232" t="s">
        <v>218</v>
      </c>
      <c r="G16" s="233"/>
      <c r="H16" s="231" t="s">
        <v>218</v>
      </c>
      <c r="I16" s="234"/>
      <c r="J16" s="234" t="s">
        <v>218</v>
      </c>
      <c r="K16" s="235"/>
    </row>
    <row r="17" spans="1:11" ht="11.25" customHeight="1" x14ac:dyDescent="0.2">
      <c r="A17" s="84"/>
      <c r="B17" s="355"/>
      <c r="C17" s="280" t="s">
        <v>56</v>
      </c>
      <c r="D17" s="281">
        <f>E17+F17</f>
        <v>20183396.18</v>
      </c>
      <c r="E17" s="231"/>
      <c r="F17" s="232">
        <v>20183396.18</v>
      </c>
      <c r="G17" s="233"/>
      <c r="H17" s="231">
        <v>4019737.3</v>
      </c>
      <c r="I17" s="234"/>
      <c r="J17" s="234">
        <f>H17-I17</f>
        <v>4019737.3</v>
      </c>
      <c r="K17" s="235"/>
    </row>
    <row r="18" spans="1:11" ht="11.25" customHeight="1" x14ac:dyDescent="0.2">
      <c r="A18" s="84"/>
      <c r="B18" s="355"/>
      <c r="C18" s="280" t="s">
        <v>57</v>
      </c>
      <c r="D18" s="281" t="s">
        <v>218</v>
      </c>
      <c r="E18" s="231"/>
      <c r="F18" s="232" t="s">
        <v>218</v>
      </c>
      <c r="G18" s="233"/>
      <c r="H18" s="231" t="s">
        <v>218</v>
      </c>
      <c r="I18" s="234"/>
      <c r="J18" s="234" t="s">
        <v>218</v>
      </c>
      <c r="K18" s="235"/>
    </row>
    <row r="19" spans="1:11" ht="11.25" customHeight="1" x14ac:dyDescent="0.2">
      <c r="A19" s="84"/>
      <c r="B19" s="355"/>
      <c r="C19" s="280" t="s">
        <v>58</v>
      </c>
      <c r="D19" s="281">
        <f>E19+F19</f>
        <v>5275.9699999999993</v>
      </c>
      <c r="E19" s="231"/>
      <c r="F19" s="232">
        <v>5275.9699999999993</v>
      </c>
      <c r="G19" s="233"/>
      <c r="H19" s="231">
        <v>1820.3000000000002</v>
      </c>
      <c r="I19" s="234"/>
      <c r="J19" s="234">
        <f>H19-I19</f>
        <v>1820.3000000000002</v>
      </c>
      <c r="K19" s="235"/>
    </row>
    <row r="20" spans="1:11" ht="11.25" customHeight="1" x14ac:dyDescent="0.2">
      <c r="A20" s="84"/>
      <c r="B20" s="355"/>
      <c r="C20" s="280" t="s">
        <v>59</v>
      </c>
      <c r="D20" s="281">
        <f>E20+F20</f>
        <v>69279674.179999977</v>
      </c>
      <c r="E20" s="231">
        <v>900</v>
      </c>
      <c r="F20" s="232">
        <v>69278774.179999977</v>
      </c>
      <c r="G20" s="233"/>
      <c r="H20" s="231">
        <v>13662119.4</v>
      </c>
      <c r="I20" s="234">
        <v>171.7</v>
      </c>
      <c r="J20" s="234">
        <f>H20-I20</f>
        <v>13661947.700000001</v>
      </c>
      <c r="K20" s="235" t="s">
        <v>218</v>
      </c>
    </row>
    <row r="21" spans="1:11" ht="11.25" customHeight="1" x14ac:dyDescent="0.2">
      <c r="A21" s="84"/>
      <c r="B21" s="355"/>
      <c r="C21" s="280" t="s">
        <v>60</v>
      </c>
      <c r="D21" s="281" t="s">
        <v>218</v>
      </c>
      <c r="E21" s="231"/>
      <c r="F21" s="232" t="s">
        <v>218</v>
      </c>
      <c r="G21" s="233"/>
      <c r="H21" s="231" t="s">
        <v>218</v>
      </c>
      <c r="I21" s="234"/>
      <c r="J21" s="234" t="s">
        <v>218</v>
      </c>
      <c r="K21" s="235"/>
    </row>
    <row r="22" spans="1:11" ht="11.25" customHeight="1" x14ac:dyDescent="0.2">
      <c r="A22" s="84"/>
      <c r="B22" s="355"/>
      <c r="C22" s="280" t="s">
        <v>165</v>
      </c>
      <c r="D22" s="281">
        <f>E22+F22</f>
        <v>137869364.10999998</v>
      </c>
      <c r="E22" s="231"/>
      <c r="F22" s="232">
        <v>137869364.10999998</v>
      </c>
      <c r="G22" s="233"/>
      <c r="H22" s="231">
        <v>7636276</v>
      </c>
      <c r="I22" s="234"/>
      <c r="J22" s="234">
        <f>H22-I22</f>
        <v>7636276</v>
      </c>
      <c r="K22" s="235"/>
    </row>
    <row r="23" spans="1:11" ht="11.25" customHeight="1" x14ac:dyDescent="0.2">
      <c r="A23" s="84"/>
      <c r="B23" s="355"/>
      <c r="C23" s="280" t="s">
        <v>62</v>
      </c>
      <c r="D23" s="281">
        <f>E23+F23</f>
        <v>10307061.48</v>
      </c>
      <c r="E23" s="231"/>
      <c r="F23" s="232">
        <v>10307061.48</v>
      </c>
      <c r="G23" s="233"/>
      <c r="H23" s="231">
        <v>901098.60000000009</v>
      </c>
      <c r="I23" s="234">
        <v>139.05000000000001</v>
      </c>
      <c r="J23" s="234">
        <f>H23-I23</f>
        <v>900959.55</v>
      </c>
      <c r="K23" s="235"/>
    </row>
    <row r="24" spans="1:11" ht="11.25" customHeight="1" x14ac:dyDescent="0.2">
      <c r="A24" s="84"/>
      <c r="B24" s="355"/>
      <c r="C24" s="280" t="s">
        <v>64</v>
      </c>
      <c r="D24" s="281">
        <f>E24+F24</f>
        <v>54932133.209999993</v>
      </c>
      <c r="E24" s="231"/>
      <c r="F24" s="232">
        <v>54932133.209999993</v>
      </c>
      <c r="G24" s="233"/>
      <c r="H24" s="231">
        <v>7857780.1000000006</v>
      </c>
      <c r="I24" s="234"/>
      <c r="J24" s="234">
        <f>H24-I24</f>
        <v>7857780.1000000006</v>
      </c>
      <c r="K24" s="235"/>
    </row>
    <row r="25" spans="1:11" ht="11.25" customHeight="1" x14ac:dyDescent="0.2">
      <c r="A25" s="84"/>
      <c r="B25" s="355"/>
      <c r="C25" s="280" t="s">
        <v>166</v>
      </c>
      <c r="D25" s="281" t="s">
        <v>218</v>
      </c>
      <c r="E25" s="231"/>
      <c r="F25" s="232" t="s">
        <v>218</v>
      </c>
      <c r="G25" s="233"/>
      <c r="H25" s="231" t="s">
        <v>218</v>
      </c>
      <c r="I25" s="234"/>
      <c r="J25" s="234" t="s">
        <v>218</v>
      </c>
      <c r="K25" s="235"/>
    </row>
    <row r="26" spans="1:11" ht="11.25" customHeight="1" x14ac:dyDescent="0.2">
      <c r="A26" s="84"/>
      <c r="B26" s="355"/>
      <c r="C26" s="280" t="s">
        <v>167</v>
      </c>
      <c r="D26" s="281" t="s">
        <v>218</v>
      </c>
      <c r="E26" s="231"/>
      <c r="F26" s="232" t="s">
        <v>218</v>
      </c>
      <c r="G26" s="233"/>
      <c r="H26" s="231" t="s">
        <v>218</v>
      </c>
      <c r="I26" s="234"/>
      <c r="J26" s="234" t="s">
        <v>218</v>
      </c>
      <c r="K26" s="235"/>
    </row>
    <row r="27" spans="1:11" ht="11.25" customHeight="1" x14ac:dyDescent="0.2">
      <c r="A27" s="84"/>
      <c r="B27" s="355"/>
      <c r="C27" s="280" t="s">
        <v>68</v>
      </c>
      <c r="D27" s="281">
        <f>E27+F27</f>
        <v>19891.52</v>
      </c>
      <c r="E27" s="231"/>
      <c r="F27" s="232">
        <v>19891.52</v>
      </c>
      <c r="G27" s="233"/>
      <c r="H27" s="231">
        <v>2541.1999999999998</v>
      </c>
      <c r="I27" s="234">
        <v>350</v>
      </c>
      <c r="J27" s="234">
        <f>H27-I27</f>
        <v>2191.1999999999998</v>
      </c>
      <c r="K27" s="235"/>
    </row>
    <row r="28" spans="1:11" ht="11.25" customHeight="1" x14ac:dyDescent="0.2">
      <c r="A28" s="84"/>
      <c r="B28" s="355"/>
      <c r="C28" s="280" t="s">
        <v>168</v>
      </c>
      <c r="D28" s="281">
        <f>E28+F28</f>
        <v>5720</v>
      </c>
      <c r="E28" s="231"/>
      <c r="F28" s="232">
        <v>5720</v>
      </c>
      <c r="G28" s="233"/>
      <c r="H28" s="231">
        <v>342</v>
      </c>
      <c r="I28" s="234"/>
      <c r="J28" s="234">
        <f>H28-I28</f>
        <v>342</v>
      </c>
      <c r="K28" s="235"/>
    </row>
    <row r="29" spans="1:11" ht="11.25" customHeight="1" x14ac:dyDescent="0.2">
      <c r="A29" s="84"/>
      <c r="B29" s="355"/>
      <c r="C29" s="280" t="s">
        <v>169</v>
      </c>
      <c r="D29" s="281" t="s">
        <v>218</v>
      </c>
      <c r="E29" s="231"/>
      <c r="F29" s="232" t="s">
        <v>218</v>
      </c>
      <c r="G29" s="233"/>
      <c r="H29" s="231" t="s">
        <v>218</v>
      </c>
      <c r="I29" s="234"/>
      <c r="J29" s="234" t="s">
        <v>218</v>
      </c>
      <c r="K29" s="235"/>
    </row>
    <row r="30" spans="1:11" ht="11.25" customHeight="1" x14ac:dyDescent="0.2">
      <c r="A30" s="84"/>
      <c r="B30" s="355"/>
      <c r="C30" s="280" t="s">
        <v>170</v>
      </c>
      <c r="D30" s="281" t="s">
        <v>218</v>
      </c>
      <c r="E30" s="231"/>
      <c r="F30" s="232" t="s">
        <v>218</v>
      </c>
      <c r="G30" s="233"/>
      <c r="H30" s="231" t="s">
        <v>218</v>
      </c>
      <c r="I30" s="234"/>
      <c r="J30" s="234" t="s">
        <v>218</v>
      </c>
      <c r="K30" s="235"/>
    </row>
    <row r="31" spans="1:11" ht="11.25" customHeight="1" x14ac:dyDescent="0.2">
      <c r="A31" s="84"/>
      <c r="B31" s="355"/>
      <c r="C31" s="280" t="s">
        <v>171</v>
      </c>
      <c r="D31" s="281">
        <f>E31+F31</f>
        <v>1768001.78</v>
      </c>
      <c r="E31" s="231"/>
      <c r="F31" s="232">
        <v>1768001.78</v>
      </c>
      <c r="G31" s="233"/>
      <c r="H31" s="231">
        <v>334173.15999999997</v>
      </c>
      <c r="I31" s="234"/>
      <c r="J31" s="234">
        <f>H31-I31</f>
        <v>334173.15999999997</v>
      </c>
      <c r="K31" s="235"/>
    </row>
    <row r="32" spans="1:11" ht="11.25" customHeight="1" x14ac:dyDescent="0.2">
      <c r="A32" s="84"/>
      <c r="B32" s="355"/>
      <c r="C32" s="280" t="s">
        <v>172</v>
      </c>
      <c r="D32" s="281">
        <f>E32+F32</f>
        <v>2388516.5300000003</v>
      </c>
      <c r="E32" s="231"/>
      <c r="F32" s="232">
        <v>2388516.5300000003</v>
      </c>
      <c r="G32" s="233"/>
      <c r="H32" s="231">
        <v>785298.51</v>
      </c>
      <c r="I32" s="234">
        <v>5</v>
      </c>
      <c r="J32" s="234">
        <f>H32-I32</f>
        <v>785293.51</v>
      </c>
      <c r="K32" s="235"/>
    </row>
    <row r="33" spans="1:11" ht="11.25" customHeight="1" x14ac:dyDescent="0.2">
      <c r="A33" s="84"/>
      <c r="B33" s="355"/>
      <c r="C33" s="280" t="s">
        <v>73</v>
      </c>
      <c r="D33" s="281" t="s">
        <v>218</v>
      </c>
      <c r="E33" s="231"/>
      <c r="F33" s="232" t="s">
        <v>218</v>
      </c>
      <c r="G33" s="233"/>
      <c r="H33" s="231" t="s">
        <v>218</v>
      </c>
      <c r="I33" s="234"/>
      <c r="J33" s="234" t="s">
        <v>218</v>
      </c>
      <c r="K33" s="235"/>
    </row>
    <row r="34" spans="1:11" ht="11.25" customHeight="1" x14ac:dyDescent="0.2">
      <c r="A34" s="84"/>
      <c r="B34" s="355"/>
      <c r="C34" s="280" t="s">
        <v>173</v>
      </c>
      <c r="D34" s="281">
        <f>E34+F34</f>
        <v>80721427.029000625</v>
      </c>
      <c r="E34" s="231"/>
      <c r="F34" s="232">
        <v>80721427.029000625</v>
      </c>
      <c r="G34" s="233"/>
      <c r="H34" s="231">
        <v>135031610.11239973</v>
      </c>
      <c r="I34" s="234"/>
      <c r="J34" s="234">
        <v>135031610.11239973</v>
      </c>
      <c r="K34" s="235"/>
    </row>
    <row r="35" spans="1:11" ht="11.25" customHeight="1" x14ac:dyDescent="0.2">
      <c r="A35" s="84"/>
      <c r="B35" s="355"/>
      <c r="C35" s="280" t="s">
        <v>76</v>
      </c>
      <c r="D35" s="281">
        <f>E35+F35</f>
        <v>1807123.9600000286</v>
      </c>
      <c r="E35" s="231"/>
      <c r="F35" s="232">
        <v>1807123.9600000286</v>
      </c>
      <c r="G35" s="233"/>
      <c r="H35" s="231">
        <v>148485.97999999917</v>
      </c>
      <c r="I35" s="234"/>
      <c r="J35" s="234">
        <f>H35-I35</f>
        <v>148485.97999999917</v>
      </c>
      <c r="K35" s="235"/>
    </row>
    <row r="36" spans="1:11" ht="11.25" customHeight="1" x14ac:dyDescent="0.2">
      <c r="A36" s="84"/>
      <c r="B36" s="355"/>
      <c r="C36" s="280" t="s">
        <v>77</v>
      </c>
      <c r="D36" s="282">
        <f>E36+F36</f>
        <v>859069.21000000741</v>
      </c>
      <c r="E36" s="283"/>
      <c r="F36" s="232">
        <v>859069.21000000741</v>
      </c>
      <c r="G36" s="233"/>
      <c r="H36" s="231">
        <v>59323.000000000589</v>
      </c>
      <c r="I36" s="234"/>
      <c r="J36" s="234">
        <f>H36-I36</f>
        <v>59323.000000000589</v>
      </c>
      <c r="K36" s="235"/>
    </row>
    <row r="37" spans="1:11" ht="11.25" customHeight="1" x14ac:dyDescent="0.2">
      <c r="A37" s="84"/>
      <c r="B37" s="355"/>
      <c r="C37" s="280" t="s">
        <v>78</v>
      </c>
      <c r="D37" s="281">
        <f>E37+F37</f>
        <v>7785466.9599999031</v>
      </c>
      <c r="E37" s="231"/>
      <c r="F37" s="232">
        <v>7785466.9599999031</v>
      </c>
      <c r="G37" s="233"/>
      <c r="H37" s="231">
        <v>867942.11999999254</v>
      </c>
      <c r="I37" s="234"/>
      <c r="J37" s="234">
        <f>H37-I37</f>
        <v>867942.11999999254</v>
      </c>
      <c r="K37" s="235"/>
    </row>
    <row r="38" spans="1:11" ht="11.25" customHeight="1" x14ac:dyDescent="0.2">
      <c r="A38" s="84"/>
      <c r="B38" s="355"/>
      <c r="C38" s="280" t="s">
        <v>79</v>
      </c>
      <c r="D38" s="281" t="s">
        <v>218</v>
      </c>
      <c r="E38" s="231"/>
      <c r="F38" s="232" t="s">
        <v>218</v>
      </c>
      <c r="G38" s="233"/>
      <c r="H38" s="231" t="s">
        <v>218</v>
      </c>
      <c r="I38" s="234"/>
      <c r="J38" s="234" t="s">
        <v>218</v>
      </c>
      <c r="K38" s="235"/>
    </row>
    <row r="39" spans="1:11" ht="11.25" customHeight="1" x14ac:dyDescent="0.2">
      <c r="A39" s="84"/>
      <c r="B39" s="355"/>
      <c r="C39" s="280" t="s">
        <v>174</v>
      </c>
      <c r="D39" s="281">
        <f>E39+F39</f>
        <v>2828</v>
      </c>
      <c r="E39" s="231"/>
      <c r="F39" s="232">
        <v>2828</v>
      </c>
      <c r="G39" s="233"/>
      <c r="H39" s="231">
        <v>507.5</v>
      </c>
      <c r="I39" s="234"/>
      <c r="J39" s="234">
        <f>H39-I39</f>
        <v>507.5</v>
      </c>
      <c r="K39" s="235"/>
    </row>
    <row r="40" spans="1:11" ht="11.25" customHeight="1" x14ac:dyDescent="0.2">
      <c r="A40" s="84"/>
      <c r="B40" s="355"/>
      <c r="C40" s="280" t="s">
        <v>175</v>
      </c>
      <c r="D40" s="281">
        <f>E40+F40</f>
        <v>169267</v>
      </c>
      <c r="E40" s="231"/>
      <c r="F40" s="232">
        <v>169267</v>
      </c>
      <c r="G40" s="233"/>
      <c r="H40" s="231">
        <v>4672</v>
      </c>
      <c r="I40" s="234"/>
      <c r="J40" s="234">
        <f>H40-I40</f>
        <v>4672</v>
      </c>
      <c r="K40" s="235"/>
    </row>
    <row r="41" spans="1:11" ht="11.25" customHeight="1" x14ac:dyDescent="0.2">
      <c r="A41" s="84"/>
      <c r="B41" s="355"/>
      <c r="C41" s="280" t="s">
        <v>82</v>
      </c>
      <c r="D41" s="281">
        <f>E41+F41</f>
        <v>1191145.1399999957</v>
      </c>
      <c r="E41" s="231"/>
      <c r="F41" s="232">
        <v>1191145.1399999957</v>
      </c>
      <c r="G41" s="233"/>
      <c r="H41" s="231">
        <v>255782.16000000085</v>
      </c>
      <c r="I41" s="234"/>
      <c r="J41" s="234">
        <f>H41-I41</f>
        <v>255782.16000000085</v>
      </c>
      <c r="K41" s="235"/>
    </row>
    <row r="42" spans="1:11" ht="11.25" customHeight="1" x14ac:dyDescent="0.2">
      <c r="A42" s="84"/>
      <c r="B42" s="355"/>
      <c r="C42" s="280" t="s">
        <v>146</v>
      </c>
      <c r="D42" s="281" t="s">
        <v>218</v>
      </c>
      <c r="E42" s="231"/>
      <c r="F42" s="232" t="s">
        <v>218</v>
      </c>
      <c r="G42" s="233"/>
      <c r="H42" s="231" t="s">
        <v>218</v>
      </c>
      <c r="I42" s="234"/>
      <c r="J42" s="234" t="s">
        <v>218</v>
      </c>
      <c r="K42" s="235"/>
    </row>
    <row r="43" spans="1:11" ht="11.25" customHeight="1" x14ac:dyDescent="0.2">
      <c r="A43" s="84"/>
      <c r="B43" s="355"/>
      <c r="C43" s="280" t="s">
        <v>83</v>
      </c>
      <c r="D43" s="281" t="s">
        <v>218</v>
      </c>
      <c r="E43" s="231"/>
      <c r="F43" s="232" t="s">
        <v>218</v>
      </c>
      <c r="G43" s="233"/>
      <c r="H43" s="231" t="s">
        <v>218</v>
      </c>
      <c r="I43" s="234"/>
      <c r="J43" s="234" t="s">
        <v>218</v>
      </c>
      <c r="K43" s="235"/>
    </row>
    <row r="44" spans="1:11" ht="11.25" customHeight="1" x14ac:dyDescent="0.2">
      <c r="A44" s="84"/>
      <c r="B44" s="355"/>
      <c r="C44" s="284" t="s">
        <v>84</v>
      </c>
      <c r="D44" s="281" t="s">
        <v>218</v>
      </c>
      <c r="E44" s="231"/>
      <c r="F44" s="232" t="s">
        <v>218</v>
      </c>
      <c r="G44" s="233"/>
      <c r="H44" s="231" t="s">
        <v>218</v>
      </c>
      <c r="I44" s="234"/>
      <c r="J44" s="234" t="s">
        <v>218</v>
      </c>
      <c r="K44" s="235"/>
    </row>
    <row r="45" spans="1:11" ht="11.25" customHeight="1" x14ac:dyDescent="0.2">
      <c r="A45" s="84"/>
      <c r="B45" s="355"/>
      <c r="C45" s="280" t="s">
        <v>176</v>
      </c>
      <c r="D45" s="281" t="s">
        <v>218</v>
      </c>
      <c r="E45" s="231"/>
      <c r="F45" s="232" t="s">
        <v>218</v>
      </c>
      <c r="G45" s="233"/>
      <c r="H45" s="231" t="s">
        <v>218</v>
      </c>
      <c r="I45" s="234"/>
      <c r="J45" s="234" t="s">
        <v>218</v>
      </c>
      <c r="K45" s="235"/>
    </row>
    <row r="46" spans="1:11" ht="11.25" customHeight="1" x14ac:dyDescent="0.2">
      <c r="A46" s="84"/>
      <c r="B46" s="355"/>
      <c r="C46" s="280" t="s">
        <v>177</v>
      </c>
      <c r="D46" s="281" t="s">
        <v>218</v>
      </c>
      <c r="E46" s="231"/>
      <c r="F46" s="232" t="s">
        <v>218</v>
      </c>
      <c r="G46" s="233"/>
      <c r="H46" s="231" t="s">
        <v>218</v>
      </c>
      <c r="I46" s="234" t="s">
        <v>218</v>
      </c>
      <c r="J46" s="234" t="s">
        <v>218</v>
      </c>
      <c r="K46" s="235"/>
    </row>
    <row r="47" spans="1:11" ht="11.25" customHeight="1" x14ac:dyDescent="0.2">
      <c r="A47" s="84"/>
      <c r="B47" s="355"/>
      <c r="C47" s="280" t="s">
        <v>178</v>
      </c>
      <c r="D47" s="281" t="s">
        <v>218</v>
      </c>
      <c r="E47" s="231"/>
      <c r="F47" s="232" t="s">
        <v>218</v>
      </c>
      <c r="G47" s="233"/>
      <c r="H47" s="231" t="s">
        <v>218</v>
      </c>
      <c r="I47" s="234" t="s">
        <v>218</v>
      </c>
      <c r="J47" s="234" t="s">
        <v>218</v>
      </c>
      <c r="K47" s="235"/>
    </row>
    <row r="48" spans="1:11" ht="11.25" customHeight="1" x14ac:dyDescent="0.2">
      <c r="A48" s="84"/>
      <c r="B48" s="355"/>
      <c r="C48" s="280" t="s">
        <v>179</v>
      </c>
      <c r="D48" s="281" t="s">
        <v>218</v>
      </c>
      <c r="E48" s="231"/>
      <c r="F48" s="232" t="s">
        <v>218</v>
      </c>
      <c r="G48" s="233"/>
      <c r="H48" s="231" t="s">
        <v>218</v>
      </c>
      <c r="I48" s="234"/>
      <c r="J48" s="234" t="s">
        <v>218</v>
      </c>
      <c r="K48" s="235"/>
    </row>
    <row r="49" spans="1:11" ht="11.25" customHeight="1" x14ac:dyDescent="0.2">
      <c r="A49" s="84"/>
      <c r="B49" s="355"/>
      <c r="C49" s="280" t="s">
        <v>180</v>
      </c>
      <c r="D49" s="281" t="s">
        <v>218</v>
      </c>
      <c r="E49" s="231"/>
      <c r="F49" s="232" t="s">
        <v>218</v>
      </c>
      <c r="G49" s="233"/>
      <c r="H49" s="231" t="s">
        <v>218</v>
      </c>
      <c r="I49" s="234"/>
      <c r="J49" s="234" t="s">
        <v>218</v>
      </c>
      <c r="K49" s="235"/>
    </row>
    <row r="50" spans="1:11" ht="11.25" customHeight="1" x14ac:dyDescent="0.2">
      <c r="A50" s="84"/>
      <c r="B50" s="377"/>
      <c r="C50" s="280" t="s">
        <v>181</v>
      </c>
      <c r="D50" s="281" t="s">
        <v>218</v>
      </c>
      <c r="E50" s="231"/>
      <c r="F50" s="232" t="s">
        <v>218</v>
      </c>
      <c r="G50" s="233"/>
      <c r="H50" s="231" t="s">
        <v>218</v>
      </c>
      <c r="I50" s="234"/>
      <c r="J50" s="234" t="s">
        <v>218</v>
      </c>
      <c r="K50" s="235"/>
    </row>
    <row r="51" spans="1:11" x14ac:dyDescent="0.2">
      <c r="A51" s="221"/>
      <c r="B51" s="367" t="s">
        <v>85</v>
      </c>
      <c r="C51" s="368"/>
      <c r="D51" s="263">
        <v>584543840.11620045</v>
      </c>
      <c r="E51" s="273" t="s">
        <v>218</v>
      </c>
      <c r="F51" s="237">
        <v>584042940.11620045</v>
      </c>
      <c r="G51" s="271">
        <v>0</v>
      </c>
      <c r="H51" s="238">
        <v>207648393.71239972</v>
      </c>
      <c r="I51" s="272" t="s">
        <v>218</v>
      </c>
      <c r="J51" s="272">
        <v>207644381.19239971</v>
      </c>
      <c r="K51" s="274">
        <v>150.1</v>
      </c>
    </row>
    <row r="52" spans="1:11" ht="11.25" customHeight="1" x14ac:dyDescent="0.2">
      <c r="B52" s="369" t="s">
        <v>86</v>
      </c>
      <c r="C52" s="47" t="s">
        <v>159</v>
      </c>
      <c r="D52" s="285" t="s">
        <v>218</v>
      </c>
      <c r="E52" s="231" t="s">
        <v>218</v>
      </c>
      <c r="F52" s="241"/>
      <c r="G52" s="242" t="s">
        <v>218</v>
      </c>
      <c r="H52" s="242"/>
      <c r="I52" s="243"/>
      <c r="J52" s="234" t="s">
        <v>218</v>
      </c>
      <c r="K52" s="244"/>
    </row>
    <row r="53" spans="1:11" ht="11.25" customHeight="1" x14ac:dyDescent="0.2">
      <c r="A53" s="84"/>
      <c r="B53" s="355"/>
      <c r="C53" s="42" t="s">
        <v>160</v>
      </c>
      <c r="D53" s="286" t="s">
        <v>218</v>
      </c>
      <c r="E53" s="231" t="s">
        <v>218</v>
      </c>
      <c r="F53" s="247" t="s">
        <v>218</v>
      </c>
      <c r="G53" s="248" t="s">
        <v>218</v>
      </c>
      <c r="H53" s="249" t="s">
        <v>218</v>
      </c>
      <c r="I53" s="250"/>
      <c r="J53" s="234" t="s">
        <v>218</v>
      </c>
      <c r="K53" s="251"/>
    </row>
    <row r="54" spans="1:11" ht="11.25" customHeight="1" x14ac:dyDescent="0.2">
      <c r="A54" s="84"/>
      <c r="B54" s="355"/>
      <c r="C54" s="42" t="s">
        <v>47</v>
      </c>
      <c r="D54" s="286">
        <f>E54+F54</f>
        <v>11591754.104999999</v>
      </c>
      <c r="E54" s="231">
        <v>553925.94000000006</v>
      </c>
      <c r="F54" s="247">
        <v>11037828.164999999</v>
      </c>
      <c r="G54" s="248">
        <v>35917</v>
      </c>
      <c r="H54" s="249">
        <v>2959392.5</v>
      </c>
      <c r="I54" s="250"/>
      <c r="J54" s="234">
        <f>H54-I54</f>
        <v>2959392.5</v>
      </c>
      <c r="K54" s="251"/>
    </row>
    <row r="55" spans="1:11" ht="11.25" customHeight="1" x14ac:dyDescent="0.2">
      <c r="A55" s="84"/>
      <c r="B55" s="355"/>
      <c r="C55" s="42" t="s">
        <v>166</v>
      </c>
      <c r="D55" s="286" t="s">
        <v>218</v>
      </c>
      <c r="E55" s="231" t="s">
        <v>218</v>
      </c>
      <c r="F55" s="247"/>
      <c r="G55" s="248" t="s">
        <v>218</v>
      </c>
      <c r="H55" s="249"/>
      <c r="I55" s="250"/>
      <c r="J55" s="234">
        <f>H55-I55</f>
        <v>0</v>
      </c>
      <c r="K55" s="251"/>
    </row>
    <row r="56" spans="1:11" ht="11.25" customHeight="1" x14ac:dyDescent="0.2">
      <c r="A56" s="84"/>
      <c r="B56" s="355"/>
      <c r="C56" s="42" t="s">
        <v>68</v>
      </c>
      <c r="D56" s="286" t="s">
        <v>218</v>
      </c>
      <c r="E56" s="231"/>
      <c r="F56" s="247" t="s">
        <v>218</v>
      </c>
      <c r="G56" s="248"/>
      <c r="H56" s="249" t="s">
        <v>218</v>
      </c>
      <c r="I56" s="250"/>
      <c r="J56" s="234" t="s">
        <v>218</v>
      </c>
      <c r="K56" s="251"/>
    </row>
    <row r="57" spans="1:11" ht="11.25" customHeight="1" x14ac:dyDescent="0.2">
      <c r="A57" s="84"/>
      <c r="B57" s="355"/>
      <c r="C57" s="42" t="s">
        <v>173</v>
      </c>
      <c r="D57" s="286">
        <f>E57+F57</f>
        <v>53355039.351000115</v>
      </c>
      <c r="E57" s="249"/>
      <c r="F57" s="247">
        <v>53355039.351000115</v>
      </c>
      <c r="G57" s="248"/>
      <c r="H57" s="249">
        <v>107693409.58759984</v>
      </c>
      <c r="I57" s="250">
        <v>10183.25</v>
      </c>
      <c r="J57" s="234">
        <f>H57-I57</f>
        <v>107683226.33759984</v>
      </c>
      <c r="K57" s="251"/>
    </row>
    <row r="58" spans="1:11" ht="11.25" customHeight="1" x14ac:dyDescent="0.2">
      <c r="A58" s="84"/>
      <c r="B58" s="355"/>
      <c r="C58" s="55" t="s">
        <v>176</v>
      </c>
      <c r="D58" s="287" t="s">
        <v>218</v>
      </c>
      <c r="E58" s="254"/>
      <c r="F58" s="253" t="s">
        <v>218</v>
      </c>
      <c r="G58" s="254"/>
      <c r="H58" s="254" t="s">
        <v>218</v>
      </c>
      <c r="I58" s="250"/>
      <c r="J58" s="249" t="s">
        <v>218</v>
      </c>
      <c r="K58" s="255"/>
    </row>
    <row r="59" spans="1:11" ht="11.25" customHeight="1" x14ac:dyDescent="0.2">
      <c r="A59" s="84"/>
      <c r="B59" s="355"/>
      <c r="C59" s="22" t="s">
        <v>182</v>
      </c>
      <c r="D59" s="287" t="s">
        <v>218</v>
      </c>
      <c r="E59" s="233"/>
      <c r="F59" s="256" t="s">
        <v>218</v>
      </c>
      <c r="G59" s="233"/>
      <c r="H59" s="233" t="s">
        <v>218</v>
      </c>
      <c r="I59" s="250"/>
      <c r="J59" s="249" t="s">
        <v>218</v>
      </c>
      <c r="K59" s="257"/>
    </row>
    <row r="60" spans="1:11" ht="11.25" customHeight="1" x14ac:dyDescent="0.2">
      <c r="A60" s="84"/>
      <c r="B60" s="377"/>
      <c r="C60" s="47" t="s">
        <v>179</v>
      </c>
      <c r="D60" s="287" t="s">
        <v>218</v>
      </c>
      <c r="E60" s="259"/>
      <c r="F60" s="260" t="s">
        <v>218</v>
      </c>
      <c r="G60" s="259"/>
      <c r="H60" s="259" t="s">
        <v>218</v>
      </c>
      <c r="I60" s="250"/>
      <c r="J60" s="288" t="s">
        <v>218</v>
      </c>
      <c r="K60" s="262"/>
    </row>
    <row r="61" spans="1:11" x14ac:dyDescent="0.2">
      <c r="B61" s="370" t="s">
        <v>85</v>
      </c>
      <c r="C61" s="368"/>
      <c r="D61" s="289">
        <v>67730387.625700116</v>
      </c>
      <c r="E61" s="290">
        <v>1827231.94</v>
      </c>
      <c r="F61" s="291">
        <v>65903155.685700111</v>
      </c>
      <c r="G61" s="271">
        <v>37211.399999999994</v>
      </c>
      <c r="H61" s="238">
        <v>110934593.07759984</v>
      </c>
      <c r="I61" s="238">
        <v>10183.25</v>
      </c>
      <c r="J61" s="292">
        <v>110924409.82759984</v>
      </c>
      <c r="K61" s="274">
        <v>0</v>
      </c>
    </row>
    <row r="62" spans="1:11" s="97" customFormat="1" ht="18.75" customHeight="1" thickBot="1" x14ac:dyDescent="0.25">
      <c r="A62" s="95"/>
      <c r="B62" s="372" t="s">
        <v>91</v>
      </c>
      <c r="C62" s="373"/>
      <c r="D62" s="293">
        <v>652274227.74190056</v>
      </c>
      <c r="E62" s="293">
        <v>2328131.94</v>
      </c>
      <c r="F62" s="294">
        <v>649946095.80190051</v>
      </c>
      <c r="G62" s="293">
        <v>37211.399999999994</v>
      </c>
      <c r="H62" s="295">
        <v>318582986.78999954</v>
      </c>
      <c r="I62" s="295" t="s">
        <v>218</v>
      </c>
      <c r="J62" s="293">
        <v>318568791.01999956</v>
      </c>
      <c r="K62" s="296" t="s">
        <v>218</v>
      </c>
    </row>
    <row r="63" spans="1:11" ht="20.25" customHeight="1" thickTop="1" thickBot="1" x14ac:dyDescent="0.25">
      <c r="B63" s="374" t="s">
        <v>92</v>
      </c>
      <c r="C63" s="375"/>
      <c r="D63" s="297">
        <v>719315462.93000054</v>
      </c>
      <c r="E63" s="298">
        <v>67209674.310000002</v>
      </c>
      <c r="F63" s="299">
        <v>652105788.62000036</v>
      </c>
      <c r="G63" s="300">
        <v>37211.399999999994</v>
      </c>
      <c r="H63" s="301">
        <v>318947813.71999973</v>
      </c>
      <c r="I63" s="301" t="s">
        <v>218</v>
      </c>
      <c r="J63" s="302">
        <v>318926000.14999968</v>
      </c>
      <c r="K63" s="303" t="s">
        <v>218</v>
      </c>
    </row>
    <row r="64" spans="1:11" s="97" customFormat="1" ht="13.5" thickTop="1" x14ac:dyDescent="0.2">
      <c r="B64" s="78"/>
      <c r="C64" s="79"/>
      <c r="D64" s="80"/>
      <c r="E64" s="80"/>
      <c r="F64" s="80"/>
      <c r="G64" s="80"/>
      <c r="H64" s="80"/>
      <c r="I64" s="80"/>
      <c r="J64" s="80"/>
      <c r="K64" s="80"/>
    </row>
    <row r="65" spans="1:13" s="97" customFormat="1" x14ac:dyDescent="0.2">
      <c r="B65" s="98" t="s">
        <v>93</v>
      </c>
      <c r="C65" s="79"/>
      <c r="D65" s="85"/>
      <c r="E65" s="85"/>
      <c r="F65" s="85"/>
      <c r="G65" s="85"/>
      <c r="H65" s="85"/>
      <c r="I65" s="85"/>
      <c r="J65" s="85"/>
      <c r="K65" s="85"/>
    </row>
    <row r="66" spans="1:13" s="100" customFormat="1" x14ac:dyDescent="0.2">
      <c r="A66" s="85"/>
      <c r="B66" s="82" t="s">
        <v>94</v>
      </c>
      <c r="D66" s="85"/>
      <c r="E66" s="85"/>
      <c r="F66" s="85"/>
      <c r="G66" s="85"/>
      <c r="H66" s="85"/>
      <c r="I66" s="85"/>
      <c r="J66" s="85"/>
      <c r="K66" s="85"/>
    </row>
    <row r="67" spans="1:13" s="100" customFormat="1" x14ac:dyDescent="0.2">
      <c r="A67" s="85"/>
      <c r="B67" s="82" t="s">
        <v>95</v>
      </c>
      <c r="D67" s="85"/>
      <c r="E67" s="85"/>
      <c r="F67" s="85"/>
      <c r="G67" s="85"/>
      <c r="H67" s="85"/>
      <c r="I67" s="85"/>
      <c r="J67" s="85"/>
      <c r="K67" s="85"/>
    </row>
    <row r="68" spans="1:13" s="100" customFormat="1" x14ac:dyDescent="0.2">
      <c r="A68" s="85"/>
      <c r="B68" s="82" t="s">
        <v>96</v>
      </c>
      <c r="D68" s="85"/>
      <c r="E68" s="85"/>
      <c r="F68" s="85"/>
      <c r="G68" s="85"/>
      <c r="H68" s="85"/>
      <c r="I68" s="85"/>
      <c r="J68" s="85"/>
      <c r="K68" s="85"/>
      <c r="L68" s="85"/>
      <c r="M68" s="85"/>
    </row>
    <row r="69" spans="1:13" s="100" customFormat="1" x14ac:dyDescent="0.2">
      <c r="A69" s="85"/>
      <c r="B69" s="82" t="s">
        <v>97</v>
      </c>
      <c r="D69" s="85"/>
      <c r="E69" s="85"/>
      <c r="F69" s="85"/>
      <c r="G69" s="85"/>
      <c r="H69" s="85"/>
      <c r="I69" s="85"/>
      <c r="J69" s="85"/>
      <c r="K69" s="85"/>
    </row>
    <row r="70" spans="1:13" s="100" customFormat="1" x14ac:dyDescent="0.2">
      <c r="A70" s="85"/>
      <c r="B70" s="82" t="s">
        <v>98</v>
      </c>
      <c r="D70" s="85"/>
      <c r="E70" s="85"/>
      <c r="F70" s="85"/>
      <c r="G70" s="85"/>
      <c r="H70" s="85"/>
      <c r="I70" s="85"/>
      <c r="J70" s="85"/>
      <c r="K70" s="85"/>
    </row>
    <row r="71" spans="1:13" s="100" customFormat="1" x14ac:dyDescent="0.2">
      <c r="A71" s="85"/>
      <c r="B71" s="82" t="s">
        <v>99</v>
      </c>
      <c r="D71" s="85"/>
      <c r="E71" s="85"/>
      <c r="F71" s="85"/>
      <c r="G71" s="85"/>
      <c r="H71" s="85"/>
      <c r="I71" s="85"/>
      <c r="J71" s="85"/>
      <c r="K71" s="85"/>
    </row>
    <row r="72" spans="1:13" x14ac:dyDescent="0.2">
      <c r="B72" s="85" t="s">
        <v>215</v>
      </c>
    </row>
  </sheetData>
  <mergeCells count="11">
    <mergeCell ref="B51:C51"/>
    <mergeCell ref="B52:B60"/>
    <mergeCell ref="B61:C61"/>
    <mergeCell ref="B62:C62"/>
    <mergeCell ref="B63:C63"/>
    <mergeCell ref="B5:B50"/>
    <mergeCell ref="B1:K1"/>
    <mergeCell ref="B3:B4"/>
    <mergeCell ref="C3:C4"/>
    <mergeCell ref="D3:F3"/>
    <mergeCell ref="G3:K3"/>
  </mergeCells>
  <printOptions horizontalCentered="1" verticalCentered="1"/>
  <pageMargins left="0.74803149606299213" right="0.74803149606299213" top="0.98425196850393704" bottom="0.98425196850393704" header="0" footer="0"/>
  <pageSetup paperSize="9" scale="47" orientation="landscape" verticalDpi="9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tabSelected="1" zoomScale="85" zoomScaleNormal="85" workbookViewId="0"/>
  </sheetViews>
  <sheetFormatPr baseColWidth="10" defaultRowHeight="12.75" x14ac:dyDescent="0.2"/>
  <cols>
    <col min="1" max="1" width="2.28515625" style="100" customWidth="1"/>
    <col min="2" max="2" width="29.140625" style="100" customWidth="1"/>
    <col min="3" max="3" width="32.85546875" style="100" bestFit="1" customWidth="1"/>
    <col min="4" max="9" width="16.140625" style="100" customWidth="1"/>
    <col min="10" max="10" width="16.85546875" style="100" customWidth="1"/>
    <col min="11" max="11" width="16.140625" style="100" customWidth="1"/>
    <col min="12" max="14" width="27.140625" style="194" bestFit="1" customWidth="1"/>
    <col min="15" max="15" width="17.7109375" style="194" bestFit="1" customWidth="1"/>
    <col min="16" max="16" width="14" style="194" bestFit="1" customWidth="1"/>
    <col min="17" max="17" width="17.42578125" style="194" bestFit="1" customWidth="1"/>
    <col min="18" max="18" width="14.28515625" style="194" bestFit="1" customWidth="1"/>
    <col min="19" max="19" width="17.42578125" style="194" bestFit="1" customWidth="1"/>
    <col min="20" max="20" width="14.28515625" style="194" bestFit="1" customWidth="1"/>
    <col min="21" max="21" width="17.42578125" style="194" bestFit="1" customWidth="1"/>
    <col min="22" max="22" width="14.28515625" style="194" bestFit="1" customWidth="1"/>
    <col min="23" max="23" width="17.7109375" style="194" bestFit="1" customWidth="1"/>
    <col min="24" max="24" width="14.5703125" style="194" bestFit="1" customWidth="1"/>
    <col min="25" max="25" width="17.42578125" style="194" bestFit="1" customWidth="1"/>
    <col min="26" max="26" width="14.28515625" style="194" bestFit="1" customWidth="1"/>
    <col min="27" max="27" width="17.42578125" style="194" bestFit="1" customWidth="1"/>
    <col min="28" max="28" width="14.28515625" style="194" bestFit="1" customWidth="1"/>
    <col min="29" max="29" width="15.42578125" style="194" bestFit="1" customWidth="1"/>
    <col min="30" max="30" width="12.42578125" style="194" bestFit="1" customWidth="1"/>
    <col min="31" max="31" width="15.140625" style="194" bestFit="1" customWidth="1"/>
    <col min="32" max="32" width="12.140625" style="194" bestFit="1" customWidth="1"/>
    <col min="33" max="33" width="14.42578125" style="194" bestFit="1" customWidth="1"/>
    <col min="34" max="256" width="11.42578125" style="194"/>
    <col min="257" max="257" width="2.28515625" style="194" customWidth="1"/>
    <col min="258" max="258" width="29.140625" style="194" customWidth="1"/>
    <col min="259" max="259" width="32.85546875" style="194" bestFit="1" customWidth="1"/>
    <col min="260" max="265" width="16.140625" style="194" customWidth="1"/>
    <col min="266" max="266" width="16.85546875" style="194" customWidth="1"/>
    <col min="267" max="267" width="16.140625" style="194" customWidth="1"/>
    <col min="268" max="270" width="27.140625" style="194" bestFit="1" customWidth="1"/>
    <col min="271" max="271" width="17.7109375" style="194" bestFit="1" customWidth="1"/>
    <col min="272" max="272" width="14" style="194" bestFit="1" customWidth="1"/>
    <col min="273" max="273" width="17.42578125" style="194" bestFit="1" customWidth="1"/>
    <col min="274" max="274" width="14.28515625" style="194" bestFit="1" customWidth="1"/>
    <col min="275" max="275" width="17.42578125" style="194" bestFit="1" customWidth="1"/>
    <col min="276" max="276" width="14.28515625" style="194" bestFit="1" customWidth="1"/>
    <col min="277" max="277" width="17.42578125" style="194" bestFit="1" customWidth="1"/>
    <col min="278" max="278" width="14.28515625" style="194" bestFit="1" customWidth="1"/>
    <col min="279" max="279" width="17.7109375" style="194" bestFit="1" customWidth="1"/>
    <col min="280" max="280" width="14.5703125" style="194" bestFit="1" customWidth="1"/>
    <col min="281" max="281" width="17.42578125" style="194" bestFit="1" customWidth="1"/>
    <col min="282" max="282" width="14.28515625" style="194" bestFit="1" customWidth="1"/>
    <col min="283" max="283" width="17.42578125" style="194" bestFit="1" customWidth="1"/>
    <col min="284" max="284" width="14.28515625" style="194" bestFit="1" customWidth="1"/>
    <col min="285" max="285" width="15.42578125" style="194" bestFit="1" customWidth="1"/>
    <col min="286" max="286" width="12.42578125" style="194" bestFit="1" customWidth="1"/>
    <col min="287" max="287" width="15.140625" style="194" bestFit="1" customWidth="1"/>
    <col min="288" max="288" width="12.140625" style="194" bestFit="1" customWidth="1"/>
    <col min="289" max="289" width="14.42578125" style="194" bestFit="1" customWidth="1"/>
    <col min="290" max="512" width="11.42578125" style="194"/>
    <col min="513" max="513" width="2.28515625" style="194" customWidth="1"/>
    <col min="514" max="514" width="29.140625" style="194" customWidth="1"/>
    <col min="515" max="515" width="32.85546875" style="194" bestFit="1" customWidth="1"/>
    <col min="516" max="521" width="16.140625" style="194" customWidth="1"/>
    <col min="522" max="522" width="16.85546875" style="194" customWidth="1"/>
    <col min="523" max="523" width="16.140625" style="194" customWidth="1"/>
    <col min="524" max="526" width="27.140625" style="194" bestFit="1" customWidth="1"/>
    <col min="527" max="527" width="17.7109375" style="194" bestFit="1" customWidth="1"/>
    <col min="528" max="528" width="14" style="194" bestFit="1" customWidth="1"/>
    <col min="529" max="529" width="17.42578125" style="194" bestFit="1" customWidth="1"/>
    <col min="530" max="530" width="14.28515625" style="194" bestFit="1" customWidth="1"/>
    <col min="531" max="531" width="17.42578125" style="194" bestFit="1" customWidth="1"/>
    <col min="532" max="532" width="14.28515625" style="194" bestFit="1" customWidth="1"/>
    <col min="533" max="533" width="17.42578125" style="194" bestFit="1" customWidth="1"/>
    <col min="534" max="534" width="14.28515625" style="194" bestFit="1" customWidth="1"/>
    <col min="535" max="535" width="17.7109375" style="194" bestFit="1" customWidth="1"/>
    <col min="536" max="536" width="14.5703125" style="194" bestFit="1" customWidth="1"/>
    <col min="537" max="537" width="17.42578125" style="194" bestFit="1" customWidth="1"/>
    <col min="538" max="538" width="14.28515625" style="194" bestFit="1" customWidth="1"/>
    <col min="539" max="539" width="17.42578125" style="194" bestFit="1" customWidth="1"/>
    <col min="540" max="540" width="14.28515625" style="194" bestFit="1" customWidth="1"/>
    <col min="541" max="541" width="15.42578125" style="194" bestFit="1" customWidth="1"/>
    <col min="542" max="542" width="12.42578125" style="194" bestFit="1" customWidth="1"/>
    <col min="543" max="543" width="15.140625" style="194" bestFit="1" customWidth="1"/>
    <col min="544" max="544" width="12.140625" style="194" bestFit="1" customWidth="1"/>
    <col min="545" max="545" width="14.42578125" style="194" bestFit="1" customWidth="1"/>
    <col min="546" max="768" width="11.42578125" style="194"/>
    <col min="769" max="769" width="2.28515625" style="194" customWidth="1"/>
    <col min="770" max="770" width="29.140625" style="194" customWidth="1"/>
    <col min="771" max="771" width="32.85546875" style="194" bestFit="1" customWidth="1"/>
    <col min="772" max="777" width="16.140625" style="194" customWidth="1"/>
    <col min="778" max="778" width="16.85546875" style="194" customWidth="1"/>
    <col min="779" max="779" width="16.140625" style="194" customWidth="1"/>
    <col min="780" max="782" width="27.140625" style="194" bestFit="1" customWidth="1"/>
    <col min="783" max="783" width="17.7109375" style="194" bestFit="1" customWidth="1"/>
    <col min="784" max="784" width="14" style="194" bestFit="1" customWidth="1"/>
    <col min="785" max="785" width="17.42578125" style="194" bestFit="1" customWidth="1"/>
    <col min="786" max="786" width="14.28515625" style="194" bestFit="1" customWidth="1"/>
    <col min="787" max="787" width="17.42578125" style="194" bestFit="1" customWidth="1"/>
    <col min="788" max="788" width="14.28515625" style="194" bestFit="1" customWidth="1"/>
    <col min="789" max="789" width="17.42578125" style="194" bestFit="1" customWidth="1"/>
    <col min="790" max="790" width="14.28515625" style="194" bestFit="1" customWidth="1"/>
    <col min="791" max="791" width="17.7109375" style="194" bestFit="1" customWidth="1"/>
    <col min="792" max="792" width="14.5703125" style="194" bestFit="1" customWidth="1"/>
    <col min="793" max="793" width="17.42578125" style="194" bestFit="1" customWidth="1"/>
    <col min="794" max="794" width="14.28515625" style="194" bestFit="1" customWidth="1"/>
    <col min="795" max="795" width="17.42578125" style="194" bestFit="1" customWidth="1"/>
    <col min="796" max="796" width="14.28515625" style="194" bestFit="1" customWidth="1"/>
    <col min="797" max="797" width="15.42578125" style="194" bestFit="1" customWidth="1"/>
    <col min="798" max="798" width="12.42578125" style="194" bestFit="1" customWidth="1"/>
    <col min="799" max="799" width="15.140625" style="194" bestFit="1" customWidth="1"/>
    <col min="800" max="800" width="12.140625" style="194" bestFit="1" customWidth="1"/>
    <col min="801" max="801" width="14.42578125" style="194" bestFit="1" customWidth="1"/>
    <col min="802" max="1024" width="11.42578125" style="194"/>
    <col min="1025" max="1025" width="2.28515625" style="194" customWidth="1"/>
    <col min="1026" max="1026" width="29.140625" style="194" customWidth="1"/>
    <col min="1027" max="1027" width="32.85546875" style="194" bestFit="1" customWidth="1"/>
    <col min="1028" max="1033" width="16.140625" style="194" customWidth="1"/>
    <col min="1034" max="1034" width="16.85546875" style="194" customWidth="1"/>
    <col min="1035" max="1035" width="16.140625" style="194" customWidth="1"/>
    <col min="1036" max="1038" width="27.140625" style="194" bestFit="1" customWidth="1"/>
    <col min="1039" max="1039" width="17.7109375" style="194" bestFit="1" customWidth="1"/>
    <col min="1040" max="1040" width="14" style="194" bestFit="1" customWidth="1"/>
    <col min="1041" max="1041" width="17.42578125" style="194" bestFit="1" customWidth="1"/>
    <col min="1042" max="1042" width="14.28515625" style="194" bestFit="1" customWidth="1"/>
    <col min="1043" max="1043" width="17.42578125" style="194" bestFit="1" customWidth="1"/>
    <col min="1044" max="1044" width="14.28515625" style="194" bestFit="1" customWidth="1"/>
    <col min="1045" max="1045" width="17.42578125" style="194" bestFit="1" customWidth="1"/>
    <col min="1046" max="1046" width="14.28515625" style="194" bestFit="1" customWidth="1"/>
    <col min="1047" max="1047" width="17.7109375" style="194" bestFit="1" customWidth="1"/>
    <col min="1048" max="1048" width="14.5703125" style="194" bestFit="1" customWidth="1"/>
    <col min="1049" max="1049" width="17.42578125" style="194" bestFit="1" customWidth="1"/>
    <col min="1050" max="1050" width="14.28515625" style="194" bestFit="1" customWidth="1"/>
    <col min="1051" max="1051" width="17.42578125" style="194" bestFit="1" customWidth="1"/>
    <col min="1052" max="1052" width="14.28515625" style="194" bestFit="1" customWidth="1"/>
    <col min="1053" max="1053" width="15.42578125" style="194" bestFit="1" customWidth="1"/>
    <col min="1054" max="1054" width="12.42578125" style="194" bestFit="1" customWidth="1"/>
    <col min="1055" max="1055" width="15.140625" style="194" bestFit="1" customWidth="1"/>
    <col min="1056" max="1056" width="12.140625" style="194" bestFit="1" customWidth="1"/>
    <col min="1057" max="1057" width="14.42578125" style="194" bestFit="1" customWidth="1"/>
    <col min="1058" max="1280" width="11.42578125" style="194"/>
    <col min="1281" max="1281" width="2.28515625" style="194" customWidth="1"/>
    <col min="1282" max="1282" width="29.140625" style="194" customWidth="1"/>
    <col min="1283" max="1283" width="32.85546875" style="194" bestFit="1" customWidth="1"/>
    <col min="1284" max="1289" width="16.140625" style="194" customWidth="1"/>
    <col min="1290" max="1290" width="16.85546875" style="194" customWidth="1"/>
    <col min="1291" max="1291" width="16.140625" style="194" customWidth="1"/>
    <col min="1292" max="1294" width="27.140625" style="194" bestFit="1" customWidth="1"/>
    <col min="1295" max="1295" width="17.7109375" style="194" bestFit="1" customWidth="1"/>
    <col min="1296" max="1296" width="14" style="194" bestFit="1" customWidth="1"/>
    <col min="1297" max="1297" width="17.42578125" style="194" bestFit="1" customWidth="1"/>
    <col min="1298" max="1298" width="14.28515625" style="194" bestFit="1" customWidth="1"/>
    <col min="1299" max="1299" width="17.42578125" style="194" bestFit="1" customWidth="1"/>
    <col min="1300" max="1300" width="14.28515625" style="194" bestFit="1" customWidth="1"/>
    <col min="1301" max="1301" width="17.42578125" style="194" bestFit="1" customWidth="1"/>
    <col min="1302" max="1302" width="14.28515625" style="194" bestFit="1" customWidth="1"/>
    <col min="1303" max="1303" width="17.7109375" style="194" bestFit="1" customWidth="1"/>
    <col min="1304" max="1304" width="14.5703125" style="194" bestFit="1" customWidth="1"/>
    <col min="1305" max="1305" width="17.42578125" style="194" bestFit="1" customWidth="1"/>
    <col min="1306" max="1306" width="14.28515625" style="194" bestFit="1" customWidth="1"/>
    <col min="1307" max="1307" width="17.42578125" style="194" bestFit="1" customWidth="1"/>
    <col min="1308" max="1308" width="14.28515625" style="194" bestFit="1" customWidth="1"/>
    <col min="1309" max="1309" width="15.42578125" style="194" bestFit="1" customWidth="1"/>
    <col min="1310" max="1310" width="12.42578125" style="194" bestFit="1" customWidth="1"/>
    <col min="1311" max="1311" width="15.140625" style="194" bestFit="1" customWidth="1"/>
    <col min="1312" max="1312" width="12.140625" style="194" bestFit="1" customWidth="1"/>
    <col min="1313" max="1313" width="14.42578125" style="194" bestFit="1" customWidth="1"/>
    <col min="1314" max="1536" width="11.42578125" style="194"/>
    <col min="1537" max="1537" width="2.28515625" style="194" customWidth="1"/>
    <col min="1538" max="1538" width="29.140625" style="194" customWidth="1"/>
    <col min="1539" max="1539" width="32.85546875" style="194" bestFit="1" customWidth="1"/>
    <col min="1540" max="1545" width="16.140625" style="194" customWidth="1"/>
    <col min="1546" max="1546" width="16.85546875" style="194" customWidth="1"/>
    <col min="1547" max="1547" width="16.140625" style="194" customWidth="1"/>
    <col min="1548" max="1550" width="27.140625" style="194" bestFit="1" customWidth="1"/>
    <col min="1551" max="1551" width="17.7109375" style="194" bestFit="1" customWidth="1"/>
    <col min="1552" max="1552" width="14" style="194" bestFit="1" customWidth="1"/>
    <col min="1553" max="1553" width="17.42578125" style="194" bestFit="1" customWidth="1"/>
    <col min="1554" max="1554" width="14.28515625" style="194" bestFit="1" customWidth="1"/>
    <col min="1555" max="1555" width="17.42578125" style="194" bestFit="1" customWidth="1"/>
    <col min="1556" max="1556" width="14.28515625" style="194" bestFit="1" customWidth="1"/>
    <col min="1557" max="1557" width="17.42578125" style="194" bestFit="1" customWidth="1"/>
    <col min="1558" max="1558" width="14.28515625" style="194" bestFit="1" customWidth="1"/>
    <col min="1559" max="1559" width="17.7109375" style="194" bestFit="1" customWidth="1"/>
    <col min="1560" max="1560" width="14.5703125" style="194" bestFit="1" customWidth="1"/>
    <col min="1561" max="1561" width="17.42578125" style="194" bestFit="1" customWidth="1"/>
    <col min="1562" max="1562" width="14.28515625" style="194" bestFit="1" customWidth="1"/>
    <col min="1563" max="1563" width="17.42578125" style="194" bestFit="1" customWidth="1"/>
    <col min="1564" max="1564" width="14.28515625" style="194" bestFit="1" customWidth="1"/>
    <col min="1565" max="1565" width="15.42578125" style="194" bestFit="1" customWidth="1"/>
    <col min="1566" max="1566" width="12.42578125" style="194" bestFit="1" customWidth="1"/>
    <col min="1567" max="1567" width="15.140625" style="194" bestFit="1" customWidth="1"/>
    <col min="1568" max="1568" width="12.140625" style="194" bestFit="1" customWidth="1"/>
    <col min="1569" max="1569" width="14.42578125" style="194" bestFit="1" customWidth="1"/>
    <col min="1570" max="1792" width="11.42578125" style="194"/>
    <col min="1793" max="1793" width="2.28515625" style="194" customWidth="1"/>
    <col min="1794" max="1794" width="29.140625" style="194" customWidth="1"/>
    <col min="1795" max="1795" width="32.85546875" style="194" bestFit="1" customWidth="1"/>
    <col min="1796" max="1801" width="16.140625" style="194" customWidth="1"/>
    <col min="1802" max="1802" width="16.85546875" style="194" customWidth="1"/>
    <col min="1803" max="1803" width="16.140625" style="194" customWidth="1"/>
    <col min="1804" max="1806" width="27.140625" style="194" bestFit="1" customWidth="1"/>
    <col min="1807" max="1807" width="17.7109375" style="194" bestFit="1" customWidth="1"/>
    <col min="1808" max="1808" width="14" style="194" bestFit="1" customWidth="1"/>
    <col min="1809" max="1809" width="17.42578125" style="194" bestFit="1" customWidth="1"/>
    <col min="1810" max="1810" width="14.28515625" style="194" bestFit="1" customWidth="1"/>
    <col min="1811" max="1811" width="17.42578125" style="194" bestFit="1" customWidth="1"/>
    <col min="1812" max="1812" width="14.28515625" style="194" bestFit="1" customWidth="1"/>
    <col min="1813" max="1813" width="17.42578125" style="194" bestFit="1" customWidth="1"/>
    <col min="1814" max="1814" width="14.28515625" style="194" bestFit="1" customWidth="1"/>
    <col min="1815" max="1815" width="17.7109375" style="194" bestFit="1" customWidth="1"/>
    <col min="1816" max="1816" width="14.5703125" style="194" bestFit="1" customWidth="1"/>
    <col min="1817" max="1817" width="17.42578125" style="194" bestFit="1" customWidth="1"/>
    <col min="1818" max="1818" width="14.28515625" style="194" bestFit="1" customWidth="1"/>
    <col min="1819" max="1819" width="17.42578125" style="194" bestFit="1" customWidth="1"/>
    <col min="1820" max="1820" width="14.28515625" style="194" bestFit="1" customWidth="1"/>
    <col min="1821" max="1821" width="15.42578125" style="194" bestFit="1" customWidth="1"/>
    <col min="1822" max="1822" width="12.42578125" style="194" bestFit="1" customWidth="1"/>
    <col min="1823" max="1823" width="15.140625" style="194" bestFit="1" customWidth="1"/>
    <col min="1824" max="1824" width="12.140625" style="194" bestFit="1" customWidth="1"/>
    <col min="1825" max="1825" width="14.42578125" style="194" bestFit="1" customWidth="1"/>
    <col min="1826" max="2048" width="11.42578125" style="194"/>
    <col min="2049" max="2049" width="2.28515625" style="194" customWidth="1"/>
    <col min="2050" max="2050" width="29.140625" style="194" customWidth="1"/>
    <col min="2051" max="2051" width="32.85546875" style="194" bestFit="1" customWidth="1"/>
    <col min="2052" max="2057" width="16.140625" style="194" customWidth="1"/>
    <col min="2058" max="2058" width="16.85546875" style="194" customWidth="1"/>
    <col min="2059" max="2059" width="16.140625" style="194" customWidth="1"/>
    <col min="2060" max="2062" width="27.140625" style="194" bestFit="1" customWidth="1"/>
    <col min="2063" max="2063" width="17.7109375" style="194" bestFit="1" customWidth="1"/>
    <col min="2064" max="2064" width="14" style="194" bestFit="1" customWidth="1"/>
    <col min="2065" max="2065" width="17.42578125" style="194" bestFit="1" customWidth="1"/>
    <col min="2066" max="2066" width="14.28515625" style="194" bestFit="1" customWidth="1"/>
    <col min="2067" max="2067" width="17.42578125" style="194" bestFit="1" customWidth="1"/>
    <col min="2068" max="2068" width="14.28515625" style="194" bestFit="1" customWidth="1"/>
    <col min="2069" max="2069" width="17.42578125" style="194" bestFit="1" customWidth="1"/>
    <col min="2070" max="2070" width="14.28515625" style="194" bestFit="1" customWidth="1"/>
    <col min="2071" max="2071" width="17.7109375" style="194" bestFit="1" customWidth="1"/>
    <col min="2072" max="2072" width="14.5703125" style="194" bestFit="1" customWidth="1"/>
    <col min="2073" max="2073" width="17.42578125" style="194" bestFit="1" customWidth="1"/>
    <col min="2074" max="2074" width="14.28515625" style="194" bestFit="1" customWidth="1"/>
    <col min="2075" max="2075" width="17.42578125" style="194" bestFit="1" customWidth="1"/>
    <col min="2076" max="2076" width="14.28515625" style="194" bestFit="1" customWidth="1"/>
    <col min="2077" max="2077" width="15.42578125" style="194" bestFit="1" customWidth="1"/>
    <col min="2078" max="2078" width="12.42578125" style="194" bestFit="1" customWidth="1"/>
    <col min="2079" max="2079" width="15.140625" style="194" bestFit="1" customWidth="1"/>
    <col min="2080" max="2080" width="12.140625" style="194" bestFit="1" customWidth="1"/>
    <col min="2081" max="2081" width="14.42578125" style="194" bestFit="1" customWidth="1"/>
    <col min="2082" max="2304" width="11.42578125" style="194"/>
    <col min="2305" max="2305" width="2.28515625" style="194" customWidth="1"/>
    <col min="2306" max="2306" width="29.140625" style="194" customWidth="1"/>
    <col min="2307" max="2307" width="32.85546875" style="194" bestFit="1" customWidth="1"/>
    <col min="2308" max="2313" width="16.140625" style="194" customWidth="1"/>
    <col min="2314" max="2314" width="16.85546875" style="194" customWidth="1"/>
    <col min="2315" max="2315" width="16.140625" style="194" customWidth="1"/>
    <col min="2316" max="2318" width="27.140625" style="194" bestFit="1" customWidth="1"/>
    <col min="2319" max="2319" width="17.7109375" style="194" bestFit="1" customWidth="1"/>
    <col min="2320" max="2320" width="14" style="194" bestFit="1" customWidth="1"/>
    <col min="2321" max="2321" width="17.42578125" style="194" bestFit="1" customWidth="1"/>
    <col min="2322" max="2322" width="14.28515625" style="194" bestFit="1" customWidth="1"/>
    <col min="2323" max="2323" width="17.42578125" style="194" bestFit="1" customWidth="1"/>
    <col min="2324" max="2324" width="14.28515625" style="194" bestFit="1" customWidth="1"/>
    <col min="2325" max="2325" width="17.42578125" style="194" bestFit="1" customWidth="1"/>
    <col min="2326" max="2326" width="14.28515625" style="194" bestFit="1" customWidth="1"/>
    <col min="2327" max="2327" width="17.7109375" style="194" bestFit="1" customWidth="1"/>
    <col min="2328" max="2328" width="14.5703125" style="194" bestFit="1" customWidth="1"/>
    <col min="2329" max="2329" width="17.42578125" style="194" bestFit="1" customWidth="1"/>
    <col min="2330" max="2330" width="14.28515625" style="194" bestFit="1" customWidth="1"/>
    <col min="2331" max="2331" width="17.42578125" style="194" bestFit="1" customWidth="1"/>
    <col min="2332" max="2332" width="14.28515625" style="194" bestFit="1" customWidth="1"/>
    <col min="2333" max="2333" width="15.42578125" style="194" bestFit="1" customWidth="1"/>
    <col min="2334" max="2334" width="12.42578125" style="194" bestFit="1" customWidth="1"/>
    <col min="2335" max="2335" width="15.140625" style="194" bestFit="1" customWidth="1"/>
    <col min="2336" max="2336" width="12.140625" style="194" bestFit="1" customWidth="1"/>
    <col min="2337" max="2337" width="14.42578125" style="194" bestFit="1" customWidth="1"/>
    <col min="2338" max="2560" width="11.42578125" style="194"/>
    <col min="2561" max="2561" width="2.28515625" style="194" customWidth="1"/>
    <col min="2562" max="2562" width="29.140625" style="194" customWidth="1"/>
    <col min="2563" max="2563" width="32.85546875" style="194" bestFit="1" customWidth="1"/>
    <col min="2564" max="2569" width="16.140625" style="194" customWidth="1"/>
    <col min="2570" max="2570" width="16.85546875" style="194" customWidth="1"/>
    <col min="2571" max="2571" width="16.140625" style="194" customWidth="1"/>
    <col min="2572" max="2574" width="27.140625" style="194" bestFit="1" customWidth="1"/>
    <col min="2575" max="2575" width="17.7109375" style="194" bestFit="1" customWidth="1"/>
    <col min="2576" max="2576" width="14" style="194" bestFit="1" customWidth="1"/>
    <col min="2577" max="2577" width="17.42578125" style="194" bestFit="1" customWidth="1"/>
    <col min="2578" max="2578" width="14.28515625" style="194" bestFit="1" customWidth="1"/>
    <col min="2579" max="2579" width="17.42578125" style="194" bestFit="1" customWidth="1"/>
    <col min="2580" max="2580" width="14.28515625" style="194" bestFit="1" customWidth="1"/>
    <col min="2581" max="2581" width="17.42578125" style="194" bestFit="1" customWidth="1"/>
    <col min="2582" max="2582" width="14.28515625" style="194" bestFit="1" customWidth="1"/>
    <col min="2583" max="2583" width="17.7109375" style="194" bestFit="1" customWidth="1"/>
    <col min="2584" max="2584" width="14.5703125" style="194" bestFit="1" customWidth="1"/>
    <col min="2585" max="2585" width="17.42578125" style="194" bestFit="1" customWidth="1"/>
    <col min="2586" max="2586" width="14.28515625" style="194" bestFit="1" customWidth="1"/>
    <col min="2587" max="2587" width="17.42578125" style="194" bestFit="1" customWidth="1"/>
    <col min="2588" max="2588" width="14.28515625" style="194" bestFit="1" customWidth="1"/>
    <col min="2589" max="2589" width="15.42578125" style="194" bestFit="1" customWidth="1"/>
    <col min="2590" max="2590" width="12.42578125" style="194" bestFit="1" customWidth="1"/>
    <col min="2591" max="2591" width="15.140625" style="194" bestFit="1" customWidth="1"/>
    <col min="2592" max="2592" width="12.140625" style="194" bestFit="1" customWidth="1"/>
    <col min="2593" max="2593" width="14.42578125" style="194" bestFit="1" customWidth="1"/>
    <col min="2594" max="2816" width="11.42578125" style="194"/>
    <col min="2817" max="2817" width="2.28515625" style="194" customWidth="1"/>
    <col min="2818" max="2818" width="29.140625" style="194" customWidth="1"/>
    <col min="2819" max="2819" width="32.85546875" style="194" bestFit="1" customWidth="1"/>
    <col min="2820" max="2825" width="16.140625" style="194" customWidth="1"/>
    <col min="2826" max="2826" width="16.85546875" style="194" customWidth="1"/>
    <col min="2827" max="2827" width="16.140625" style="194" customWidth="1"/>
    <col min="2828" max="2830" width="27.140625" style="194" bestFit="1" customWidth="1"/>
    <col min="2831" max="2831" width="17.7109375" style="194" bestFit="1" customWidth="1"/>
    <col min="2832" max="2832" width="14" style="194" bestFit="1" customWidth="1"/>
    <col min="2833" max="2833" width="17.42578125" style="194" bestFit="1" customWidth="1"/>
    <col min="2834" max="2834" width="14.28515625" style="194" bestFit="1" customWidth="1"/>
    <col min="2835" max="2835" width="17.42578125" style="194" bestFit="1" customWidth="1"/>
    <col min="2836" max="2836" width="14.28515625" style="194" bestFit="1" customWidth="1"/>
    <col min="2837" max="2837" width="17.42578125" style="194" bestFit="1" customWidth="1"/>
    <col min="2838" max="2838" width="14.28515625" style="194" bestFit="1" customWidth="1"/>
    <col min="2839" max="2839" width="17.7109375" style="194" bestFit="1" customWidth="1"/>
    <col min="2840" max="2840" width="14.5703125" style="194" bestFit="1" customWidth="1"/>
    <col min="2841" max="2841" width="17.42578125" style="194" bestFit="1" customWidth="1"/>
    <col min="2842" max="2842" width="14.28515625" style="194" bestFit="1" customWidth="1"/>
    <col min="2843" max="2843" width="17.42578125" style="194" bestFit="1" customWidth="1"/>
    <col min="2844" max="2844" width="14.28515625" style="194" bestFit="1" customWidth="1"/>
    <col min="2845" max="2845" width="15.42578125" style="194" bestFit="1" customWidth="1"/>
    <col min="2846" max="2846" width="12.42578125" style="194" bestFit="1" customWidth="1"/>
    <col min="2847" max="2847" width="15.140625" style="194" bestFit="1" customWidth="1"/>
    <col min="2848" max="2848" width="12.140625" style="194" bestFit="1" customWidth="1"/>
    <col min="2849" max="2849" width="14.42578125" style="194" bestFit="1" customWidth="1"/>
    <col min="2850" max="3072" width="11.42578125" style="194"/>
    <col min="3073" max="3073" width="2.28515625" style="194" customWidth="1"/>
    <col min="3074" max="3074" width="29.140625" style="194" customWidth="1"/>
    <col min="3075" max="3075" width="32.85546875" style="194" bestFit="1" customWidth="1"/>
    <col min="3076" max="3081" width="16.140625" style="194" customWidth="1"/>
    <col min="3082" max="3082" width="16.85546875" style="194" customWidth="1"/>
    <col min="3083" max="3083" width="16.140625" style="194" customWidth="1"/>
    <col min="3084" max="3086" width="27.140625" style="194" bestFit="1" customWidth="1"/>
    <col min="3087" max="3087" width="17.7109375" style="194" bestFit="1" customWidth="1"/>
    <col min="3088" max="3088" width="14" style="194" bestFit="1" customWidth="1"/>
    <col min="3089" max="3089" width="17.42578125" style="194" bestFit="1" customWidth="1"/>
    <col min="3090" max="3090" width="14.28515625" style="194" bestFit="1" customWidth="1"/>
    <col min="3091" max="3091" width="17.42578125" style="194" bestFit="1" customWidth="1"/>
    <col min="3092" max="3092" width="14.28515625" style="194" bestFit="1" customWidth="1"/>
    <col min="3093" max="3093" width="17.42578125" style="194" bestFit="1" customWidth="1"/>
    <col min="3094" max="3094" width="14.28515625" style="194" bestFit="1" customWidth="1"/>
    <col min="3095" max="3095" width="17.7109375" style="194" bestFit="1" customWidth="1"/>
    <col min="3096" max="3096" width="14.5703125" style="194" bestFit="1" customWidth="1"/>
    <col min="3097" max="3097" width="17.42578125" style="194" bestFit="1" customWidth="1"/>
    <col min="3098" max="3098" width="14.28515625" style="194" bestFit="1" customWidth="1"/>
    <col min="3099" max="3099" width="17.42578125" style="194" bestFit="1" customWidth="1"/>
    <col min="3100" max="3100" width="14.28515625" style="194" bestFit="1" customWidth="1"/>
    <col min="3101" max="3101" width="15.42578125" style="194" bestFit="1" customWidth="1"/>
    <col min="3102" max="3102" width="12.42578125" style="194" bestFit="1" customWidth="1"/>
    <col min="3103" max="3103" width="15.140625" style="194" bestFit="1" customWidth="1"/>
    <col min="3104" max="3104" width="12.140625" style="194" bestFit="1" customWidth="1"/>
    <col min="3105" max="3105" width="14.42578125" style="194" bestFit="1" customWidth="1"/>
    <col min="3106" max="3328" width="11.42578125" style="194"/>
    <col min="3329" max="3329" width="2.28515625" style="194" customWidth="1"/>
    <col min="3330" max="3330" width="29.140625" style="194" customWidth="1"/>
    <col min="3331" max="3331" width="32.85546875" style="194" bestFit="1" customWidth="1"/>
    <col min="3332" max="3337" width="16.140625" style="194" customWidth="1"/>
    <col min="3338" max="3338" width="16.85546875" style="194" customWidth="1"/>
    <col min="3339" max="3339" width="16.140625" style="194" customWidth="1"/>
    <col min="3340" max="3342" width="27.140625" style="194" bestFit="1" customWidth="1"/>
    <col min="3343" max="3343" width="17.7109375" style="194" bestFit="1" customWidth="1"/>
    <col min="3344" max="3344" width="14" style="194" bestFit="1" customWidth="1"/>
    <col min="3345" max="3345" width="17.42578125" style="194" bestFit="1" customWidth="1"/>
    <col min="3346" max="3346" width="14.28515625" style="194" bestFit="1" customWidth="1"/>
    <col min="3347" max="3347" width="17.42578125" style="194" bestFit="1" customWidth="1"/>
    <col min="3348" max="3348" width="14.28515625" style="194" bestFit="1" customWidth="1"/>
    <col min="3349" max="3349" width="17.42578125" style="194" bestFit="1" customWidth="1"/>
    <col min="3350" max="3350" width="14.28515625" style="194" bestFit="1" customWidth="1"/>
    <col min="3351" max="3351" width="17.7109375" style="194" bestFit="1" customWidth="1"/>
    <col min="3352" max="3352" width="14.5703125" style="194" bestFit="1" customWidth="1"/>
    <col min="3353" max="3353" width="17.42578125" style="194" bestFit="1" customWidth="1"/>
    <col min="3354" max="3354" width="14.28515625" style="194" bestFit="1" customWidth="1"/>
    <col min="3355" max="3355" width="17.42578125" style="194" bestFit="1" customWidth="1"/>
    <col min="3356" max="3356" width="14.28515625" style="194" bestFit="1" customWidth="1"/>
    <col min="3357" max="3357" width="15.42578125" style="194" bestFit="1" customWidth="1"/>
    <col min="3358" max="3358" width="12.42578125" style="194" bestFit="1" customWidth="1"/>
    <col min="3359" max="3359" width="15.140625" style="194" bestFit="1" customWidth="1"/>
    <col min="3360" max="3360" width="12.140625" style="194" bestFit="1" customWidth="1"/>
    <col min="3361" max="3361" width="14.42578125" style="194" bestFit="1" customWidth="1"/>
    <col min="3362" max="3584" width="11.42578125" style="194"/>
    <col min="3585" max="3585" width="2.28515625" style="194" customWidth="1"/>
    <col min="3586" max="3586" width="29.140625" style="194" customWidth="1"/>
    <col min="3587" max="3587" width="32.85546875" style="194" bestFit="1" customWidth="1"/>
    <col min="3588" max="3593" width="16.140625" style="194" customWidth="1"/>
    <col min="3594" max="3594" width="16.85546875" style="194" customWidth="1"/>
    <col min="3595" max="3595" width="16.140625" style="194" customWidth="1"/>
    <col min="3596" max="3598" width="27.140625" style="194" bestFit="1" customWidth="1"/>
    <col min="3599" max="3599" width="17.7109375" style="194" bestFit="1" customWidth="1"/>
    <col min="3600" max="3600" width="14" style="194" bestFit="1" customWidth="1"/>
    <col min="3601" max="3601" width="17.42578125" style="194" bestFit="1" customWidth="1"/>
    <col min="3602" max="3602" width="14.28515625" style="194" bestFit="1" customWidth="1"/>
    <col min="3603" max="3603" width="17.42578125" style="194" bestFit="1" customWidth="1"/>
    <col min="3604" max="3604" width="14.28515625" style="194" bestFit="1" customWidth="1"/>
    <col min="3605" max="3605" width="17.42578125" style="194" bestFit="1" customWidth="1"/>
    <col min="3606" max="3606" width="14.28515625" style="194" bestFit="1" customWidth="1"/>
    <col min="3607" max="3607" width="17.7109375" style="194" bestFit="1" customWidth="1"/>
    <col min="3608" max="3608" width="14.5703125" style="194" bestFit="1" customWidth="1"/>
    <col min="3609" max="3609" width="17.42578125" style="194" bestFit="1" customWidth="1"/>
    <col min="3610" max="3610" width="14.28515625" style="194" bestFit="1" customWidth="1"/>
    <col min="3611" max="3611" width="17.42578125" style="194" bestFit="1" customWidth="1"/>
    <col min="3612" max="3612" width="14.28515625" style="194" bestFit="1" customWidth="1"/>
    <col min="3613" max="3613" width="15.42578125" style="194" bestFit="1" customWidth="1"/>
    <col min="3614" max="3614" width="12.42578125" style="194" bestFit="1" customWidth="1"/>
    <col min="3615" max="3615" width="15.140625" style="194" bestFit="1" customWidth="1"/>
    <col min="3616" max="3616" width="12.140625" style="194" bestFit="1" customWidth="1"/>
    <col min="3617" max="3617" width="14.42578125" style="194" bestFit="1" customWidth="1"/>
    <col min="3618" max="3840" width="11.42578125" style="194"/>
    <col min="3841" max="3841" width="2.28515625" style="194" customWidth="1"/>
    <col min="3842" max="3842" width="29.140625" style="194" customWidth="1"/>
    <col min="3843" max="3843" width="32.85546875" style="194" bestFit="1" customWidth="1"/>
    <col min="3844" max="3849" width="16.140625" style="194" customWidth="1"/>
    <col min="3850" max="3850" width="16.85546875" style="194" customWidth="1"/>
    <col min="3851" max="3851" width="16.140625" style="194" customWidth="1"/>
    <col min="3852" max="3854" width="27.140625" style="194" bestFit="1" customWidth="1"/>
    <col min="3855" max="3855" width="17.7109375" style="194" bestFit="1" customWidth="1"/>
    <col min="3856" max="3856" width="14" style="194" bestFit="1" customWidth="1"/>
    <col min="3857" max="3857" width="17.42578125" style="194" bestFit="1" customWidth="1"/>
    <col min="3858" max="3858" width="14.28515625" style="194" bestFit="1" customWidth="1"/>
    <col min="3859" max="3859" width="17.42578125" style="194" bestFit="1" customWidth="1"/>
    <col min="3860" max="3860" width="14.28515625" style="194" bestFit="1" customWidth="1"/>
    <col min="3861" max="3861" width="17.42578125" style="194" bestFit="1" customWidth="1"/>
    <col min="3862" max="3862" width="14.28515625" style="194" bestFit="1" customWidth="1"/>
    <col min="3863" max="3863" width="17.7109375" style="194" bestFit="1" customWidth="1"/>
    <col min="3864" max="3864" width="14.5703125" style="194" bestFit="1" customWidth="1"/>
    <col min="3865" max="3865" width="17.42578125" style="194" bestFit="1" customWidth="1"/>
    <col min="3866" max="3866" width="14.28515625" style="194" bestFit="1" customWidth="1"/>
    <col min="3867" max="3867" width="17.42578125" style="194" bestFit="1" customWidth="1"/>
    <col min="3868" max="3868" width="14.28515625" style="194" bestFit="1" customWidth="1"/>
    <col min="3869" max="3869" width="15.42578125" style="194" bestFit="1" customWidth="1"/>
    <col min="3870" max="3870" width="12.42578125" style="194" bestFit="1" customWidth="1"/>
    <col min="3871" max="3871" width="15.140625" style="194" bestFit="1" customWidth="1"/>
    <col min="3872" max="3872" width="12.140625" style="194" bestFit="1" customWidth="1"/>
    <col min="3873" max="3873" width="14.42578125" style="194" bestFit="1" customWidth="1"/>
    <col min="3874" max="4096" width="11.42578125" style="194"/>
    <col min="4097" max="4097" width="2.28515625" style="194" customWidth="1"/>
    <col min="4098" max="4098" width="29.140625" style="194" customWidth="1"/>
    <col min="4099" max="4099" width="32.85546875" style="194" bestFit="1" customWidth="1"/>
    <col min="4100" max="4105" width="16.140625" style="194" customWidth="1"/>
    <col min="4106" max="4106" width="16.85546875" style="194" customWidth="1"/>
    <col min="4107" max="4107" width="16.140625" style="194" customWidth="1"/>
    <col min="4108" max="4110" width="27.140625" style="194" bestFit="1" customWidth="1"/>
    <col min="4111" max="4111" width="17.7109375" style="194" bestFit="1" customWidth="1"/>
    <col min="4112" max="4112" width="14" style="194" bestFit="1" customWidth="1"/>
    <col min="4113" max="4113" width="17.42578125" style="194" bestFit="1" customWidth="1"/>
    <col min="4114" max="4114" width="14.28515625" style="194" bestFit="1" customWidth="1"/>
    <col min="4115" max="4115" width="17.42578125" style="194" bestFit="1" customWidth="1"/>
    <col min="4116" max="4116" width="14.28515625" style="194" bestFit="1" customWidth="1"/>
    <col min="4117" max="4117" width="17.42578125" style="194" bestFit="1" customWidth="1"/>
    <col min="4118" max="4118" width="14.28515625" style="194" bestFit="1" customWidth="1"/>
    <col min="4119" max="4119" width="17.7109375" style="194" bestFit="1" customWidth="1"/>
    <col min="4120" max="4120" width="14.5703125" style="194" bestFit="1" customWidth="1"/>
    <col min="4121" max="4121" width="17.42578125" style="194" bestFit="1" customWidth="1"/>
    <col min="4122" max="4122" width="14.28515625" style="194" bestFit="1" customWidth="1"/>
    <col min="4123" max="4123" width="17.42578125" style="194" bestFit="1" customWidth="1"/>
    <col min="4124" max="4124" width="14.28515625" style="194" bestFit="1" customWidth="1"/>
    <col min="4125" max="4125" width="15.42578125" style="194" bestFit="1" customWidth="1"/>
    <col min="4126" max="4126" width="12.42578125" style="194" bestFit="1" customWidth="1"/>
    <col min="4127" max="4127" width="15.140625" style="194" bestFit="1" customWidth="1"/>
    <col min="4128" max="4128" width="12.140625" style="194" bestFit="1" customWidth="1"/>
    <col min="4129" max="4129" width="14.42578125" style="194" bestFit="1" customWidth="1"/>
    <col min="4130" max="4352" width="11.42578125" style="194"/>
    <col min="4353" max="4353" width="2.28515625" style="194" customWidth="1"/>
    <col min="4354" max="4354" width="29.140625" style="194" customWidth="1"/>
    <col min="4355" max="4355" width="32.85546875" style="194" bestFit="1" customWidth="1"/>
    <col min="4356" max="4361" width="16.140625" style="194" customWidth="1"/>
    <col min="4362" max="4362" width="16.85546875" style="194" customWidth="1"/>
    <col min="4363" max="4363" width="16.140625" style="194" customWidth="1"/>
    <col min="4364" max="4366" width="27.140625" style="194" bestFit="1" customWidth="1"/>
    <col min="4367" max="4367" width="17.7109375" style="194" bestFit="1" customWidth="1"/>
    <col min="4368" max="4368" width="14" style="194" bestFit="1" customWidth="1"/>
    <col min="4369" max="4369" width="17.42578125" style="194" bestFit="1" customWidth="1"/>
    <col min="4370" max="4370" width="14.28515625" style="194" bestFit="1" customWidth="1"/>
    <col min="4371" max="4371" width="17.42578125" style="194" bestFit="1" customWidth="1"/>
    <col min="4372" max="4372" width="14.28515625" style="194" bestFit="1" customWidth="1"/>
    <col min="4373" max="4373" width="17.42578125" style="194" bestFit="1" customWidth="1"/>
    <col min="4374" max="4374" width="14.28515625" style="194" bestFit="1" customWidth="1"/>
    <col min="4375" max="4375" width="17.7109375" style="194" bestFit="1" customWidth="1"/>
    <col min="4376" max="4376" width="14.5703125" style="194" bestFit="1" customWidth="1"/>
    <col min="4377" max="4377" width="17.42578125" style="194" bestFit="1" customWidth="1"/>
    <col min="4378" max="4378" width="14.28515625" style="194" bestFit="1" customWidth="1"/>
    <col min="4379" max="4379" width="17.42578125" style="194" bestFit="1" customWidth="1"/>
    <col min="4380" max="4380" width="14.28515625" style="194" bestFit="1" customWidth="1"/>
    <col min="4381" max="4381" width="15.42578125" style="194" bestFit="1" customWidth="1"/>
    <col min="4382" max="4382" width="12.42578125" style="194" bestFit="1" customWidth="1"/>
    <col min="4383" max="4383" width="15.140625" style="194" bestFit="1" customWidth="1"/>
    <col min="4384" max="4384" width="12.140625" style="194" bestFit="1" customWidth="1"/>
    <col min="4385" max="4385" width="14.42578125" style="194" bestFit="1" customWidth="1"/>
    <col min="4386" max="4608" width="11.42578125" style="194"/>
    <col min="4609" max="4609" width="2.28515625" style="194" customWidth="1"/>
    <col min="4610" max="4610" width="29.140625" style="194" customWidth="1"/>
    <col min="4611" max="4611" width="32.85546875" style="194" bestFit="1" customWidth="1"/>
    <col min="4612" max="4617" width="16.140625" style="194" customWidth="1"/>
    <col min="4618" max="4618" width="16.85546875" style="194" customWidth="1"/>
    <col min="4619" max="4619" width="16.140625" style="194" customWidth="1"/>
    <col min="4620" max="4622" width="27.140625" style="194" bestFit="1" customWidth="1"/>
    <col min="4623" max="4623" width="17.7109375" style="194" bestFit="1" customWidth="1"/>
    <col min="4624" max="4624" width="14" style="194" bestFit="1" customWidth="1"/>
    <col min="4625" max="4625" width="17.42578125" style="194" bestFit="1" customWidth="1"/>
    <col min="4626" max="4626" width="14.28515625" style="194" bestFit="1" customWidth="1"/>
    <col min="4627" max="4627" width="17.42578125" style="194" bestFit="1" customWidth="1"/>
    <col min="4628" max="4628" width="14.28515625" style="194" bestFit="1" customWidth="1"/>
    <col min="4629" max="4629" width="17.42578125" style="194" bestFit="1" customWidth="1"/>
    <col min="4630" max="4630" width="14.28515625" style="194" bestFit="1" customWidth="1"/>
    <col min="4631" max="4631" width="17.7109375" style="194" bestFit="1" customWidth="1"/>
    <col min="4632" max="4632" width="14.5703125" style="194" bestFit="1" customWidth="1"/>
    <col min="4633" max="4633" width="17.42578125" style="194" bestFit="1" customWidth="1"/>
    <col min="4634" max="4634" width="14.28515625" style="194" bestFit="1" customWidth="1"/>
    <col min="4635" max="4635" width="17.42578125" style="194" bestFit="1" customWidth="1"/>
    <col min="4636" max="4636" width="14.28515625" style="194" bestFit="1" customWidth="1"/>
    <col min="4637" max="4637" width="15.42578125" style="194" bestFit="1" customWidth="1"/>
    <col min="4638" max="4638" width="12.42578125" style="194" bestFit="1" customWidth="1"/>
    <col min="4639" max="4639" width="15.140625" style="194" bestFit="1" customWidth="1"/>
    <col min="4640" max="4640" width="12.140625" style="194" bestFit="1" customWidth="1"/>
    <col min="4641" max="4641" width="14.42578125" style="194" bestFit="1" customWidth="1"/>
    <col min="4642" max="4864" width="11.42578125" style="194"/>
    <col min="4865" max="4865" width="2.28515625" style="194" customWidth="1"/>
    <col min="4866" max="4866" width="29.140625" style="194" customWidth="1"/>
    <col min="4867" max="4867" width="32.85546875" style="194" bestFit="1" customWidth="1"/>
    <col min="4868" max="4873" width="16.140625" style="194" customWidth="1"/>
    <col min="4874" max="4874" width="16.85546875" style="194" customWidth="1"/>
    <col min="4875" max="4875" width="16.140625" style="194" customWidth="1"/>
    <col min="4876" max="4878" width="27.140625" style="194" bestFit="1" customWidth="1"/>
    <col min="4879" max="4879" width="17.7109375" style="194" bestFit="1" customWidth="1"/>
    <col min="4880" max="4880" width="14" style="194" bestFit="1" customWidth="1"/>
    <col min="4881" max="4881" width="17.42578125" style="194" bestFit="1" customWidth="1"/>
    <col min="4882" max="4882" width="14.28515625" style="194" bestFit="1" customWidth="1"/>
    <col min="4883" max="4883" width="17.42578125" style="194" bestFit="1" customWidth="1"/>
    <col min="4884" max="4884" width="14.28515625" style="194" bestFit="1" customWidth="1"/>
    <col min="4885" max="4885" width="17.42578125" style="194" bestFit="1" customWidth="1"/>
    <col min="4886" max="4886" width="14.28515625" style="194" bestFit="1" customWidth="1"/>
    <col min="4887" max="4887" width="17.7109375" style="194" bestFit="1" customWidth="1"/>
    <col min="4888" max="4888" width="14.5703125" style="194" bestFit="1" customWidth="1"/>
    <col min="4889" max="4889" width="17.42578125" style="194" bestFit="1" customWidth="1"/>
    <col min="4890" max="4890" width="14.28515625" style="194" bestFit="1" customWidth="1"/>
    <col min="4891" max="4891" width="17.42578125" style="194" bestFit="1" customWidth="1"/>
    <col min="4892" max="4892" width="14.28515625" style="194" bestFit="1" customWidth="1"/>
    <col min="4893" max="4893" width="15.42578125" style="194" bestFit="1" customWidth="1"/>
    <col min="4894" max="4894" width="12.42578125" style="194" bestFit="1" customWidth="1"/>
    <col min="4895" max="4895" width="15.140625" style="194" bestFit="1" customWidth="1"/>
    <col min="4896" max="4896" width="12.140625" style="194" bestFit="1" customWidth="1"/>
    <col min="4897" max="4897" width="14.42578125" style="194" bestFit="1" customWidth="1"/>
    <col min="4898" max="5120" width="11.42578125" style="194"/>
    <col min="5121" max="5121" width="2.28515625" style="194" customWidth="1"/>
    <col min="5122" max="5122" width="29.140625" style="194" customWidth="1"/>
    <col min="5123" max="5123" width="32.85546875" style="194" bestFit="1" customWidth="1"/>
    <col min="5124" max="5129" width="16.140625" style="194" customWidth="1"/>
    <col min="5130" max="5130" width="16.85546875" style="194" customWidth="1"/>
    <col min="5131" max="5131" width="16.140625" style="194" customWidth="1"/>
    <col min="5132" max="5134" width="27.140625" style="194" bestFit="1" customWidth="1"/>
    <col min="5135" max="5135" width="17.7109375" style="194" bestFit="1" customWidth="1"/>
    <col min="5136" max="5136" width="14" style="194" bestFit="1" customWidth="1"/>
    <col min="5137" max="5137" width="17.42578125" style="194" bestFit="1" customWidth="1"/>
    <col min="5138" max="5138" width="14.28515625" style="194" bestFit="1" customWidth="1"/>
    <col min="5139" max="5139" width="17.42578125" style="194" bestFit="1" customWidth="1"/>
    <col min="5140" max="5140" width="14.28515625" style="194" bestFit="1" customWidth="1"/>
    <col min="5141" max="5141" width="17.42578125" style="194" bestFit="1" customWidth="1"/>
    <col min="5142" max="5142" width="14.28515625" style="194" bestFit="1" customWidth="1"/>
    <col min="5143" max="5143" width="17.7109375" style="194" bestFit="1" customWidth="1"/>
    <col min="5144" max="5144" width="14.5703125" style="194" bestFit="1" customWidth="1"/>
    <col min="5145" max="5145" width="17.42578125" style="194" bestFit="1" customWidth="1"/>
    <col min="5146" max="5146" width="14.28515625" style="194" bestFit="1" customWidth="1"/>
    <col min="5147" max="5147" width="17.42578125" style="194" bestFit="1" customWidth="1"/>
    <col min="5148" max="5148" width="14.28515625" style="194" bestFit="1" customWidth="1"/>
    <col min="5149" max="5149" width="15.42578125" style="194" bestFit="1" customWidth="1"/>
    <col min="5150" max="5150" width="12.42578125" style="194" bestFit="1" customWidth="1"/>
    <col min="5151" max="5151" width="15.140625" style="194" bestFit="1" customWidth="1"/>
    <col min="5152" max="5152" width="12.140625" style="194" bestFit="1" customWidth="1"/>
    <col min="5153" max="5153" width="14.42578125" style="194" bestFit="1" customWidth="1"/>
    <col min="5154" max="5376" width="11.42578125" style="194"/>
    <col min="5377" max="5377" width="2.28515625" style="194" customWidth="1"/>
    <col min="5378" max="5378" width="29.140625" style="194" customWidth="1"/>
    <col min="5379" max="5379" width="32.85546875" style="194" bestFit="1" customWidth="1"/>
    <col min="5380" max="5385" width="16.140625" style="194" customWidth="1"/>
    <col min="5386" max="5386" width="16.85546875" style="194" customWidth="1"/>
    <col min="5387" max="5387" width="16.140625" style="194" customWidth="1"/>
    <col min="5388" max="5390" width="27.140625" style="194" bestFit="1" customWidth="1"/>
    <col min="5391" max="5391" width="17.7109375" style="194" bestFit="1" customWidth="1"/>
    <col min="5392" max="5392" width="14" style="194" bestFit="1" customWidth="1"/>
    <col min="5393" max="5393" width="17.42578125" style="194" bestFit="1" customWidth="1"/>
    <col min="5394" max="5394" width="14.28515625" style="194" bestFit="1" customWidth="1"/>
    <col min="5395" max="5395" width="17.42578125" style="194" bestFit="1" customWidth="1"/>
    <col min="5396" max="5396" width="14.28515625" style="194" bestFit="1" customWidth="1"/>
    <col min="5397" max="5397" width="17.42578125" style="194" bestFit="1" customWidth="1"/>
    <col min="5398" max="5398" width="14.28515625" style="194" bestFit="1" customWidth="1"/>
    <col min="5399" max="5399" width="17.7109375" style="194" bestFit="1" customWidth="1"/>
    <col min="5400" max="5400" width="14.5703125" style="194" bestFit="1" customWidth="1"/>
    <col min="5401" max="5401" width="17.42578125" style="194" bestFit="1" customWidth="1"/>
    <col min="5402" max="5402" width="14.28515625" style="194" bestFit="1" customWidth="1"/>
    <col min="5403" max="5403" width="17.42578125" style="194" bestFit="1" customWidth="1"/>
    <col min="5404" max="5404" width="14.28515625" style="194" bestFit="1" customWidth="1"/>
    <col min="5405" max="5405" width="15.42578125" style="194" bestFit="1" customWidth="1"/>
    <col min="5406" max="5406" width="12.42578125" style="194" bestFit="1" customWidth="1"/>
    <col min="5407" max="5407" width="15.140625" style="194" bestFit="1" customWidth="1"/>
    <col min="5408" max="5408" width="12.140625" style="194" bestFit="1" customWidth="1"/>
    <col min="5409" max="5409" width="14.42578125" style="194" bestFit="1" customWidth="1"/>
    <col min="5410" max="5632" width="11.42578125" style="194"/>
    <col min="5633" max="5633" width="2.28515625" style="194" customWidth="1"/>
    <col min="5634" max="5634" width="29.140625" style="194" customWidth="1"/>
    <col min="5635" max="5635" width="32.85546875" style="194" bestFit="1" customWidth="1"/>
    <col min="5636" max="5641" width="16.140625" style="194" customWidth="1"/>
    <col min="5642" max="5642" width="16.85546875" style="194" customWidth="1"/>
    <col min="5643" max="5643" width="16.140625" style="194" customWidth="1"/>
    <col min="5644" max="5646" width="27.140625" style="194" bestFit="1" customWidth="1"/>
    <col min="5647" max="5647" width="17.7109375" style="194" bestFit="1" customWidth="1"/>
    <col min="5648" max="5648" width="14" style="194" bestFit="1" customWidth="1"/>
    <col min="5649" max="5649" width="17.42578125" style="194" bestFit="1" customWidth="1"/>
    <col min="5650" max="5650" width="14.28515625" style="194" bestFit="1" customWidth="1"/>
    <col min="5651" max="5651" width="17.42578125" style="194" bestFit="1" customWidth="1"/>
    <col min="5652" max="5652" width="14.28515625" style="194" bestFit="1" customWidth="1"/>
    <col min="5653" max="5653" width="17.42578125" style="194" bestFit="1" customWidth="1"/>
    <col min="5654" max="5654" width="14.28515625" style="194" bestFit="1" customWidth="1"/>
    <col min="5655" max="5655" width="17.7109375" style="194" bestFit="1" customWidth="1"/>
    <col min="5656" max="5656" width="14.5703125" style="194" bestFit="1" customWidth="1"/>
    <col min="5657" max="5657" width="17.42578125" style="194" bestFit="1" customWidth="1"/>
    <col min="5658" max="5658" width="14.28515625" style="194" bestFit="1" customWidth="1"/>
    <col min="5659" max="5659" width="17.42578125" style="194" bestFit="1" customWidth="1"/>
    <col min="5660" max="5660" width="14.28515625" style="194" bestFit="1" customWidth="1"/>
    <col min="5661" max="5661" width="15.42578125" style="194" bestFit="1" customWidth="1"/>
    <col min="5662" max="5662" width="12.42578125" style="194" bestFit="1" customWidth="1"/>
    <col min="5663" max="5663" width="15.140625" style="194" bestFit="1" customWidth="1"/>
    <col min="5664" max="5664" width="12.140625" style="194" bestFit="1" customWidth="1"/>
    <col min="5665" max="5665" width="14.42578125" style="194" bestFit="1" customWidth="1"/>
    <col min="5666" max="5888" width="11.42578125" style="194"/>
    <col min="5889" max="5889" width="2.28515625" style="194" customWidth="1"/>
    <col min="5890" max="5890" width="29.140625" style="194" customWidth="1"/>
    <col min="5891" max="5891" width="32.85546875" style="194" bestFit="1" customWidth="1"/>
    <col min="5892" max="5897" width="16.140625" style="194" customWidth="1"/>
    <col min="5898" max="5898" width="16.85546875" style="194" customWidth="1"/>
    <col min="5899" max="5899" width="16.140625" style="194" customWidth="1"/>
    <col min="5900" max="5902" width="27.140625" style="194" bestFit="1" customWidth="1"/>
    <col min="5903" max="5903" width="17.7109375" style="194" bestFit="1" customWidth="1"/>
    <col min="5904" max="5904" width="14" style="194" bestFit="1" customWidth="1"/>
    <col min="5905" max="5905" width="17.42578125" style="194" bestFit="1" customWidth="1"/>
    <col min="5906" max="5906" width="14.28515625" style="194" bestFit="1" customWidth="1"/>
    <col min="5907" max="5907" width="17.42578125" style="194" bestFit="1" customWidth="1"/>
    <col min="5908" max="5908" width="14.28515625" style="194" bestFit="1" customWidth="1"/>
    <col min="5909" max="5909" width="17.42578125" style="194" bestFit="1" customWidth="1"/>
    <col min="5910" max="5910" width="14.28515625" style="194" bestFit="1" customWidth="1"/>
    <col min="5911" max="5911" width="17.7109375" style="194" bestFit="1" customWidth="1"/>
    <col min="5912" max="5912" width="14.5703125" style="194" bestFit="1" customWidth="1"/>
    <col min="5913" max="5913" width="17.42578125" style="194" bestFit="1" customWidth="1"/>
    <col min="5914" max="5914" width="14.28515625" style="194" bestFit="1" customWidth="1"/>
    <col min="5915" max="5915" width="17.42578125" style="194" bestFit="1" customWidth="1"/>
    <col min="5916" max="5916" width="14.28515625" style="194" bestFit="1" customWidth="1"/>
    <col min="5917" max="5917" width="15.42578125" style="194" bestFit="1" customWidth="1"/>
    <col min="5918" max="5918" width="12.42578125" style="194" bestFit="1" customWidth="1"/>
    <col min="5919" max="5919" width="15.140625" style="194" bestFit="1" customWidth="1"/>
    <col min="5920" max="5920" width="12.140625" style="194" bestFit="1" customWidth="1"/>
    <col min="5921" max="5921" width="14.42578125" style="194" bestFit="1" customWidth="1"/>
    <col min="5922" max="6144" width="11.42578125" style="194"/>
    <col min="6145" max="6145" width="2.28515625" style="194" customWidth="1"/>
    <col min="6146" max="6146" width="29.140625" style="194" customWidth="1"/>
    <col min="6147" max="6147" width="32.85546875" style="194" bestFit="1" customWidth="1"/>
    <col min="6148" max="6153" width="16.140625" style="194" customWidth="1"/>
    <col min="6154" max="6154" width="16.85546875" style="194" customWidth="1"/>
    <col min="6155" max="6155" width="16.140625" style="194" customWidth="1"/>
    <col min="6156" max="6158" width="27.140625" style="194" bestFit="1" customWidth="1"/>
    <col min="6159" max="6159" width="17.7109375" style="194" bestFit="1" customWidth="1"/>
    <col min="6160" max="6160" width="14" style="194" bestFit="1" customWidth="1"/>
    <col min="6161" max="6161" width="17.42578125" style="194" bestFit="1" customWidth="1"/>
    <col min="6162" max="6162" width="14.28515625" style="194" bestFit="1" customWidth="1"/>
    <col min="6163" max="6163" width="17.42578125" style="194" bestFit="1" customWidth="1"/>
    <col min="6164" max="6164" width="14.28515625" style="194" bestFit="1" customWidth="1"/>
    <col min="6165" max="6165" width="17.42578125" style="194" bestFit="1" customWidth="1"/>
    <col min="6166" max="6166" width="14.28515625" style="194" bestFit="1" customWidth="1"/>
    <col min="6167" max="6167" width="17.7109375" style="194" bestFit="1" customWidth="1"/>
    <col min="6168" max="6168" width="14.5703125" style="194" bestFit="1" customWidth="1"/>
    <col min="6169" max="6169" width="17.42578125" style="194" bestFit="1" customWidth="1"/>
    <col min="6170" max="6170" width="14.28515625" style="194" bestFit="1" customWidth="1"/>
    <col min="6171" max="6171" width="17.42578125" style="194" bestFit="1" customWidth="1"/>
    <col min="6172" max="6172" width="14.28515625" style="194" bestFit="1" customWidth="1"/>
    <col min="6173" max="6173" width="15.42578125" style="194" bestFit="1" customWidth="1"/>
    <col min="6174" max="6174" width="12.42578125" style="194" bestFit="1" customWidth="1"/>
    <col min="6175" max="6175" width="15.140625" style="194" bestFit="1" customWidth="1"/>
    <col min="6176" max="6176" width="12.140625" style="194" bestFit="1" customWidth="1"/>
    <col min="6177" max="6177" width="14.42578125" style="194" bestFit="1" customWidth="1"/>
    <col min="6178" max="6400" width="11.42578125" style="194"/>
    <col min="6401" max="6401" width="2.28515625" style="194" customWidth="1"/>
    <col min="6402" max="6402" width="29.140625" style="194" customWidth="1"/>
    <col min="6403" max="6403" width="32.85546875" style="194" bestFit="1" customWidth="1"/>
    <col min="6404" max="6409" width="16.140625" style="194" customWidth="1"/>
    <col min="6410" max="6410" width="16.85546875" style="194" customWidth="1"/>
    <col min="6411" max="6411" width="16.140625" style="194" customWidth="1"/>
    <col min="6412" max="6414" width="27.140625" style="194" bestFit="1" customWidth="1"/>
    <col min="6415" max="6415" width="17.7109375" style="194" bestFit="1" customWidth="1"/>
    <col min="6416" max="6416" width="14" style="194" bestFit="1" customWidth="1"/>
    <col min="6417" max="6417" width="17.42578125" style="194" bestFit="1" customWidth="1"/>
    <col min="6418" max="6418" width="14.28515625" style="194" bestFit="1" customWidth="1"/>
    <col min="6419" max="6419" width="17.42578125" style="194" bestFit="1" customWidth="1"/>
    <col min="6420" max="6420" width="14.28515625" style="194" bestFit="1" customWidth="1"/>
    <col min="6421" max="6421" width="17.42578125" style="194" bestFit="1" customWidth="1"/>
    <col min="6422" max="6422" width="14.28515625" style="194" bestFit="1" customWidth="1"/>
    <col min="6423" max="6423" width="17.7109375" style="194" bestFit="1" customWidth="1"/>
    <col min="6424" max="6424" width="14.5703125" style="194" bestFit="1" customWidth="1"/>
    <col min="6425" max="6425" width="17.42578125" style="194" bestFit="1" customWidth="1"/>
    <col min="6426" max="6426" width="14.28515625" style="194" bestFit="1" customWidth="1"/>
    <col min="6427" max="6427" width="17.42578125" style="194" bestFit="1" customWidth="1"/>
    <col min="6428" max="6428" width="14.28515625" style="194" bestFit="1" customWidth="1"/>
    <col min="6429" max="6429" width="15.42578125" style="194" bestFit="1" customWidth="1"/>
    <col min="6430" max="6430" width="12.42578125" style="194" bestFit="1" customWidth="1"/>
    <col min="6431" max="6431" width="15.140625" style="194" bestFit="1" customWidth="1"/>
    <col min="6432" max="6432" width="12.140625" style="194" bestFit="1" customWidth="1"/>
    <col min="6433" max="6433" width="14.42578125" style="194" bestFit="1" customWidth="1"/>
    <col min="6434" max="6656" width="11.42578125" style="194"/>
    <col min="6657" max="6657" width="2.28515625" style="194" customWidth="1"/>
    <col min="6658" max="6658" width="29.140625" style="194" customWidth="1"/>
    <col min="6659" max="6659" width="32.85546875" style="194" bestFit="1" customWidth="1"/>
    <col min="6660" max="6665" width="16.140625" style="194" customWidth="1"/>
    <col min="6666" max="6666" width="16.85546875" style="194" customWidth="1"/>
    <col min="6667" max="6667" width="16.140625" style="194" customWidth="1"/>
    <col min="6668" max="6670" width="27.140625" style="194" bestFit="1" customWidth="1"/>
    <col min="6671" max="6671" width="17.7109375" style="194" bestFit="1" customWidth="1"/>
    <col min="6672" max="6672" width="14" style="194" bestFit="1" customWidth="1"/>
    <col min="6673" max="6673" width="17.42578125" style="194" bestFit="1" customWidth="1"/>
    <col min="6674" max="6674" width="14.28515625" style="194" bestFit="1" customWidth="1"/>
    <col min="6675" max="6675" width="17.42578125" style="194" bestFit="1" customWidth="1"/>
    <col min="6676" max="6676" width="14.28515625" style="194" bestFit="1" customWidth="1"/>
    <col min="6677" max="6677" width="17.42578125" style="194" bestFit="1" customWidth="1"/>
    <col min="6678" max="6678" width="14.28515625" style="194" bestFit="1" customWidth="1"/>
    <col min="6679" max="6679" width="17.7109375" style="194" bestFit="1" customWidth="1"/>
    <col min="6680" max="6680" width="14.5703125" style="194" bestFit="1" customWidth="1"/>
    <col min="6681" max="6681" width="17.42578125" style="194" bestFit="1" customWidth="1"/>
    <col min="6682" max="6682" width="14.28515625" style="194" bestFit="1" customWidth="1"/>
    <col min="6683" max="6683" width="17.42578125" style="194" bestFit="1" customWidth="1"/>
    <col min="6684" max="6684" width="14.28515625" style="194" bestFit="1" customWidth="1"/>
    <col min="6685" max="6685" width="15.42578125" style="194" bestFit="1" customWidth="1"/>
    <col min="6686" max="6686" width="12.42578125" style="194" bestFit="1" customWidth="1"/>
    <col min="6687" max="6687" width="15.140625" style="194" bestFit="1" customWidth="1"/>
    <col min="6688" max="6688" width="12.140625" style="194" bestFit="1" customWidth="1"/>
    <col min="6689" max="6689" width="14.42578125" style="194" bestFit="1" customWidth="1"/>
    <col min="6690" max="6912" width="11.42578125" style="194"/>
    <col min="6913" max="6913" width="2.28515625" style="194" customWidth="1"/>
    <col min="6914" max="6914" width="29.140625" style="194" customWidth="1"/>
    <col min="6915" max="6915" width="32.85546875" style="194" bestFit="1" customWidth="1"/>
    <col min="6916" max="6921" width="16.140625" style="194" customWidth="1"/>
    <col min="6922" max="6922" width="16.85546875" style="194" customWidth="1"/>
    <col min="6923" max="6923" width="16.140625" style="194" customWidth="1"/>
    <col min="6924" max="6926" width="27.140625" style="194" bestFit="1" customWidth="1"/>
    <col min="6927" max="6927" width="17.7109375" style="194" bestFit="1" customWidth="1"/>
    <col min="6928" max="6928" width="14" style="194" bestFit="1" customWidth="1"/>
    <col min="6929" max="6929" width="17.42578125" style="194" bestFit="1" customWidth="1"/>
    <col min="6930" max="6930" width="14.28515625" style="194" bestFit="1" customWidth="1"/>
    <col min="6931" max="6931" width="17.42578125" style="194" bestFit="1" customWidth="1"/>
    <col min="6932" max="6932" width="14.28515625" style="194" bestFit="1" customWidth="1"/>
    <col min="6933" max="6933" width="17.42578125" style="194" bestFit="1" customWidth="1"/>
    <col min="6934" max="6934" width="14.28515625" style="194" bestFit="1" customWidth="1"/>
    <col min="6935" max="6935" width="17.7109375" style="194" bestFit="1" customWidth="1"/>
    <col min="6936" max="6936" width="14.5703125" style="194" bestFit="1" customWidth="1"/>
    <col min="6937" max="6937" width="17.42578125" style="194" bestFit="1" customWidth="1"/>
    <col min="6938" max="6938" width="14.28515625" style="194" bestFit="1" customWidth="1"/>
    <col min="6939" max="6939" width="17.42578125" style="194" bestFit="1" customWidth="1"/>
    <col min="6940" max="6940" width="14.28515625" style="194" bestFit="1" customWidth="1"/>
    <col min="6941" max="6941" width="15.42578125" style="194" bestFit="1" customWidth="1"/>
    <col min="6942" max="6942" width="12.42578125" style="194" bestFit="1" customWidth="1"/>
    <col min="6943" max="6943" width="15.140625" style="194" bestFit="1" customWidth="1"/>
    <col min="6944" max="6944" width="12.140625" style="194" bestFit="1" customWidth="1"/>
    <col min="6945" max="6945" width="14.42578125" style="194" bestFit="1" customWidth="1"/>
    <col min="6946" max="7168" width="11.42578125" style="194"/>
    <col min="7169" max="7169" width="2.28515625" style="194" customWidth="1"/>
    <col min="7170" max="7170" width="29.140625" style="194" customWidth="1"/>
    <col min="7171" max="7171" width="32.85546875" style="194" bestFit="1" customWidth="1"/>
    <col min="7172" max="7177" width="16.140625" style="194" customWidth="1"/>
    <col min="7178" max="7178" width="16.85546875" style="194" customWidth="1"/>
    <col min="7179" max="7179" width="16.140625" style="194" customWidth="1"/>
    <col min="7180" max="7182" width="27.140625" style="194" bestFit="1" customWidth="1"/>
    <col min="7183" max="7183" width="17.7109375" style="194" bestFit="1" customWidth="1"/>
    <col min="7184" max="7184" width="14" style="194" bestFit="1" customWidth="1"/>
    <col min="7185" max="7185" width="17.42578125" style="194" bestFit="1" customWidth="1"/>
    <col min="7186" max="7186" width="14.28515625" style="194" bestFit="1" customWidth="1"/>
    <col min="7187" max="7187" width="17.42578125" style="194" bestFit="1" customWidth="1"/>
    <col min="7188" max="7188" width="14.28515625" style="194" bestFit="1" customWidth="1"/>
    <col min="7189" max="7189" width="17.42578125" style="194" bestFit="1" customWidth="1"/>
    <col min="7190" max="7190" width="14.28515625" style="194" bestFit="1" customWidth="1"/>
    <col min="7191" max="7191" width="17.7109375" style="194" bestFit="1" customWidth="1"/>
    <col min="7192" max="7192" width="14.5703125" style="194" bestFit="1" customWidth="1"/>
    <col min="7193" max="7193" width="17.42578125" style="194" bestFit="1" customWidth="1"/>
    <col min="7194" max="7194" width="14.28515625" style="194" bestFit="1" customWidth="1"/>
    <col min="7195" max="7195" width="17.42578125" style="194" bestFit="1" customWidth="1"/>
    <col min="7196" max="7196" width="14.28515625" style="194" bestFit="1" customWidth="1"/>
    <col min="7197" max="7197" width="15.42578125" style="194" bestFit="1" customWidth="1"/>
    <col min="7198" max="7198" width="12.42578125" style="194" bestFit="1" customWidth="1"/>
    <col min="7199" max="7199" width="15.140625" style="194" bestFit="1" customWidth="1"/>
    <col min="7200" max="7200" width="12.140625" style="194" bestFit="1" customWidth="1"/>
    <col min="7201" max="7201" width="14.42578125" style="194" bestFit="1" customWidth="1"/>
    <col min="7202" max="7424" width="11.42578125" style="194"/>
    <col min="7425" max="7425" width="2.28515625" style="194" customWidth="1"/>
    <col min="7426" max="7426" width="29.140625" style="194" customWidth="1"/>
    <col min="7427" max="7427" width="32.85546875" style="194" bestFit="1" customWidth="1"/>
    <col min="7428" max="7433" width="16.140625" style="194" customWidth="1"/>
    <col min="7434" max="7434" width="16.85546875" style="194" customWidth="1"/>
    <col min="7435" max="7435" width="16.140625" style="194" customWidth="1"/>
    <col min="7436" max="7438" width="27.140625" style="194" bestFit="1" customWidth="1"/>
    <col min="7439" max="7439" width="17.7109375" style="194" bestFit="1" customWidth="1"/>
    <col min="7440" max="7440" width="14" style="194" bestFit="1" customWidth="1"/>
    <col min="7441" max="7441" width="17.42578125" style="194" bestFit="1" customWidth="1"/>
    <col min="7442" max="7442" width="14.28515625" style="194" bestFit="1" customWidth="1"/>
    <col min="7443" max="7443" width="17.42578125" style="194" bestFit="1" customWidth="1"/>
    <col min="7444" max="7444" width="14.28515625" style="194" bestFit="1" customWidth="1"/>
    <col min="7445" max="7445" width="17.42578125" style="194" bestFit="1" customWidth="1"/>
    <col min="7446" max="7446" width="14.28515625" style="194" bestFit="1" customWidth="1"/>
    <col min="7447" max="7447" width="17.7109375" style="194" bestFit="1" customWidth="1"/>
    <col min="7448" max="7448" width="14.5703125" style="194" bestFit="1" customWidth="1"/>
    <col min="7449" max="7449" width="17.42578125" style="194" bestFit="1" customWidth="1"/>
    <col min="7450" max="7450" width="14.28515625" style="194" bestFit="1" customWidth="1"/>
    <col min="7451" max="7451" width="17.42578125" style="194" bestFit="1" customWidth="1"/>
    <col min="7452" max="7452" width="14.28515625" style="194" bestFit="1" customWidth="1"/>
    <col min="7453" max="7453" width="15.42578125" style="194" bestFit="1" customWidth="1"/>
    <col min="7454" max="7454" width="12.42578125" style="194" bestFit="1" customWidth="1"/>
    <col min="7455" max="7455" width="15.140625" style="194" bestFit="1" customWidth="1"/>
    <col min="7456" max="7456" width="12.140625" style="194" bestFit="1" customWidth="1"/>
    <col min="7457" max="7457" width="14.42578125" style="194" bestFit="1" customWidth="1"/>
    <col min="7458" max="7680" width="11.42578125" style="194"/>
    <col min="7681" max="7681" width="2.28515625" style="194" customWidth="1"/>
    <col min="7682" max="7682" width="29.140625" style="194" customWidth="1"/>
    <col min="7683" max="7683" width="32.85546875" style="194" bestFit="1" customWidth="1"/>
    <col min="7684" max="7689" width="16.140625" style="194" customWidth="1"/>
    <col min="7690" max="7690" width="16.85546875" style="194" customWidth="1"/>
    <col min="7691" max="7691" width="16.140625" style="194" customWidth="1"/>
    <col min="7692" max="7694" width="27.140625" style="194" bestFit="1" customWidth="1"/>
    <col min="7695" max="7695" width="17.7109375" style="194" bestFit="1" customWidth="1"/>
    <col min="7696" max="7696" width="14" style="194" bestFit="1" customWidth="1"/>
    <col min="7697" max="7697" width="17.42578125" style="194" bestFit="1" customWidth="1"/>
    <col min="7698" max="7698" width="14.28515625" style="194" bestFit="1" customWidth="1"/>
    <col min="7699" max="7699" width="17.42578125" style="194" bestFit="1" customWidth="1"/>
    <col min="7700" max="7700" width="14.28515625" style="194" bestFit="1" customWidth="1"/>
    <col min="7701" max="7701" width="17.42578125" style="194" bestFit="1" customWidth="1"/>
    <col min="7702" max="7702" width="14.28515625" style="194" bestFit="1" customWidth="1"/>
    <col min="7703" max="7703" width="17.7109375" style="194" bestFit="1" customWidth="1"/>
    <col min="7704" max="7704" width="14.5703125" style="194" bestFit="1" customWidth="1"/>
    <col min="7705" max="7705" width="17.42578125" style="194" bestFit="1" customWidth="1"/>
    <col min="7706" max="7706" width="14.28515625" style="194" bestFit="1" customWidth="1"/>
    <col min="7707" max="7707" width="17.42578125" style="194" bestFit="1" customWidth="1"/>
    <col min="7708" max="7708" width="14.28515625" style="194" bestFit="1" customWidth="1"/>
    <col min="7709" max="7709" width="15.42578125" style="194" bestFit="1" customWidth="1"/>
    <col min="7710" max="7710" width="12.42578125" style="194" bestFit="1" customWidth="1"/>
    <col min="7711" max="7711" width="15.140625" style="194" bestFit="1" customWidth="1"/>
    <col min="7712" max="7712" width="12.140625" style="194" bestFit="1" customWidth="1"/>
    <col min="7713" max="7713" width="14.42578125" style="194" bestFit="1" customWidth="1"/>
    <col min="7714" max="7936" width="11.42578125" style="194"/>
    <col min="7937" max="7937" width="2.28515625" style="194" customWidth="1"/>
    <col min="7938" max="7938" width="29.140625" style="194" customWidth="1"/>
    <col min="7939" max="7939" width="32.85546875" style="194" bestFit="1" customWidth="1"/>
    <col min="7940" max="7945" width="16.140625" style="194" customWidth="1"/>
    <col min="7946" max="7946" width="16.85546875" style="194" customWidth="1"/>
    <col min="7947" max="7947" width="16.140625" style="194" customWidth="1"/>
    <col min="7948" max="7950" width="27.140625" style="194" bestFit="1" customWidth="1"/>
    <col min="7951" max="7951" width="17.7109375" style="194" bestFit="1" customWidth="1"/>
    <col min="7952" max="7952" width="14" style="194" bestFit="1" customWidth="1"/>
    <col min="7953" max="7953" width="17.42578125" style="194" bestFit="1" customWidth="1"/>
    <col min="7954" max="7954" width="14.28515625" style="194" bestFit="1" customWidth="1"/>
    <col min="7955" max="7955" width="17.42578125" style="194" bestFit="1" customWidth="1"/>
    <col min="7956" max="7956" width="14.28515625" style="194" bestFit="1" customWidth="1"/>
    <col min="7957" max="7957" width="17.42578125" style="194" bestFit="1" customWidth="1"/>
    <col min="7958" max="7958" width="14.28515625" style="194" bestFit="1" customWidth="1"/>
    <col min="7959" max="7959" width="17.7109375" style="194" bestFit="1" customWidth="1"/>
    <col min="7960" max="7960" width="14.5703125" style="194" bestFit="1" customWidth="1"/>
    <col min="7961" max="7961" width="17.42578125" style="194" bestFit="1" customWidth="1"/>
    <col min="7962" max="7962" width="14.28515625" style="194" bestFit="1" customWidth="1"/>
    <col min="7963" max="7963" width="17.42578125" style="194" bestFit="1" customWidth="1"/>
    <col min="7964" max="7964" width="14.28515625" style="194" bestFit="1" customWidth="1"/>
    <col min="7965" max="7965" width="15.42578125" style="194" bestFit="1" customWidth="1"/>
    <col min="7966" max="7966" width="12.42578125" style="194" bestFit="1" customWidth="1"/>
    <col min="7967" max="7967" width="15.140625" style="194" bestFit="1" customWidth="1"/>
    <col min="7968" max="7968" width="12.140625" style="194" bestFit="1" customWidth="1"/>
    <col min="7969" max="7969" width="14.42578125" style="194" bestFit="1" customWidth="1"/>
    <col min="7970" max="8192" width="11.42578125" style="194"/>
    <col min="8193" max="8193" width="2.28515625" style="194" customWidth="1"/>
    <col min="8194" max="8194" width="29.140625" style="194" customWidth="1"/>
    <col min="8195" max="8195" width="32.85546875" style="194" bestFit="1" customWidth="1"/>
    <col min="8196" max="8201" width="16.140625" style="194" customWidth="1"/>
    <col min="8202" max="8202" width="16.85546875" style="194" customWidth="1"/>
    <col min="8203" max="8203" width="16.140625" style="194" customWidth="1"/>
    <col min="8204" max="8206" width="27.140625" style="194" bestFit="1" customWidth="1"/>
    <col min="8207" max="8207" width="17.7109375" style="194" bestFit="1" customWidth="1"/>
    <col min="8208" max="8208" width="14" style="194" bestFit="1" customWidth="1"/>
    <col min="8209" max="8209" width="17.42578125" style="194" bestFit="1" customWidth="1"/>
    <col min="8210" max="8210" width="14.28515625" style="194" bestFit="1" customWidth="1"/>
    <col min="8211" max="8211" width="17.42578125" style="194" bestFit="1" customWidth="1"/>
    <col min="8212" max="8212" width="14.28515625" style="194" bestFit="1" customWidth="1"/>
    <col min="8213" max="8213" width="17.42578125" style="194" bestFit="1" customWidth="1"/>
    <col min="8214" max="8214" width="14.28515625" style="194" bestFit="1" customWidth="1"/>
    <col min="8215" max="8215" width="17.7109375" style="194" bestFit="1" customWidth="1"/>
    <col min="8216" max="8216" width="14.5703125" style="194" bestFit="1" customWidth="1"/>
    <col min="8217" max="8217" width="17.42578125" style="194" bestFit="1" customWidth="1"/>
    <col min="8218" max="8218" width="14.28515625" style="194" bestFit="1" customWidth="1"/>
    <col min="8219" max="8219" width="17.42578125" style="194" bestFit="1" customWidth="1"/>
    <col min="8220" max="8220" width="14.28515625" style="194" bestFit="1" customWidth="1"/>
    <col min="8221" max="8221" width="15.42578125" style="194" bestFit="1" customWidth="1"/>
    <col min="8222" max="8222" width="12.42578125" style="194" bestFit="1" customWidth="1"/>
    <col min="8223" max="8223" width="15.140625" style="194" bestFit="1" customWidth="1"/>
    <col min="8224" max="8224" width="12.140625" style="194" bestFit="1" customWidth="1"/>
    <col min="8225" max="8225" width="14.42578125" style="194" bestFit="1" customWidth="1"/>
    <col min="8226" max="8448" width="11.42578125" style="194"/>
    <col min="8449" max="8449" width="2.28515625" style="194" customWidth="1"/>
    <col min="8450" max="8450" width="29.140625" style="194" customWidth="1"/>
    <col min="8451" max="8451" width="32.85546875" style="194" bestFit="1" customWidth="1"/>
    <col min="8452" max="8457" width="16.140625" style="194" customWidth="1"/>
    <col min="8458" max="8458" width="16.85546875" style="194" customWidth="1"/>
    <col min="8459" max="8459" width="16.140625" style="194" customWidth="1"/>
    <col min="8460" max="8462" width="27.140625" style="194" bestFit="1" customWidth="1"/>
    <col min="8463" max="8463" width="17.7109375" style="194" bestFit="1" customWidth="1"/>
    <col min="8464" max="8464" width="14" style="194" bestFit="1" customWidth="1"/>
    <col min="8465" max="8465" width="17.42578125" style="194" bestFit="1" customWidth="1"/>
    <col min="8466" max="8466" width="14.28515625" style="194" bestFit="1" customWidth="1"/>
    <col min="8467" max="8467" width="17.42578125" style="194" bestFit="1" customWidth="1"/>
    <col min="8468" max="8468" width="14.28515625" style="194" bestFit="1" customWidth="1"/>
    <col min="8469" max="8469" width="17.42578125" style="194" bestFit="1" customWidth="1"/>
    <col min="8470" max="8470" width="14.28515625" style="194" bestFit="1" customWidth="1"/>
    <col min="8471" max="8471" width="17.7109375" style="194" bestFit="1" customWidth="1"/>
    <col min="8472" max="8472" width="14.5703125" style="194" bestFit="1" customWidth="1"/>
    <col min="8473" max="8473" width="17.42578125" style="194" bestFit="1" customWidth="1"/>
    <col min="8474" max="8474" width="14.28515625" style="194" bestFit="1" customWidth="1"/>
    <col min="8475" max="8475" width="17.42578125" style="194" bestFit="1" customWidth="1"/>
    <col min="8476" max="8476" width="14.28515625" style="194" bestFit="1" customWidth="1"/>
    <col min="8477" max="8477" width="15.42578125" style="194" bestFit="1" customWidth="1"/>
    <col min="8478" max="8478" width="12.42578125" style="194" bestFit="1" customWidth="1"/>
    <col min="8479" max="8479" width="15.140625" style="194" bestFit="1" customWidth="1"/>
    <col min="8480" max="8480" width="12.140625" style="194" bestFit="1" customWidth="1"/>
    <col min="8481" max="8481" width="14.42578125" style="194" bestFit="1" customWidth="1"/>
    <col min="8482" max="8704" width="11.42578125" style="194"/>
    <col min="8705" max="8705" width="2.28515625" style="194" customWidth="1"/>
    <col min="8706" max="8706" width="29.140625" style="194" customWidth="1"/>
    <col min="8707" max="8707" width="32.85546875" style="194" bestFit="1" customWidth="1"/>
    <col min="8708" max="8713" width="16.140625" style="194" customWidth="1"/>
    <col min="8714" max="8714" width="16.85546875" style="194" customWidth="1"/>
    <col min="8715" max="8715" width="16.140625" style="194" customWidth="1"/>
    <col min="8716" max="8718" width="27.140625" style="194" bestFit="1" customWidth="1"/>
    <col min="8719" max="8719" width="17.7109375" style="194" bestFit="1" customWidth="1"/>
    <col min="8720" max="8720" width="14" style="194" bestFit="1" customWidth="1"/>
    <col min="8721" max="8721" width="17.42578125" style="194" bestFit="1" customWidth="1"/>
    <col min="8722" max="8722" width="14.28515625" style="194" bestFit="1" customWidth="1"/>
    <col min="8723" max="8723" width="17.42578125" style="194" bestFit="1" customWidth="1"/>
    <col min="8724" max="8724" width="14.28515625" style="194" bestFit="1" customWidth="1"/>
    <col min="8725" max="8725" width="17.42578125" style="194" bestFit="1" customWidth="1"/>
    <col min="8726" max="8726" width="14.28515625" style="194" bestFit="1" customWidth="1"/>
    <col min="8727" max="8727" width="17.7109375" style="194" bestFit="1" customWidth="1"/>
    <col min="8728" max="8728" width="14.5703125" style="194" bestFit="1" customWidth="1"/>
    <col min="8729" max="8729" width="17.42578125" style="194" bestFit="1" customWidth="1"/>
    <col min="8730" max="8730" width="14.28515625" style="194" bestFit="1" customWidth="1"/>
    <col min="8731" max="8731" width="17.42578125" style="194" bestFit="1" customWidth="1"/>
    <col min="8732" max="8732" width="14.28515625" style="194" bestFit="1" customWidth="1"/>
    <col min="8733" max="8733" width="15.42578125" style="194" bestFit="1" customWidth="1"/>
    <col min="8734" max="8734" width="12.42578125" style="194" bestFit="1" customWidth="1"/>
    <col min="8735" max="8735" width="15.140625" style="194" bestFit="1" customWidth="1"/>
    <col min="8736" max="8736" width="12.140625" style="194" bestFit="1" customWidth="1"/>
    <col min="8737" max="8737" width="14.42578125" style="194" bestFit="1" customWidth="1"/>
    <col min="8738" max="8960" width="11.42578125" style="194"/>
    <col min="8961" max="8961" width="2.28515625" style="194" customWidth="1"/>
    <col min="8962" max="8962" width="29.140625" style="194" customWidth="1"/>
    <col min="8963" max="8963" width="32.85546875" style="194" bestFit="1" customWidth="1"/>
    <col min="8964" max="8969" width="16.140625" style="194" customWidth="1"/>
    <col min="8970" max="8970" width="16.85546875" style="194" customWidth="1"/>
    <col min="8971" max="8971" width="16.140625" style="194" customWidth="1"/>
    <col min="8972" max="8974" width="27.140625" style="194" bestFit="1" customWidth="1"/>
    <col min="8975" max="8975" width="17.7109375" style="194" bestFit="1" customWidth="1"/>
    <col min="8976" max="8976" width="14" style="194" bestFit="1" customWidth="1"/>
    <col min="8977" max="8977" width="17.42578125" style="194" bestFit="1" customWidth="1"/>
    <col min="8978" max="8978" width="14.28515625" style="194" bestFit="1" customWidth="1"/>
    <col min="8979" max="8979" width="17.42578125" style="194" bestFit="1" customWidth="1"/>
    <col min="8980" max="8980" width="14.28515625" style="194" bestFit="1" customWidth="1"/>
    <col min="8981" max="8981" width="17.42578125" style="194" bestFit="1" customWidth="1"/>
    <col min="8982" max="8982" width="14.28515625" style="194" bestFit="1" customWidth="1"/>
    <col min="8983" max="8983" width="17.7109375" style="194" bestFit="1" customWidth="1"/>
    <col min="8984" max="8984" width="14.5703125" style="194" bestFit="1" customWidth="1"/>
    <col min="8985" max="8985" width="17.42578125" style="194" bestFit="1" customWidth="1"/>
    <col min="8986" max="8986" width="14.28515625" style="194" bestFit="1" customWidth="1"/>
    <col min="8987" max="8987" width="17.42578125" style="194" bestFit="1" customWidth="1"/>
    <col min="8988" max="8988" width="14.28515625" style="194" bestFit="1" customWidth="1"/>
    <col min="8989" max="8989" width="15.42578125" style="194" bestFit="1" customWidth="1"/>
    <col min="8990" max="8990" width="12.42578125" style="194" bestFit="1" customWidth="1"/>
    <col min="8991" max="8991" width="15.140625" style="194" bestFit="1" customWidth="1"/>
    <col min="8992" max="8992" width="12.140625" style="194" bestFit="1" customWidth="1"/>
    <col min="8993" max="8993" width="14.42578125" style="194" bestFit="1" customWidth="1"/>
    <col min="8994" max="9216" width="11.42578125" style="194"/>
    <col min="9217" max="9217" width="2.28515625" style="194" customWidth="1"/>
    <col min="9218" max="9218" width="29.140625" style="194" customWidth="1"/>
    <col min="9219" max="9219" width="32.85546875" style="194" bestFit="1" customWidth="1"/>
    <col min="9220" max="9225" width="16.140625" style="194" customWidth="1"/>
    <col min="9226" max="9226" width="16.85546875" style="194" customWidth="1"/>
    <col min="9227" max="9227" width="16.140625" style="194" customWidth="1"/>
    <col min="9228" max="9230" width="27.140625" style="194" bestFit="1" customWidth="1"/>
    <col min="9231" max="9231" width="17.7109375" style="194" bestFit="1" customWidth="1"/>
    <col min="9232" max="9232" width="14" style="194" bestFit="1" customWidth="1"/>
    <col min="9233" max="9233" width="17.42578125" style="194" bestFit="1" customWidth="1"/>
    <col min="9234" max="9234" width="14.28515625" style="194" bestFit="1" customWidth="1"/>
    <col min="9235" max="9235" width="17.42578125" style="194" bestFit="1" customWidth="1"/>
    <col min="9236" max="9236" width="14.28515625" style="194" bestFit="1" customWidth="1"/>
    <col min="9237" max="9237" width="17.42578125" style="194" bestFit="1" customWidth="1"/>
    <col min="9238" max="9238" width="14.28515625" style="194" bestFit="1" customWidth="1"/>
    <col min="9239" max="9239" width="17.7109375" style="194" bestFit="1" customWidth="1"/>
    <col min="9240" max="9240" width="14.5703125" style="194" bestFit="1" customWidth="1"/>
    <col min="9241" max="9241" width="17.42578125" style="194" bestFit="1" customWidth="1"/>
    <col min="9242" max="9242" width="14.28515625" style="194" bestFit="1" customWidth="1"/>
    <col min="9243" max="9243" width="17.42578125" style="194" bestFit="1" customWidth="1"/>
    <col min="9244" max="9244" width="14.28515625" style="194" bestFit="1" customWidth="1"/>
    <col min="9245" max="9245" width="15.42578125" style="194" bestFit="1" customWidth="1"/>
    <col min="9246" max="9246" width="12.42578125" style="194" bestFit="1" customWidth="1"/>
    <col min="9247" max="9247" width="15.140625" style="194" bestFit="1" customWidth="1"/>
    <col min="9248" max="9248" width="12.140625" style="194" bestFit="1" customWidth="1"/>
    <col min="9249" max="9249" width="14.42578125" style="194" bestFit="1" customWidth="1"/>
    <col min="9250" max="9472" width="11.42578125" style="194"/>
    <col min="9473" max="9473" width="2.28515625" style="194" customWidth="1"/>
    <col min="9474" max="9474" width="29.140625" style="194" customWidth="1"/>
    <col min="9475" max="9475" width="32.85546875" style="194" bestFit="1" customWidth="1"/>
    <col min="9476" max="9481" width="16.140625" style="194" customWidth="1"/>
    <col min="9482" max="9482" width="16.85546875" style="194" customWidth="1"/>
    <col min="9483" max="9483" width="16.140625" style="194" customWidth="1"/>
    <col min="9484" max="9486" width="27.140625" style="194" bestFit="1" customWidth="1"/>
    <col min="9487" max="9487" width="17.7109375" style="194" bestFit="1" customWidth="1"/>
    <col min="9488" max="9488" width="14" style="194" bestFit="1" customWidth="1"/>
    <col min="9489" max="9489" width="17.42578125" style="194" bestFit="1" customWidth="1"/>
    <col min="9490" max="9490" width="14.28515625" style="194" bestFit="1" customWidth="1"/>
    <col min="9491" max="9491" width="17.42578125" style="194" bestFit="1" customWidth="1"/>
    <col min="9492" max="9492" width="14.28515625" style="194" bestFit="1" customWidth="1"/>
    <col min="9493" max="9493" width="17.42578125" style="194" bestFit="1" customWidth="1"/>
    <col min="9494" max="9494" width="14.28515625" style="194" bestFit="1" customWidth="1"/>
    <col min="9495" max="9495" width="17.7109375" style="194" bestFit="1" customWidth="1"/>
    <col min="9496" max="9496" width="14.5703125" style="194" bestFit="1" customWidth="1"/>
    <col min="9497" max="9497" width="17.42578125" style="194" bestFit="1" customWidth="1"/>
    <col min="9498" max="9498" width="14.28515625" style="194" bestFit="1" customWidth="1"/>
    <col min="9499" max="9499" width="17.42578125" style="194" bestFit="1" customWidth="1"/>
    <col min="9500" max="9500" width="14.28515625" style="194" bestFit="1" customWidth="1"/>
    <col min="9501" max="9501" width="15.42578125" style="194" bestFit="1" customWidth="1"/>
    <col min="9502" max="9502" width="12.42578125" style="194" bestFit="1" customWidth="1"/>
    <col min="9503" max="9503" width="15.140625" style="194" bestFit="1" customWidth="1"/>
    <col min="9504" max="9504" width="12.140625" style="194" bestFit="1" customWidth="1"/>
    <col min="9505" max="9505" width="14.42578125" style="194" bestFit="1" customWidth="1"/>
    <col min="9506" max="9728" width="11.42578125" style="194"/>
    <col min="9729" max="9729" width="2.28515625" style="194" customWidth="1"/>
    <col min="9730" max="9730" width="29.140625" style="194" customWidth="1"/>
    <col min="9731" max="9731" width="32.85546875" style="194" bestFit="1" customWidth="1"/>
    <col min="9732" max="9737" width="16.140625" style="194" customWidth="1"/>
    <col min="9738" max="9738" width="16.85546875" style="194" customWidth="1"/>
    <col min="9739" max="9739" width="16.140625" style="194" customWidth="1"/>
    <col min="9740" max="9742" width="27.140625" style="194" bestFit="1" customWidth="1"/>
    <col min="9743" max="9743" width="17.7109375" style="194" bestFit="1" customWidth="1"/>
    <col min="9744" max="9744" width="14" style="194" bestFit="1" customWidth="1"/>
    <col min="9745" max="9745" width="17.42578125" style="194" bestFit="1" customWidth="1"/>
    <col min="9746" max="9746" width="14.28515625" style="194" bestFit="1" customWidth="1"/>
    <col min="9747" max="9747" width="17.42578125" style="194" bestFit="1" customWidth="1"/>
    <col min="9748" max="9748" width="14.28515625" style="194" bestFit="1" customWidth="1"/>
    <col min="9749" max="9749" width="17.42578125" style="194" bestFit="1" customWidth="1"/>
    <col min="9750" max="9750" width="14.28515625" style="194" bestFit="1" customWidth="1"/>
    <col min="9751" max="9751" width="17.7109375" style="194" bestFit="1" customWidth="1"/>
    <col min="9752" max="9752" width="14.5703125" style="194" bestFit="1" customWidth="1"/>
    <col min="9753" max="9753" width="17.42578125" style="194" bestFit="1" customWidth="1"/>
    <col min="9754" max="9754" width="14.28515625" style="194" bestFit="1" customWidth="1"/>
    <col min="9755" max="9755" width="17.42578125" style="194" bestFit="1" customWidth="1"/>
    <col min="9756" max="9756" width="14.28515625" style="194" bestFit="1" customWidth="1"/>
    <col min="9757" max="9757" width="15.42578125" style="194" bestFit="1" customWidth="1"/>
    <col min="9758" max="9758" width="12.42578125" style="194" bestFit="1" customWidth="1"/>
    <col min="9759" max="9759" width="15.140625" style="194" bestFit="1" customWidth="1"/>
    <col min="9760" max="9760" width="12.140625" style="194" bestFit="1" customWidth="1"/>
    <col min="9761" max="9761" width="14.42578125" style="194" bestFit="1" customWidth="1"/>
    <col min="9762" max="9984" width="11.42578125" style="194"/>
    <col min="9985" max="9985" width="2.28515625" style="194" customWidth="1"/>
    <col min="9986" max="9986" width="29.140625" style="194" customWidth="1"/>
    <col min="9987" max="9987" width="32.85546875" style="194" bestFit="1" customWidth="1"/>
    <col min="9988" max="9993" width="16.140625" style="194" customWidth="1"/>
    <col min="9994" max="9994" width="16.85546875" style="194" customWidth="1"/>
    <col min="9995" max="9995" width="16.140625" style="194" customWidth="1"/>
    <col min="9996" max="9998" width="27.140625" style="194" bestFit="1" customWidth="1"/>
    <col min="9999" max="9999" width="17.7109375" style="194" bestFit="1" customWidth="1"/>
    <col min="10000" max="10000" width="14" style="194" bestFit="1" customWidth="1"/>
    <col min="10001" max="10001" width="17.42578125" style="194" bestFit="1" customWidth="1"/>
    <col min="10002" max="10002" width="14.28515625" style="194" bestFit="1" customWidth="1"/>
    <col min="10003" max="10003" width="17.42578125" style="194" bestFit="1" customWidth="1"/>
    <col min="10004" max="10004" width="14.28515625" style="194" bestFit="1" customWidth="1"/>
    <col min="10005" max="10005" width="17.42578125" style="194" bestFit="1" customWidth="1"/>
    <col min="10006" max="10006" width="14.28515625" style="194" bestFit="1" customWidth="1"/>
    <col min="10007" max="10007" width="17.7109375" style="194" bestFit="1" customWidth="1"/>
    <col min="10008" max="10008" width="14.5703125" style="194" bestFit="1" customWidth="1"/>
    <col min="10009" max="10009" width="17.42578125" style="194" bestFit="1" customWidth="1"/>
    <col min="10010" max="10010" width="14.28515625" style="194" bestFit="1" customWidth="1"/>
    <col min="10011" max="10011" width="17.42578125" style="194" bestFit="1" customWidth="1"/>
    <col min="10012" max="10012" width="14.28515625" style="194" bestFit="1" customWidth="1"/>
    <col min="10013" max="10013" width="15.42578125" style="194" bestFit="1" customWidth="1"/>
    <col min="10014" max="10014" width="12.42578125" style="194" bestFit="1" customWidth="1"/>
    <col min="10015" max="10015" width="15.140625" style="194" bestFit="1" customWidth="1"/>
    <col min="10016" max="10016" width="12.140625" style="194" bestFit="1" customWidth="1"/>
    <col min="10017" max="10017" width="14.42578125" style="194" bestFit="1" customWidth="1"/>
    <col min="10018" max="10240" width="11.42578125" style="194"/>
    <col min="10241" max="10241" width="2.28515625" style="194" customWidth="1"/>
    <col min="10242" max="10242" width="29.140625" style="194" customWidth="1"/>
    <col min="10243" max="10243" width="32.85546875" style="194" bestFit="1" customWidth="1"/>
    <col min="10244" max="10249" width="16.140625" style="194" customWidth="1"/>
    <col min="10250" max="10250" width="16.85546875" style="194" customWidth="1"/>
    <col min="10251" max="10251" width="16.140625" style="194" customWidth="1"/>
    <col min="10252" max="10254" width="27.140625" style="194" bestFit="1" customWidth="1"/>
    <col min="10255" max="10255" width="17.7109375" style="194" bestFit="1" customWidth="1"/>
    <col min="10256" max="10256" width="14" style="194" bestFit="1" customWidth="1"/>
    <col min="10257" max="10257" width="17.42578125" style="194" bestFit="1" customWidth="1"/>
    <col min="10258" max="10258" width="14.28515625" style="194" bestFit="1" customWidth="1"/>
    <col min="10259" max="10259" width="17.42578125" style="194" bestFit="1" customWidth="1"/>
    <col min="10260" max="10260" width="14.28515625" style="194" bestFit="1" customWidth="1"/>
    <col min="10261" max="10261" width="17.42578125" style="194" bestFit="1" customWidth="1"/>
    <col min="10262" max="10262" width="14.28515625" style="194" bestFit="1" customWidth="1"/>
    <col min="10263" max="10263" width="17.7109375" style="194" bestFit="1" customWidth="1"/>
    <col min="10264" max="10264" width="14.5703125" style="194" bestFit="1" customWidth="1"/>
    <col min="10265" max="10265" width="17.42578125" style="194" bestFit="1" customWidth="1"/>
    <col min="10266" max="10266" width="14.28515625" style="194" bestFit="1" customWidth="1"/>
    <col min="10267" max="10267" width="17.42578125" style="194" bestFit="1" customWidth="1"/>
    <col min="10268" max="10268" width="14.28515625" style="194" bestFit="1" customWidth="1"/>
    <col min="10269" max="10269" width="15.42578125" style="194" bestFit="1" customWidth="1"/>
    <col min="10270" max="10270" width="12.42578125" style="194" bestFit="1" customWidth="1"/>
    <col min="10271" max="10271" width="15.140625" style="194" bestFit="1" customWidth="1"/>
    <col min="10272" max="10272" width="12.140625" style="194" bestFit="1" customWidth="1"/>
    <col min="10273" max="10273" width="14.42578125" style="194" bestFit="1" customWidth="1"/>
    <col min="10274" max="10496" width="11.42578125" style="194"/>
    <col min="10497" max="10497" width="2.28515625" style="194" customWidth="1"/>
    <col min="10498" max="10498" width="29.140625" style="194" customWidth="1"/>
    <col min="10499" max="10499" width="32.85546875" style="194" bestFit="1" customWidth="1"/>
    <col min="10500" max="10505" width="16.140625" style="194" customWidth="1"/>
    <col min="10506" max="10506" width="16.85546875" style="194" customWidth="1"/>
    <col min="10507" max="10507" width="16.140625" style="194" customWidth="1"/>
    <col min="10508" max="10510" width="27.140625" style="194" bestFit="1" customWidth="1"/>
    <col min="10511" max="10511" width="17.7109375" style="194" bestFit="1" customWidth="1"/>
    <col min="10512" max="10512" width="14" style="194" bestFit="1" customWidth="1"/>
    <col min="10513" max="10513" width="17.42578125" style="194" bestFit="1" customWidth="1"/>
    <col min="10514" max="10514" width="14.28515625" style="194" bestFit="1" customWidth="1"/>
    <col min="10515" max="10515" width="17.42578125" style="194" bestFit="1" customWidth="1"/>
    <col min="10516" max="10516" width="14.28515625" style="194" bestFit="1" customWidth="1"/>
    <col min="10517" max="10517" width="17.42578125" style="194" bestFit="1" customWidth="1"/>
    <col min="10518" max="10518" width="14.28515625" style="194" bestFit="1" customWidth="1"/>
    <col min="10519" max="10519" width="17.7109375" style="194" bestFit="1" customWidth="1"/>
    <col min="10520" max="10520" width="14.5703125" style="194" bestFit="1" customWidth="1"/>
    <col min="10521" max="10521" width="17.42578125" style="194" bestFit="1" customWidth="1"/>
    <col min="10522" max="10522" width="14.28515625" style="194" bestFit="1" customWidth="1"/>
    <col min="10523" max="10523" width="17.42578125" style="194" bestFit="1" customWidth="1"/>
    <col min="10524" max="10524" width="14.28515625" style="194" bestFit="1" customWidth="1"/>
    <col min="10525" max="10525" width="15.42578125" style="194" bestFit="1" customWidth="1"/>
    <col min="10526" max="10526" width="12.42578125" style="194" bestFit="1" customWidth="1"/>
    <col min="10527" max="10527" width="15.140625" style="194" bestFit="1" customWidth="1"/>
    <col min="10528" max="10528" width="12.140625" style="194" bestFit="1" customWidth="1"/>
    <col min="10529" max="10529" width="14.42578125" style="194" bestFit="1" customWidth="1"/>
    <col min="10530" max="10752" width="11.42578125" style="194"/>
    <col min="10753" max="10753" width="2.28515625" style="194" customWidth="1"/>
    <col min="10754" max="10754" width="29.140625" style="194" customWidth="1"/>
    <col min="10755" max="10755" width="32.85546875" style="194" bestFit="1" customWidth="1"/>
    <col min="10756" max="10761" width="16.140625" style="194" customWidth="1"/>
    <col min="10762" max="10762" width="16.85546875" style="194" customWidth="1"/>
    <col min="10763" max="10763" width="16.140625" style="194" customWidth="1"/>
    <col min="10764" max="10766" width="27.140625" style="194" bestFit="1" customWidth="1"/>
    <col min="10767" max="10767" width="17.7109375" style="194" bestFit="1" customWidth="1"/>
    <col min="10768" max="10768" width="14" style="194" bestFit="1" customWidth="1"/>
    <col min="10769" max="10769" width="17.42578125" style="194" bestFit="1" customWidth="1"/>
    <col min="10770" max="10770" width="14.28515625" style="194" bestFit="1" customWidth="1"/>
    <col min="10771" max="10771" width="17.42578125" style="194" bestFit="1" customWidth="1"/>
    <col min="10772" max="10772" width="14.28515625" style="194" bestFit="1" customWidth="1"/>
    <col min="10773" max="10773" width="17.42578125" style="194" bestFit="1" customWidth="1"/>
    <col min="10774" max="10774" width="14.28515625" style="194" bestFit="1" customWidth="1"/>
    <col min="10775" max="10775" width="17.7109375" style="194" bestFit="1" customWidth="1"/>
    <col min="10776" max="10776" width="14.5703125" style="194" bestFit="1" customWidth="1"/>
    <col min="10777" max="10777" width="17.42578125" style="194" bestFit="1" customWidth="1"/>
    <col min="10778" max="10778" width="14.28515625" style="194" bestFit="1" customWidth="1"/>
    <col min="10779" max="10779" width="17.42578125" style="194" bestFit="1" customWidth="1"/>
    <col min="10780" max="10780" width="14.28515625" style="194" bestFit="1" customWidth="1"/>
    <col min="10781" max="10781" width="15.42578125" style="194" bestFit="1" customWidth="1"/>
    <col min="10782" max="10782" width="12.42578125" style="194" bestFit="1" customWidth="1"/>
    <col min="10783" max="10783" width="15.140625" style="194" bestFit="1" customWidth="1"/>
    <col min="10784" max="10784" width="12.140625" style="194" bestFit="1" customWidth="1"/>
    <col min="10785" max="10785" width="14.42578125" style="194" bestFit="1" customWidth="1"/>
    <col min="10786" max="11008" width="11.42578125" style="194"/>
    <col min="11009" max="11009" width="2.28515625" style="194" customWidth="1"/>
    <col min="11010" max="11010" width="29.140625" style="194" customWidth="1"/>
    <col min="11011" max="11011" width="32.85546875" style="194" bestFit="1" customWidth="1"/>
    <col min="11012" max="11017" width="16.140625" style="194" customWidth="1"/>
    <col min="11018" max="11018" width="16.85546875" style="194" customWidth="1"/>
    <col min="11019" max="11019" width="16.140625" style="194" customWidth="1"/>
    <col min="11020" max="11022" width="27.140625" style="194" bestFit="1" customWidth="1"/>
    <col min="11023" max="11023" width="17.7109375" style="194" bestFit="1" customWidth="1"/>
    <col min="11024" max="11024" width="14" style="194" bestFit="1" customWidth="1"/>
    <col min="11025" max="11025" width="17.42578125" style="194" bestFit="1" customWidth="1"/>
    <col min="11026" max="11026" width="14.28515625" style="194" bestFit="1" customWidth="1"/>
    <col min="11027" max="11027" width="17.42578125" style="194" bestFit="1" customWidth="1"/>
    <col min="11028" max="11028" width="14.28515625" style="194" bestFit="1" customWidth="1"/>
    <col min="11029" max="11029" width="17.42578125" style="194" bestFit="1" customWidth="1"/>
    <col min="11030" max="11030" width="14.28515625" style="194" bestFit="1" customWidth="1"/>
    <col min="11031" max="11031" width="17.7109375" style="194" bestFit="1" customWidth="1"/>
    <col min="11032" max="11032" width="14.5703125" style="194" bestFit="1" customWidth="1"/>
    <col min="11033" max="11033" width="17.42578125" style="194" bestFit="1" customWidth="1"/>
    <col min="11034" max="11034" width="14.28515625" style="194" bestFit="1" customWidth="1"/>
    <col min="11035" max="11035" width="17.42578125" style="194" bestFit="1" customWidth="1"/>
    <col min="11036" max="11036" width="14.28515625" style="194" bestFit="1" customWidth="1"/>
    <col min="11037" max="11037" width="15.42578125" style="194" bestFit="1" customWidth="1"/>
    <col min="11038" max="11038" width="12.42578125" style="194" bestFit="1" customWidth="1"/>
    <col min="11039" max="11039" width="15.140625" style="194" bestFit="1" customWidth="1"/>
    <col min="11040" max="11040" width="12.140625" style="194" bestFit="1" customWidth="1"/>
    <col min="11041" max="11041" width="14.42578125" style="194" bestFit="1" customWidth="1"/>
    <col min="11042" max="11264" width="11.42578125" style="194"/>
    <col min="11265" max="11265" width="2.28515625" style="194" customWidth="1"/>
    <col min="11266" max="11266" width="29.140625" style="194" customWidth="1"/>
    <col min="11267" max="11267" width="32.85546875" style="194" bestFit="1" customWidth="1"/>
    <col min="11268" max="11273" width="16.140625" style="194" customWidth="1"/>
    <col min="11274" max="11274" width="16.85546875" style="194" customWidth="1"/>
    <col min="11275" max="11275" width="16.140625" style="194" customWidth="1"/>
    <col min="11276" max="11278" width="27.140625" style="194" bestFit="1" customWidth="1"/>
    <col min="11279" max="11279" width="17.7109375" style="194" bestFit="1" customWidth="1"/>
    <col min="11280" max="11280" width="14" style="194" bestFit="1" customWidth="1"/>
    <col min="11281" max="11281" width="17.42578125" style="194" bestFit="1" customWidth="1"/>
    <col min="11282" max="11282" width="14.28515625" style="194" bestFit="1" customWidth="1"/>
    <col min="11283" max="11283" width="17.42578125" style="194" bestFit="1" customWidth="1"/>
    <col min="11284" max="11284" width="14.28515625" style="194" bestFit="1" customWidth="1"/>
    <col min="11285" max="11285" width="17.42578125" style="194" bestFit="1" customWidth="1"/>
    <col min="11286" max="11286" width="14.28515625" style="194" bestFit="1" customWidth="1"/>
    <col min="11287" max="11287" width="17.7109375" style="194" bestFit="1" customWidth="1"/>
    <col min="11288" max="11288" width="14.5703125" style="194" bestFit="1" customWidth="1"/>
    <col min="11289" max="11289" width="17.42578125" style="194" bestFit="1" customWidth="1"/>
    <col min="11290" max="11290" width="14.28515625" style="194" bestFit="1" customWidth="1"/>
    <col min="11291" max="11291" width="17.42578125" style="194" bestFit="1" customWidth="1"/>
    <col min="11292" max="11292" width="14.28515625" style="194" bestFit="1" customWidth="1"/>
    <col min="11293" max="11293" width="15.42578125" style="194" bestFit="1" customWidth="1"/>
    <col min="11294" max="11294" width="12.42578125" style="194" bestFit="1" customWidth="1"/>
    <col min="11295" max="11295" width="15.140625" style="194" bestFit="1" customWidth="1"/>
    <col min="11296" max="11296" width="12.140625" style="194" bestFit="1" customWidth="1"/>
    <col min="11297" max="11297" width="14.42578125" style="194" bestFit="1" customWidth="1"/>
    <col min="11298" max="11520" width="11.42578125" style="194"/>
    <col min="11521" max="11521" width="2.28515625" style="194" customWidth="1"/>
    <col min="11522" max="11522" width="29.140625" style="194" customWidth="1"/>
    <col min="11523" max="11523" width="32.85546875" style="194" bestFit="1" customWidth="1"/>
    <col min="11524" max="11529" width="16.140625" style="194" customWidth="1"/>
    <col min="11530" max="11530" width="16.85546875" style="194" customWidth="1"/>
    <col min="11531" max="11531" width="16.140625" style="194" customWidth="1"/>
    <col min="11532" max="11534" width="27.140625" style="194" bestFit="1" customWidth="1"/>
    <col min="11535" max="11535" width="17.7109375" style="194" bestFit="1" customWidth="1"/>
    <col min="11536" max="11536" width="14" style="194" bestFit="1" customWidth="1"/>
    <col min="11537" max="11537" width="17.42578125" style="194" bestFit="1" customWidth="1"/>
    <col min="11538" max="11538" width="14.28515625" style="194" bestFit="1" customWidth="1"/>
    <col min="11539" max="11539" width="17.42578125" style="194" bestFit="1" customWidth="1"/>
    <col min="11540" max="11540" width="14.28515625" style="194" bestFit="1" customWidth="1"/>
    <col min="11541" max="11541" width="17.42578125" style="194" bestFit="1" customWidth="1"/>
    <col min="11542" max="11542" width="14.28515625" style="194" bestFit="1" customWidth="1"/>
    <col min="11543" max="11543" width="17.7109375" style="194" bestFit="1" customWidth="1"/>
    <col min="11544" max="11544" width="14.5703125" style="194" bestFit="1" customWidth="1"/>
    <col min="11545" max="11545" width="17.42578125" style="194" bestFit="1" customWidth="1"/>
    <col min="11546" max="11546" width="14.28515625" style="194" bestFit="1" customWidth="1"/>
    <col min="11547" max="11547" width="17.42578125" style="194" bestFit="1" customWidth="1"/>
    <col min="11548" max="11548" width="14.28515625" style="194" bestFit="1" customWidth="1"/>
    <col min="11549" max="11549" width="15.42578125" style="194" bestFit="1" customWidth="1"/>
    <col min="11550" max="11550" width="12.42578125" style="194" bestFit="1" customWidth="1"/>
    <col min="11551" max="11551" width="15.140625" style="194" bestFit="1" customWidth="1"/>
    <col min="11552" max="11552" width="12.140625" style="194" bestFit="1" customWidth="1"/>
    <col min="11553" max="11553" width="14.42578125" style="194" bestFit="1" customWidth="1"/>
    <col min="11554" max="11776" width="11.42578125" style="194"/>
    <col min="11777" max="11777" width="2.28515625" style="194" customWidth="1"/>
    <col min="11778" max="11778" width="29.140625" style="194" customWidth="1"/>
    <col min="11779" max="11779" width="32.85546875" style="194" bestFit="1" customWidth="1"/>
    <col min="11780" max="11785" width="16.140625" style="194" customWidth="1"/>
    <col min="11786" max="11786" width="16.85546875" style="194" customWidth="1"/>
    <col min="11787" max="11787" width="16.140625" style="194" customWidth="1"/>
    <col min="11788" max="11790" width="27.140625" style="194" bestFit="1" customWidth="1"/>
    <col min="11791" max="11791" width="17.7109375" style="194" bestFit="1" customWidth="1"/>
    <col min="11792" max="11792" width="14" style="194" bestFit="1" customWidth="1"/>
    <col min="11793" max="11793" width="17.42578125" style="194" bestFit="1" customWidth="1"/>
    <col min="11794" max="11794" width="14.28515625" style="194" bestFit="1" customWidth="1"/>
    <col min="11795" max="11795" width="17.42578125" style="194" bestFit="1" customWidth="1"/>
    <col min="11796" max="11796" width="14.28515625" style="194" bestFit="1" customWidth="1"/>
    <col min="11797" max="11797" width="17.42578125" style="194" bestFit="1" customWidth="1"/>
    <col min="11798" max="11798" width="14.28515625" style="194" bestFit="1" customWidth="1"/>
    <col min="11799" max="11799" width="17.7109375" style="194" bestFit="1" customWidth="1"/>
    <col min="11800" max="11800" width="14.5703125" style="194" bestFit="1" customWidth="1"/>
    <col min="11801" max="11801" width="17.42578125" style="194" bestFit="1" customWidth="1"/>
    <col min="11802" max="11802" width="14.28515625" style="194" bestFit="1" customWidth="1"/>
    <col min="11803" max="11803" width="17.42578125" style="194" bestFit="1" customWidth="1"/>
    <col min="11804" max="11804" width="14.28515625" style="194" bestFit="1" customWidth="1"/>
    <col min="11805" max="11805" width="15.42578125" style="194" bestFit="1" customWidth="1"/>
    <col min="11806" max="11806" width="12.42578125" style="194" bestFit="1" customWidth="1"/>
    <col min="11807" max="11807" width="15.140625" style="194" bestFit="1" customWidth="1"/>
    <col min="11808" max="11808" width="12.140625" style="194" bestFit="1" customWidth="1"/>
    <col min="11809" max="11809" width="14.42578125" style="194" bestFit="1" customWidth="1"/>
    <col min="11810" max="12032" width="11.42578125" style="194"/>
    <col min="12033" max="12033" width="2.28515625" style="194" customWidth="1"/>
    <col min="12034" max="12034" width="29.140625" style="194" customWidth="1"/>
    <col min="12035" max="12035" width="32.85546875" style="194" bestFit="1" customWidth="1"/>
    <col min="12036" max="12041" width="16.140625" style="194" customWidth="1"/>
    <col min="12042" max="12042" width="16.85546875" style="194" customWidth="1"/>
    <col min="12043" max="12043" width="16.140625" style="194" customWidth="1"/>
    <col min="12044" max="12046" width="27.140625" style="194" bestFit="1" customWidth="1"/>
    <col min="12047" max="12047" width="17.7109375" style="194" bestFit="1" customWidth="1"/>
    <col min="12048" max="12048" width="14" style="194" bestFit="1" customWidth="1"/>
    <col min="12049" max="12049" width="17.42578125" style="194" bestFit="1" customWidth="1"/>
    <col min="12050" max="12050" width="14.28515625" style="194" bestFit="1" customWidth="1"/>
    <col min="12051" max="12051" width="17.42578125" style="194" bestFit="1" customWidth="1"/>
    <col min="12052" max="12052" width="14.28515625" style="194" bestFit="1" customWidth="1"/>
    <col min="12053" max="12053" width="17.42578125" style="194" bestFit="1" customWidth="1"/>
    <col min="12054" max="12054" width="14.28515625" style="194" bestFit="1" customWidth="1"/>
    <col min="12055" max="12055" width="17.7109375" style="194" bestFit="1" customWidth="1"/>
    <col min="12056" max="12056" width="14.5703125" style="194" bestFit="1" customWidth="1"/>
    <col min="12057" max="12057" width="17.42578125" style="194" bestFit="1" customWidth="1"/>
    <col min="12058" max="12058" width="14.28515625" style="194" bestFit="1" customWidth="1"/>
    <col min="12059" max="12059" width="17.42578125" style="194" bestFit="1" customWidth="1"/>
    <col min="12060" max="12060" width="14.28515625" style="194" bestFit="1" customWidth="1"/>
    <col min="12061" max="12061" width="15.42578125" style="194" bestFit="1" customWidth="1"/>
    <col min="12062" max="12062" width="12.42578125" style="194" bestFit="1" customWidth="1"/>
    <col min="12063" max="12063" width="15.140625" style="194" bestFit="1" customWidth="1"/>
    <col min="12064" max="12064" width="12.140625" style="194" bestFit="1" customWidth="1"/>
    <col min="12065" max="12065" width="14.42578125" style="194" bestFit="1" customWidth="1"/>
    <col min="12066" max="12288" width="11.42578125" style="194"/>
    <col min="12289" max="12289" width="2.28515625" style="194" customWidth="1"/>
    <col min="12290" max="12290" width="29.140625" style="194" customWidth="1"/>
    <col min="12291" max="12291" width="32.85546875" style="194" bestFit="1" customWidth="1"/>
    <col min="12292" max="12297" width="16.140625" style="194" customWidth="1"/>
    <col min="12298" max="12298" width="16.85546875" style="194" customWidth="1"/>
    <col min="12299" max="12299" width="16.140625" style="194" customWidth="1"/>
    <col min="12300" max="12302" width="27.140625" style="194" bestFit="1" customWidth="1"/>
    <col min="12303" max="12303" width="17.7109375" style="194" bestFit="1" customWidth="1"/>
    <col min="12304" max="12304" width="14" style="194" bestFit="1" customWidth="1"/>
    <col min="12305" max="12305" width="17.42578125" style="194" bestFit="1" customWidth="1"/>
    <col min="12306" max="12306" width="14.28515625" style="194" bestFit="1" customWidth="1"/>
    <col min="12307" max="12307" width="17.42578125" style="194" bestFit="1" customWidth="1"/>
    <col min="12308" max="12308" width="14.28515625" style="194" bestFit="1" customWidth="1"/>
    <col min="12309" max="12309" width="17.42578125" style="194" bestFit="1" customWidth="1"/>
    <col min="12310" max="12310" width="14.28515625" style="194" bestFit="1" customWidth="1"/>
    <col min="12311" max="12311" width="17.7109375" style="194" bestFit="1" customWidth="1"/>
    <col min="12312" max="12312" width="14.5703125" style="194" bestFit="1" customWidth="1"/>
    <col min="12313" max="12313" width="17.42578125" style="194" bestFit="1" customWidth="1"/>
    <col min="12314" max="12314" width="14.28515625" style="194" bestFit="1" customWidth="1"/>
    <col min="12315" max="12315" width="17.42578125" style="194" bestFit="1" customWidth="1"/>
    <col min="12316" max="12316" width="14.28515625" style="194" bestFit="1" customWidth="1"/>
    <col min="12317" max="12317" width="15.42578125" style="194" bestFit="1" customWidth="1"/>
    <col min="12318" max="12318" width="12.42578125" style="194" bestFit="1" customWidth="1"/>
    <col min="12319" max="12319" width="15.140625" style="194" bestFit="1" customWidth="1"/>
    <col min="12320" max="12320" width="12.140625" style="194" bestFit="1" customWidth="1"/>
    <col min="12321" max="12321" width="14.42578125" style="194" bestFit="1" customWidth="1"/>
    <col min="12322" max="12544" width="11.42578125" style="194"/>
    <col min="12545" max="12545" width="2.28515625" style="194" customWidth="1"/>
    <col min="12546" max="12546" width="29.140625" style="194" customWidth="1"/>
    <col min="12547" max="12547" width="32.85546875" style="194" bestFit="1" customWidth="1"/>
    <col min="12548" max="12553" width="16.140625" style="194" customWidth="1"/>
    <col min="12554" max="12554" width="16.85546875" style="194" customWidth="1"/>
    <col min="12555" max="12555" width="16.140625" style="194" customWidth="1"/>
    <col min="12556" max="12558" width="27.140625" style="194" bestFit="1" customWidth="1"/>
    <col min="12559" max="12559" width="17.7109375" style="194" bestFit="1" customWidth="1"/>
    <col min="12560" max="12560" width="14" style="194" bestFit="1" customWidth="1"/>
    <col min="12561" max="12561" width="17.42578125" style="194" bestFit="1" customWidth="1"/>
    <col min="12562" max="12562" width="14.28515625" style="194" bestFit="1" customWidth="1"/>
    <col min="12563" max="12563" width="17.42578125" style="194" bestFit="1" customWidth="1"/>
    <col min="12564" max="12564" width="14.28515625" style="194" bestFit="1" customWidth="1"/>
    <col min="12565" max="12565" width="17.42578125" style="194" bestFit="1" customWidth="1"/>
    <col min="12566" max="12566" width="14.28515625" style="194" bestFit="1" customWidth="1"/>
    <col min="12567" max="12567" width="17.7109375" style="194" bestFit="1" customWidth="1"/>
    <col min="12568" max="12568" width="14.5703125" style="194" bestFit="1" customWidth="1"/>
    <col min="12569" max="12569" width="17.42578125" style="194" bestFit="1" customWidth="1"/>
    <col min="12570" max="12570" width="14.28515625" style="194" bestFit="1" customWidth="1"/>
    <col min="12571" max="12571" width="17.42578125" style="194" bestFit="1" customWidth="1"/>
    <col min="12572" max="12572" width="14.28515625" style="194" bestFit="1" customWidth="1"/>
    <col min="12573" max="12573" width="15.42578125" style="194" bestFit="1" customWidth="1"/>
    <col min="12574" max="12574" width="12.42578125" style="194" bestFit="1" customWidth="1"/>
    <col min="12575" max="12575" width="15.140625" style="194" bestFit="1" customWidth="1"/>
    <col min="12576" max="12576" width="12.140625" style="194" bestFit="1" customWidth="1"/>
    <col min="12577" max="12577" width="14.42578125" style="194" bestFit="1" customWidth="1"/>
    <col min="12578" max="12800" width="11.42578125" style="194"/>
    <col min="12801" max="12801" width="2.28515625" style="194" customWidth="1"/>
    <col min="12802" max="12802" width="29.140625" style="194" customWidth="1"/>
    <col min="12803" max="12803" width="32.85546875" style="194" bestFit="1" customWidth="1"/>
    <col min="12804" max="12809" width="16.140625" style="194" customWidth="1"/>
    <col min="12810" max="12810" width="16.85546875" style="194" customWidth="1"/>
    <col min="12811" max="12811" width="16.140625" style="194" customWidth="1"/>
    <col min="12812" max="12814" width="27.140625" style="194" bestFit="1" customWidth="1"/>
    <col min="12815" max="12815" width="17.7109375" style="194" bestFit="1" customWidth="1"/>
    <col min="12816" max="12816" width="14" style="194" bestFit="1" customWidth="1"/>
    <col min="12817" max="12817" width="17.42578125" style="194" bestFit="1" customWidth="1"/>
    <col min="12818" max="12818" width="14.28515625" style="194" bestFit="1" customWidth="1"/>
    <col min="12819" max="12819" width="17.42578125" style="194" bestFit="1" customWidth="1"/>
    <col min="12820" max="12820" width="14.28515625" style="194" bestFit="1" customWidth="1"/>
    <col min="12821" max="12821" width="17.42578125" style="194" bestFit="1" customWidth="1"/>
    <col min="12822" max="12822" width="14.28515625" style="194" bestFit="1" customWidth="1"/>
    <col min="12823" max="12823" width="17.7109375" style="194" bestFit="1" customWidth="1"/>
    <col min="12824" max="12824" width="14.5703125" style="194" bestFit="1" customWidth="1"/>
    <col min="12825" max="12825" width="17.42578125" style="194" bestFit="1" customWidth="1"/>
    <col min="12826" max="12826" width="14.28515625" style="194" bestFit="1" customWidth="1"/>
    <col min="12827" max="12827" width="17.42578125" style="194" bestFit="1" customWidth="1"/>
    <col min="12828" max="12828" width="14.28515625" style="194" bestFit="1" customWidth="1"/>
    <col min="12829" max="12829" width="15.42578125" style="194" bestFit="1" customWidth="1"/>
    <col min="12830" max="12830" width="12.42578125" style="194" bestFit="1" customWidth="1"/>
    <col min="12831" max="12831" width="15.140625" style="194" bestFit="1" customWidth="1"/>
    <col min="12832" max="12832" width="12.140625" style="194" bestFit="1" customWidth="1"/>
    <col min="12833" max="12833" width="14.42578125" style="194" bestFit="1" customWidth="1"/>
    <col min="12834" max="13056" width="11.42578125" style="194"/>
    <col min="13057" max="13057" width="2.28515625" style="194" customWidth="1"/>
    <col min="13058" max="13058" width="29.140625" style="194" customWidth="1"/>
    <col min="13059" max="13059" width="32.85546875" style="194" bestFit="1" customWidth="1"/>
    <col min="13060" max="13065" width="16.140625" style="194" customWidth="1"/>
    <col min="13066" max="13066" width="16.85546875" style="194" customWidth="1"/>
    <col min="13067" max="13067" width="16.140625" style="194" customWidth="1"/>
    <col min="13068" max="13070" width="27.140625" style="194" bestFit="1" customWidth="1"/>
    <col min="13071" max="13071" width="17.7109375" style="194" bestFit="1" customWidth="1"/>
    <col min="13072" max="13072" width="14" style="194" bestFit="1" customWidth="1"/>
    <col min="13073" max="13073" width="17.42578125" style="194" bestFit="1" customWidth="1"/>
    <col min="13074" max="13074" width="14.28515625" style="194" bestFit="1" customWidth="1"/>
    <col min="13075" max="13075" width="17.42578125" style="194" bestFit="1" customWidth="1"/>
    <col min="13076" max="13076" width="14.28515625" style="194" bestFit="1" customWidth="1"/>
    <col min="13077" max="13077" width="17.42578125" style="194" bestFit="1" customWidth="1"/>
    <col min="13078" max="13078" width="14.28515625" style="194" bestFit="1" customWidth="1"/>
    <col min="13079" max="13079" width="17.7109375" style="194" bestFit="1" customWidth="1"/>
    <col min="13080" max="13080" width="14.5703125" style="194" bestFit="1" customWidth="1"/>
    <col min="13081" max="13081" width="17.42578125" style="194" bestFit="1" customWidth="1"/>
    <col min="13082" max="13082" width="14.28515625" style="194" bestFit="1" customWidth="1"/>
    <col min="13083" max="13083" width="17.42578125" style="194" bestFit="1" customWidth="1"/>
    <col min="13084" max="13084" width="14.28515625" style="194" bestFit="1" customWidth="1"/>
    <col min="13085" max="13085" width="15.42578125" style="194" bestFit="1" customWidth="1"/>
    <col min="13086" max="13086" width="12.42578125" style="194" bestFit="1" customWidth="1"/>
    <col min="13087" max="13087" width="15.140625" style="194" bestFit="1" customWidth="1"/>
    <col min="13088" max="13088" width="12.140625" style="194" bestFit="1" customWidth="1"/>
    <col min="13089" max="13089" width="14.42578125" style="194" bestFit="1" customWidth="1"/>
    <col min="13090" max="13312" width="11.42578125" style="194"/>
    <col min="13313" max="13313" width="2.28515625" style="194" customWidth="1"/>
    <col min="13314" max="13314" width="29.140625" style="194" customWidth="1"/>
    <col min="13315" max="13315" width="32.85546875" style="194" bestFit="1" customWidth="1"/>
    <col min="13316" max="13321" width="16.140625" style="194" customWidth="1"/>
    <col min="13322" max="13322" width="16.85546875" style="194" customWidth="1"/>
    <col min="13323" max="13323" width="16.140625" style="194" customWidth="1"/>
    <col min="13324" max="13326" width="27.140625" style="194" bestFit="1" customWidth="1"/>
    <col min="13327" max="13327" width="17.7109375" style="194" bestFit="1" customWidth="1"/>
    <col min="13328" max="13328" width="14" style="194" bestFit="1" customWidth="1"/>
    <col min="13329" max="13329" width="17.42578125" style="194" bestFit="1" customWidth="1"/>
    <col min="13330" max="13330" width="14.28515625" style="194" bestFit="1" customWidth="1"/>
    <col min="13331" max="13331" width="17.42578125" style="194" bestFit="1" customWidth="1"/>
    <col min="13332" max="13332" width="14.28515625" style="194" bestFit="1" customWidth="1"/>
    <col min="13333" max="13333" width="17.42578125" style="194" bestFit="1" customWidth="1"/>
    <col min="13334" max="13334" width="14.28515625" style="194" bestFit="1" customWidth="1"/>
    <col min="13335" max="13335" width="17.7109375" style="194" bestFit="1" customWidth="1"/>
    <col min="13336" max="13336" width="14.5703125" style="194" bestFit="1" customWidth="1"/>
    <col min="13337" max="13337" width="17.42578125" style="194" bestFit="1" customWidth="1"/>
    <col min="13338" max="13338" width="14.28515625" style="194" bestFit="1" customWidth="1"/>
    <col min="13339" max="13339" width="17.42578125" style="194" bestFit="1" customWidth="1"/>
    <col min="13340" max="13340" width="14.28515625" style="194" bestFit="1" customWidth="1"/>
    <col min="13341" max="13341" width="15.42578125" style="194" bestFit="1" customWidth="1"/>
    <col min="13342" max="13342" width="12.42578125" style="194" bestFit="1" customWidth="1"/>
    <col min="13343" max="13343" width="15.140625" style="194" bestFit="1" customWidth="1"/>
    <col min="13344" max="13344" width="12.140625" style="194" bestFit="1" customWidth="1"/>
    <col min="13345" max="13345" width="14.42578125" style="194" bestFit="1" customWidth="1"/>
    <col min="13346" max="13568" width="11.42578125" style="194"/>
    <col min="13569" max="13569" width="2.28515625" style="194" customWidth="1"/>
    <col min="13570" max="13570" width="29.140625" style="194" customWidth="1"/>
    <col min="13571" max="13571" width="32.85546875" style="194" bestFit="1" customWidth="1"/>
    <col min="13572" max="13577" width="16.140625" style="194" customWidth="1"/>
    <col min="13578" max="13578" width="16.85546875" style="194" customWidth="1"/>
    <col min="13579" max="13579" width="16.140625" style="194" customWidth="1"/>
    <col min="13580" max="13582" width="27.140625" style="194" bestFit="1" customWidth="1"/>
    <col min="13583" max="13583" width="17.7109375" style="194" bestFit="1" customWidth="1"/>
    <col min="13584" max="13584" width="14" style="194" bestFit="1" customWidth="1"/>
    <col min="13585" max="13585" width="17.42578125" style="194" bestFit="1" customWidth="1"/>
    <col min="13586" max="13586" width="14.28515625" style="194" bestFit="1" customWidth="1"/>
    <col min="13587" max="13587" width="17.42578125" style="194" bestFit="1" customWidth="1"/>
    <col min="13588" max="13588" width="14.28515625" style="194" bestFit="1" customWidth="1"/>
    <col min="13589" max="13589" width="17.42578125" style="194" bestFit="1" customWidth="1"/>
    <col min="13590" max="13590" width="14.28515625" style="194" bestFit="1" customWidth="1"/>
    <col min="13591" max="13591" width="17.7109375" style="194" bestFit="1" customWidth="1"/>
    <col min="13592" max="13592" width="14.5703125" style="194" bestFit="1" customWidth="1"/>
    <col min="13593" max="13593" width="17.42578125" style="194" bestFit="1" customWidth="1"/>
    <col min="13594" max="13594" width="14.28515625" style="194" bestFit="1" customWidth="1"/>
    <col min="13595" max="13595" width="17.42578125" style="194" bestFit="1" customWidth="1"/>
    <col min="13596" max="13596" width="14.28515625" style="194" bestFit="1" customWidth="1"/>
    <col min="13597" max="13597" width="15.42578125" style="194" bestFit="1" customWidth="1"/>
    <col min="13598" max="13598" width="12.42578125" style="194" bestFit="1" customWidth="1"/>
    <col min="13599" max="13599" width="15.140625" style="194" bestFit="1" customWidth="1"/>
    <col min="13600" max="13600" width="12.140625" style="194" bestFit="1" customWidth="1"/>
    <col min="13601" max="13601" width="14.42578125" style="194" bestFit="1" customWidth="1"/>
    <col min="13602" max="13824" width="11.42578125" style="194"/>
    <col min="13825" max="13825" width="2.28515625" style="194" customWidth="1"/>
    <col min="13826" max="13826" width="29.140625" style="194" customWidth="1"/>
    <col min="13827" max="13827" width="32.85546875" style="194" bestFit="1" customWidth="1"/>
    <col min="13828" max="13833" width="16.140625" style="194" customWidth="1"/>
    <col min="13834" max="13834" width="16.85546875" style="194" customWidth="1"/>
    <col min="13835" max="13835" width="16.140625" style="194" customWidth="1"/>
    <col min="13836" max="13838" width="27.140625" style="194" bestFit="1" customWidth="1"/>
    <col min="13839" max="13839" width="17.7109375" style="194" bestFit="1" customWidth="1"/>
    <col min="13840" max="13840" width="14" style="194" bestFit="1" customWidth="1"/>
    <col min="13841" max="13841" width="17.42578125" style="194" bestFit="1" customWidth="1"/>
    <col min="13842" max="13842" width="14.28515625" style="194" bestFit="1" customWidth="1"/>
    <col min="13843" max="13843" width="17.42578125" style="194" bestFit="1" customWidth="1"/>
    <col min="13844" max="13844" width="14.28515625" style="194" bestFit="1" customWidth="1"/>
    <col min="13845" max="13845" width="17.42578125" style="194" bestFit="1" customWidth="1"/>
    <col min="13846" max="13846" width="14.28515625" style="194" bestFit="1" customWidth="1"/>
    <col min="13847" max="13847" width="17.7109375" style="194" bestFit="1" customWidth="1"/>
    <col min="13848" max="13848" width="14.5703125" style="194" bestFit="1" customWidth="1"/>
    <col min="13849" max="13849" width="17.42578125" style="194" bestFit="1" customWidth="1"/>
    <col min="13850" max="13850" width="14.28515625" style="194" bestFit="1" customWidth="1"/>
    <col min="13851" max="13851" width="17.42578125" style="194" bestFit="1" customWidth="1"/>
    <col min="13852" max="13852" width="14.28515625" style="194" bestFit="1" customWidth="1"/>
    <col min="13853" max="13853" width="15.42578125" style="194" bestFit="1" customWidth="1"/>
    <col min="13854" max="13854" width="12.42578125" style="194" bestFit="1" customWidth="1"/>
    <col min="13855" max="13855" width="15.140625" style="194" bestFit="1" customWidth="1"/>
    <col min="13856" max="13856" width="12.140625" style="194" bestFit="1" customWidth="1"/>
    <col min="13857" max="13857" width="14.42578125" style="194" bestFit="1" customWidth="1"/>
    <col min="13858" max="14080" width="11.42578125" style="194"/>
    <col min="14081" max="14081" width="2.28515625" style="194" customWidth="1"/>
    <col min="14082" max="14082" width="29.140625" style="194" customWidth="1"/>
    <col min="14083" max="14083" width="32.85546875" style="194" bestFit="1" customWidth="1"/>
    <col min="14084" max="14089" width="16.140625" style="194" customWidth="1"/>
    <col min="14090" max="14090" width="16.85546875" style="194" customWidth="1"/>
    <col min="14091" max="14091" width="16.140625" style="194" customWidth="1"/>
    <col min="14092" max="14094" width="27.140625" style="194" bestFit="1" customWidth="1"/>
    <col min="14095" max="14095" width="17.7109375" style="194" bestFit="1" customWidth="1"/>
    <col min="14096" max="14096" width="14" style="194" bestFit="1" customWidth="1"/>
    <col min="14097" max="14097" width="17.42578125" style="194" bestFit="1" customWidth="1"/>
    <col min="14098" max="14098" width="14.28515625" style="194" bestFit="1" customWidth="1"/>
    <col min="14099" max="14099" width="17.42578125" style="194" bestFit="1" customWidth="1"/>
    <col min="14100" max="14100" width="14.28515625" style="194" bestFit="1" customWidth="1"/>
    <col min="14101" max="14101" width="17.42578125" style="194" bestFit="1" customWidth="1"/>
    <col min="14102" max="14102" width="14.28515625" style="194" bestFit="1" customWidth="1"/>
    <col min="14103" max="14103" width="17.7109375" style="194" bestFit="1" customWidth="1"/>
    <col min="14104" max="14104" width="14.5703125" style="194" bestFit="1" customWidth="1"/>
    <col min="14105" max="14105" width="17.42578125" style="194" bestFit="1" customWidth="1"/>
    <col min="14106" max="14106" width="14.28515625" style="194" bestFit="1" customWidth="1"/>
    <col min="14107" max="14107" width="17.42578125" style="194" bestFit="1" customWidth="1"/>
    <col min="14108" max="14108" width="14.28515625" style="194" bestFit="1" customWidth="1"/>
    <col min="14109" max="14109" width="15.42578125" style="194" bestFit="1" customWidth="1"/>
    <col min="14110" max="14110" width="12.42578125" style="194" bestFit="1" customWidth="1"/>
    <col min="14111" max="14111" width="15.140625" style="194" bestFit="1" customWidth="1"/>
    <col min="14112" max="14112" width="12.140625" style="194" bestFit="1" customWidth="1"/>
    <col min="14113" max="14113" width="14.42578125" style="194" bestFit="1" customWidth="1"/>
    <col min="14114" max="14336" width="11.42578125" style="194"/>
    <col min="14337" max="14337" width="2.28515625" style="194" customWidth="1"/>
    <col min="14338" max="14338" width="29.140625" style="194" customWidth="1"/>
    <col min="14339" max="14339" width="32.85546875" style="194" bestFit="1" customWidth="1"/>
    <col min="14340" max="14345" width="16.140625" style="194" customWidth="1"/>
    <col min="14346" max="14346" width="16.85546875" style="194" customWidth="1"/>
    <col min="14347" max="14347" width="16.140625" style="194" customWidth="1"/>
    <col min="14348" max="14350" width="27.140625" style="194" bestFit="1" customWidth="1"/>
    <col min="14351" max="14351" width="17.7109375" style="194" bestFit="1" customWidth="1"/>
    <col min="14352" max="14352" width="14" style="194" bestFit="1" customWidth="1"/>
    <col min="14353" max="14353" width="17.42578125" style="194" bestFit="1" customWidth="1"/>
    <col min="14354" max="14354" width="14.28515625" style="194" bestFit="1" customWidth="1"/>
    <col min="14355" max="14355" width="17.42578125" style="194" bestFit="1" customWidth="1"/>
    <col min="14356" max="14356" width="14.28515625" style="194" bestFit="1" customWidth="1"/>
    <col min="14357" max="14357" width="17.42578125" style="194" bestFit="1" customWidth="1"/>
    <col min="14358" max="14358" width="14.28515625" style="194" bestFit="1" customWidth="1"/>
    <col min="14359" max="14359" width="17.7109375" style="194" bestFit="1" customWidth="1"/>
    <col min="14360" max="14360" width="14.5703125" style="194" bestFit="1" customWidth="1"/>
    <col min="14361" max="14361" width="17.42578125" style="194" bestFit="1" customWidth="1"/>
    <col min="14362" max="14362" width="14.28515625" style="194" bestFit="1" customWidth="1"/>
    <col min="14363" max="14363" width="17.42578125" style="194" bestFit="1" customWidth="1"/>
    <col min="14364" max="14364" width="14.28515625" style="194" bestFit="1" customWidth="1"/>
    <col min="14365" max="14365" width="15.42578125" style="194" bestFit="1" customWidth="1"/>
    <col min="14366" max="14366" width="12.42578125" style="194" bestFit="1" customWidth="1"/>
    <col min="14367" max="14367" width="15.140625" style="194" bestFit="1" customWidth="1"/>
    <col min="14368" max="14368" width="12.140625" style="194" bestFit="1" customWidth="1"/>
    <col min="14369" max="14369" width="14.42578125" style="194" bestFit="1" customWidth="1"/>
    <col min="14370" max="14592" width="11.42578125" style="194"/>
    <col min="14593" max="14593" width="2.28515625" style="194" customWidth="1"/>
    <col min="14594" max="14594" width="29.140625" style="194" customWidth="1"/>
    <col min="14595" max="14595" width="32.85546875" style="194" bestFit="1" customWidth="1"/>
    <col min="14596" max="14601" width="16.140625" style="194" customWidth="1"/>
    <col min="14602" max="14602" width="16.85546875" style="194" customWidth="1"/>
    <col min="14603" max="14603" width="16.140625" style="194" customWidth="1"/>
    <col min="14604" max="14606" width="27.140625" style="194" bestFit="1" customWidth="1"/>
    <col min="14607" max="14607" width="17.7109375" style="194" bestFit="1" customWidth="1"/>
    <col min="14608" max="14608" width="14" style="194" bestFit="1" customWidth="1"/>
    <col min="14609" max="14609" width="17.42578125" style="194" bestFit="1" customWidth="1"/>
    <col min="14610" max="14610" width="14.28515625" style="194" bestFit="1" customWidth="1"/>
    <col min="14611" max="14611" width="17.42578125" style="194" bestFit="1" customWidth="1"/>
    <col min="14612" max="14612" width="14.28515625" style="194" bestFit="1" customWidth="1"/>
    <col min="14613" max="14613" width="17.42578125" style="194" bestFit="1" customWidth="1"/>
    <col min="14614" max="14614" width="14.28515625" style="194" bestFit="1" customWidth="1"/>
    <col min="14615" max="14615" width="17.7109375" style="194" bestFit="1" customWidth="1"/>
    <col min="14616" max="14616" width="14.5703125" style="194" bestFit="1" customWidth="1"/>
    <col min="14617" max="14617" width="17.42578125" style="194" bestFit="1" customWidth="1"/>
    <col min="14618" max="14618" width="14.28515625" style="194" bestFit="1" customWidth="1"/>
    <col min="14619" max="14619" width="17.42578125" style="194" bestFit="1" customWidth="1"/>
    <col min="14620" max="14620" width="14.28515625" style="194" bestFit="1" customWidth="1"/>
    <col min="14621" max="14621" width="15.42578125" style="194" bestFit="1" customWidth="1"/>
    <col min="14622" max="14622" width="12.42578125" style="194" bestFit="1" customWidth="1"/>
    <col min="14623" max="14623" width="15.140625" style="194" bestFit="1" customWidth="1"/>
    <col min="14624" max="14624" width="12.140625" style="194" bestFit="1" customWidth="1"/>
    <col min="14625" max="14625" width="14.42578125" style="194" bestFit="1" customWidth="1"/>
    <col min="14626" max="14848" width="11.42578125" style="194"/>
    <col min="14849" max="14849" width="2.28515625" style="194" customWidth="1"/>
    <col min="14850" max="14850" width="29.140625" style="194" customWidth="1"/>
    <col min="14851" max="14851" width="32.85546875" style="194" bestFit="1" customWidth="1"/>
    <col min="14852" max="14857" width="16.140625" style="194" customWidth="1"/>
    <col min="14858" max="14858" width="16.85546875" style="194" customWidth="1"/>
    <col min="14859" max="14859" width="16.140625" style="194" customWidth="1"/>
    <col min="14860" max="14862" width="27.140625" style="194" bestFit="1" customWidth="1"/>
    <col min="14863" max="14863" width="17.7109375" style="194" bestFit="1" customWidth="1"/>
    <col min="14864" max="14864" width="14" style="194" bestFit="1" customWidth="1"/>
    <col min="14865" max="14865" width="17.42578125" style="194" bestFit="1" customWidth="1"/>
    <col min="14866" max="14866" width="14.28515625" style="194" bestFit="1" customWidth="1"/>
    <col min="14867" max="14867" width="17.42578125" style="194" bestFit="1" customWidth="1"/>
    <col min="14868" max="14868" width="14.28515625" style="194" bestFit="1" customWidth="1"/>
    <col min="14869" max="14869" width="17.42578125" style="194" bestFit="1" customWidth="1"/>
    <col min="14870" max="14870" width="14.28515625" style="194" bestFit="1" customWidth="1"/>
    <col min="14871" max="14871" width="17.7109375" style="194" bestFit="1" customWidth="1"/>
    <col min="14872" max="14872" width="14.5703125" style="194" bestFit="1" customWidth="1"/>
    <col min="14873" max="14873" width="17.42578125" style="194" bestFit="1" customWidth="1"/>
    <col min="14874" max="14874" width="14.28515625" style="194" bestFit="1" customWidth="1"/>
    <col min="14875" max="14875" width="17.42578125" style="194" bestFit="1" customWidth="1"/>
    <col min="14876" max="14876" width="14.28515625" style="194" bestFit="1" customWidth="1"/>
    <col min="14877" max="14877" width="15.42578125" style="194" bestFit="1" customWidth="1"/>
    <col min="14878" max="14878" width="12.42578125" style="194" bestFit="1" customWidth="1"/>
    <col min="14879" max="14879" width="15.140625" style="194" bestFit="1" customWidth="1"/>
    <col min="14880" max="14880" width="12.140625" style="194" bestFit="1" customWidth="1"/>
    <col min="14881" max="14881" width="14.42578125" style="194" bestFit="1" customWidth="1"/>
    <col min="14882" max="15104" width="11.42578125" style="194"/>
    <col min="15105" max="15105" width="2.28515625" style="194" customWidth="1"/>
    <col min="15106" max="15106" width="29.140625" style="194" customWidth="1"/>
    <col min="15107" max="15107" width="32.85546875" style="194" bestFit="1" customWidth="1"/>
    <col min="15108" max="15113" width="16.140625" style="194" customWidth="1"/>
    <col min="15114" max="15114" width="16.85546875" style="194" customWidth="1"/>
    <col min="15115" max="15115" width="16.140625" style="194" customWidth="1"/>
    <col min="15116" max="15118" width="27.140625" style="194" bestFit="1" customWidth="1"/>
    <col min="15119" max="15119" width="17.7109375" style="194" bestFit="1" customWidth="1"/>
    <col min="15120" max="15120" width="14" style="194" bestFit="1" customWidth="1"/>
    <col min="15121" max="15121" width="17.42578125" style="194" bestFit="1" customWidth="1"/>
    <col min="15122" max="15122" width="14.28515625" style="194" bestFit="1" customWidth="1"/>
    <col min="15123" max="15123" width="17.42578125" style="194" bestFit="1" customWidth="1"/>
    <col min="15124" max="15124" width="14.28515625" style="194" bestFit="1" customWidth="1"/>
    <col min="15125" max="15125" width="17.42578125" style="194" bestFit="1" customWidth="1"/>
    <col min="15126" max="15126" width="14.28515625" style="194" bestFit="1" customWidth="1"/>
    <col min="15127" max="15127" width="17.7109375" style="194" bestFit="1" customWidth="1"/>
    <col min="15128" max="15128" width="14.5703125" style="194" bestFit="1" customWidth="1"/>
    <col min="15129" max="15129" width="17.42578125" style="194" bestFit="1" customWidth="1"/>
    <col min="15130" max="15130" width="14.28515625" style="194" bestFit="1" customWidth="1"/>
    <col min="15131" max="15131" width="17.42578125" style="194" bestFit="1" customWidth="1"/>
    <col min="15132" max="15132" width="14.28515625" style="194" bestFit="1" customWidth="1"/>
    <col min="15133" max="15133" width="15.42578125" style="194" bestFit="1" customWidth="1"/>
    <col min="15134" max="15134" width="12.42578125" style="194" bestFit="1" customWidth="1"/>
    <col min="15135" max="15135" width="15.140625" style="194" bestFit="1" customWidth="1"/>
    <col min="15136" max="15136" width="12.140625" style="194" bestFit="1" customWidth="1"/>
    <col min="15137" max="15137" width="14.42578125" style="194" bestFit="1" customWidth="1"/>
    <col min="15138" max="15360" width="11.42578125" style="194"/>
    <col min="15361" max="15361" width="2.28515625" style="194" customWidth="1"/>
    <col min="15362" max="15362" width="29.140625" style="194" customWidth="1"/>
    <col min="15363" max="15363" width="32.85546875" style="194" bestFit="1" customWidth="1"/>
    <col min="15364" max="15369" width="16.140625" style="194" customWidth="1"/>
    <col min="15370" max="15370" width="16.85546875" style="194" customWidth="1"/>
    <col min="15371" max="15371" width="16.140625" style="194" customWidth="1"/>
    <col min="15372" max="15374" width="27.140625" style="194" bestFit="1" customWidth="1"/>
    <col min="15375" max="15375" width="17.7109375" style="194" bestFit="1" customWidth="1"/>
    <col min="15376" max="15376" width="14" style="194" bestFit="1" customWidth="1"/>
    <col min="15377" max="15377" width="17.42578125" style="194" bestFit="1" customWidth="1"/>
    <col min="15378" max="15378" width="14.28515625" style="194" bestFit="1" customWidth="1"/>
    <col min="15379" max="15379" width="17.42578125" style="194" bestFit="1" customWidth="1"/>
    <col min="15380" max="15380" width="14.28515625" style="194" bestFit="1" customWidth="1"/>
    <col min="15381" max="15381" width="17.42578125" style="194" bestFit="1" customWidth="1"/>
    <col min="15382" max="15382" width="14.28515625" style="194" bestFit="1" customWidth="1"/>
    <col min="15383" max="15383" width="17.7109375" style="194" bestFit="1" customWidth="1"/>
    <col min="15384" max="15384" width="14.5703125" style="194" bestFit="1" customWidth="1"/>
    <col min="15385" max="15385" width="17.42578125" style="194" bestFit="1" customWidth="1"/>
    <col min="15386" max="15386" width="14.28515625" style="194" bestFit="1" customWidth="1"/>
    <col min="15387" max="15387" width="17.42578125" style="194" bestFit="1" customWidth="1"/>
    <col min="15388" max="15388" width="14.28515625" style="194" bestFit="1" customWidth="1"/>
    <col min="15389" max="15389" width="15.42578125" style="194" bestFit="1" customWidth="1"/>
    <col min="15390" max="15390" width="12.42578125" style="194" bestFit="1" customWidth="1"/>
    <col min="15391" max="15391" width="15.140625" style="194" bestFit="1" customWidth="1"/>
    <col min="15392" max="15392" width="12.140625" style="194" bestFit="1" customWidth="1"/>
    <col min="15393" max="15393" width="14.42578125" style="194" bestFit="1" customWidth="1"/>
    <col min="15394" max="15616" width="11.42578125" style="194"/>
    <col min="15617" max="15617" width="2.28515625" style="194" customWidth="1"/>
    <col min="15618" max="15618" width="29.140625" style="194" customWidth="1"/>
    <col min="15619" max="15619" width="32.85546875" style="194" bestFit="1" customWidth="1"/>
    <col min="15620" max="15625" width="16.140625" style="194" customWidth="1"/>
    <col min="15626" max="15626" width="16.85546875" style="194" customWidth="1"/>
    <col min="15627" max="15627" width="16.140625" style="194" customWidth="1"/>
    <col min="15628" max="15630" width="27.140625" style="194" bestFit="1" customWidth="1"/>
    <col min="15631" max="15631" width="17.7109375" style="194" bestFit="1" customWidth="1"/>
    <col min="15632" max="15632" width="14" style="194" bestFit="1" customWidth="1"/>
    <col min="15633" max="15633" width="17.42578125" style="194" bestFit="1" customWidth="1"/>
    <col min="15634" max="15634" width="14.28515625" style="194" bestFit="1" customWidth="1"/>
    <col min="15635" max="15635" width="17.42578125" style="194" bestFit="1" customWidth="1"/>
    <col min="15636" max="15636" width="14.28515625" style="194" bestFit="1" customWidth="1"/>
    <col min="15637" max="15637" width="17.42578125" style="194" bestFit="1" customWidth="1"/>
    <col min="15638" max="15638" width="14.28515625" style="194" bestFit="1" customWidth="1"/>
    <col min="15639" max="15639" width="17.7109375" style="194" bestFit="1" customWidth="1"/>
    <col min="15640" max="15640" width="14.5703125" style="194" bestFit="1" customWidth="1"/>
    <col min="15641" max="15641" width="17.42578125" style="194" bestFit="1" customWidth="1"/>
    <col min="15642" max="15642" width="14.28515625" style="194" bestFit="1" customWidth="1"/>
    <col min="15643" max="15643" width="17.42578125" style="194" bestFit="1" customWidth="1"/>
    <col min="15644" max="15644" width="14.28515625" style="194" bestFit="1" customWidth="1"/>
    <col min="15645" max="15645" width="15.42578125" style="194" bestFit="1" customWidth="1"/>
    <col min="15646" max="15646" width="12.42578125" style="194" bestFit="1" customWidth="1"/>
    <col min="15647" max="15647" width="15.140625" style="194" bestFit="1" customWidth="1"/>
    <col min="15648" max="15648" width="12.140625" style="194" bestFit="1" customWidth="1"/>
    <col min="15649" max="15649" width="14.42578125" style="194" bestFit="1" customWidth="1"/>
    <col min="15650" max="15872" width="11.42578125" style="194"/>
    <col min="15873" max="15873" width="2.28515625" style="194" customWidth="1"/>
    <col min="15874" max="15874" width="29.140625" style="194" customWidth="1"/>
    <col min="15875" max="15875" width="32.85546875" style="194" bestFit="1" customWidth="1"/>
    <col min="15876" max="15881" width="16.140625" style="194" customWidth="1"/>
    <col min="15882" max="15882" width="16.85546875" style="194" customWidth="1"/>
    <col min="15883" max="15883" width="16.140625" style="194" customWidth="1"/>
    <col min="15884" max="15886" width="27.140625" style="194" bestFit="1" customWidth="1"/>
    <col min="15887" max="15887" width="17.7109375" style="194" bestFit="1" customWidth="1"/>
    <col min="15888" max="15888" width="14" style="194" bestFit="1" customWidth="1"/>
    <col min="15889" max="15889" width="17.42578125" style="194" bestFit="1" customWidth="1"/>
    <col min="15890" max="15890" width="14.28515625" style="194" bestFit="1" customWidth="1"/>
    <col min="15891" max="15891" width="17.42578125" style="194" bestFit="1" customWidth="1"/>
    <col min="15892" max="15892" width="14.28515625" style="194" bestFit="1" customWidth="1"/>
    <col min="15893" max="15893" width="17.42578125" style="194" bestFit="1" customWidth="1"/>
    <col min="15894" max="15894" width="14.28515625" style="194" bestFit="1" customWidth="1"/>
    <col min="15895" max="15895" width="17.7109375" style="194" bestFit="1" customWidth="1"/>
    <col min="15896" max="15896" width="14.5703125" style="194" bestFit="1" customWidth="1"/>
    <col min="15897" max="15897" width="17.42578125" style="194" bestFit="1" customWidth="1"/>
    <col min="15898" max="15898" width="14.28515625" style="194" bestFit="1" customWidth="1"/>
    <col min="15899" max="15899" width="17.42578125" style="194" bestFit="1" customWidth="1"/>
    <col min="15900" max="15900" width="14.28515625" style="194" bestFit="1" customWidth="1"/>
    <col min="15901" max="15901" width="15.42578125" style="194" bestFit="1" customWidth="1"/>
    <col min="15902" max="15902" width="12.42578125" style="194" bestFit="1" customWidth="1"/>
    <col min="15903" max="15903" width="15.140625" style="194" bestFit="1" customWidth="1"/>
    <col min="15904" max="15904" width="12.140625" style="194" bestFit="1" customWidth="1"/>
    <col min="15905" max="15905" width="14.42578125" style="194" bestFit="1" customWidth="1"/>
    <col min="15906" max="16128" width="11.42578125" style="194"/>
    <col min="16129" max="16129" width="2.28515625" style="194" customWidth="1"/>
    <col min="16130" max="16130" width="29.140625" style="194" customWidth="1"/>
    <col min="16131" max="16131" width="32.85546875" style="194" bestFit="1" customWidth="1"/>
    <col min="16132" max="16137" width="16.140625" style="194" customWidth="1"/>
    <col min="16138" max="16138" width="16.85546875" style="194" customWidth="1"/>
    <col min="16139" max="16139" width="16.140625" style="194" customWidth="1"/>
    <col min="16140" max="16142" width="27.140625" style="194" bestFit="1" customWidth="1"/>
    <col min="16143" max="16143" width="17.7109375" style="194" bestFit="1" customWidth="1"/>
    <col min="16144" max="16144" width="14" style="194" bestFit="1" customWidth="1"/>
    <col min="16145" max="16145" width="17.42578125" style="194" bestFit="1" customWidth="1"/>
    <col min="16146" max="16146" width="14.28515625" style="194" bestFit="1" customWidth="1"/>
    <col min="16147" max="16147" width="17.42578125" style="194" bestFit="1" customWidth="1"/>
    <col min="16148" max="16148" width="14.28515625" style="194" bestFit="1" customWidth="1"/>
    <col min="16149" max="16149" width="17.42578125" style="194" bestFit="1" customWidth="1"/>
    <col min="16150" max="16150" width="14.28515625" style="194" bestFit="1" customWidth="1"/>
    <col min="16151" max="16151" width="17.7109375" style="194" bestFit="1" customWidth="1"/>
    <col min="16152" max="16152" width="14.5703125" style="194" bestFit="1" customWidth="1"/>
    <col min="16153" max="16153" width="17.42578125" style="194" bestFit="1" customWidth="1"/>
    <col min="16154" max="16154" width="14.28515625" style="194" bestFit="1" customWidth="1"/>
    <col min="16155" max="16155" width="17.42578125" style="194" bestFit="1" customWidth="1"/>
    <col min="16156" max="16156" width="14.28515625" style="194" bestFit="1" customWidth="1"/>
    <col min="16157" max="16157" width="15.42578125" style="194" bestFit="1" customWidth="1"/>
    <col min="16158" max="16158" width="12.42578125" style="194" bestFit="1" customWidth="1"/>
    <col min="16159" max="16159" width="15.140625" style="194" bestFit="1" customWidth="1"/>
    <col min="16160" max="16160" width="12.140625" style="194" bestFit="1" customWidth="1"/>
    <col min="16161" max="16161" width="14.42578125" style="194" bestFit="1" customWidth="1"/>
    <col min="16162" max="16384" width="11.42578125" style="194"/>
  </cols>
  <sheetData>
    <row r="1" spans="1:11" ht="30" customHeight="1" x14ac:dyDescent="0.2">
      <c r="A1" s="194"/>
      <c r="B1" s="356" t="s">
        <v>150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3.5" thickBot="1" x14ac:dyDescent="0.25"/>
    <row r="3" spans="1:11" ht="13.5" thickTop="1" x14ac:dyDescent="0.2">
      <c r="B3" s="357" t="s">
        <v>32</v>
      </c>
      <c r="C3" s="359" t="s">
        <v>151</v>
      </c>
      <c r="D3" s="188" t="s">
        <v>34</v>
      </c>
      <c r="E3" s="189"/>
      <c r="F3" s="192"/>
      <c r="G3" s="193" t="s">
        <v>35</v>
      </c>
      <c r="H3" s="190"/>
      <c r="I3" s="190"/>
      <c r="J3" s="190"/>
      <c r="K3" s="191"/>
    </row>
    <row r="4" spans="1:11" ht="77.25" thickBot="1" x14ac:dyDescent="0.25">
      <c r="B4" s="358"/>
      <c r="C4" s="360"/>
      <c r="D4" s="12" t="s">
        <v>36</v>
      </c>
      <c r="E4" s="13" t="s">
        <v>37</v>
      </c>
      <c r="F4" s="14" t="s">
        <v>38</v>
      </c>
      <c r="G4" s="195" t="s">
        <v>39</v>
      </c>
      <c r="H4" s="15" t="s">
        <v>40</v>
      </c>
      <c r="I4" s="15" t="s">
        <v>144</v>
      </c>
      <c r="J4" s="15" t="s">
        <v>145</v>
      </c>
      <c r="K4" s="16" t="s">
        <v>41</v>
      </c>
    </row>
    <row r="5" spans="1:11" ht="13.5" thickTop="1" x14ac:dyDescent="0.2">
      <c r="B5" s="378" t="s">
        <v>42</v>
      </c>
      <c r="C5" s="17" t="s">
        <v>152</v>
      </c>
      <c r="D5" s="196">
        <v>424214617.37</v>
      </c>
      <c r="E5" s="197">
        <v>12319.2</v>
      </c>
      <c r="F5" s="198">
        <v>424202298.17000008</v>
      </c>
      <c r="G5" s="199">
        <v>0</v>
      </c>
      <c r="H5" s="197">
        <v>69022610.549999997</v>
      </c>
      <c r="I5" s="197">
        <v>4490.59</v>
      </c>
      <c r="J5" s="197">
        <v>69018119.959999993</v>
      </c>
      <c r="K5" s="200">
        <v>0.21</v>
      </c>
    </row>
    <row r="6" spans="1:11" x14ac:dyDescent="0.2">
      <c r="B6" s="379"/>
      <c r="C6" s="47" t="s">
        <v>153</v>
      </c>
      <c r="D6" s="201">
        <v>227000.79</v>
      </c>
      <c r="E6" s="202">
        <v>0</v>
      </c>
      <c r="F6" s="203">
        <v>227000.79</v>
      </c>
      <c r="G6" s="204">
        <v>0</v>
      </c>
      <c r="H6" s="202">
        <v>11456</v>
      </c>
      <c r="I6" s="202">
        <v>393</v>
      </c>
      <c r="J6" s="202">
        <v>11063</v>
      </c>
      <c r="K6" s="205">
        <v>0</v>
      </c>
    </row>
    <row r="7" spans="1:11" x14ac:dyDescent="0.2">
      <c r="B7" s="379"/>
      <c r="C7" s="47" t="s">
        <v>154</v>
      </c>
      <c r="D7" s="201">
        <v>91731461.229999989</v>
      </c>
      <c r="E7" s="202">
        <v>0</v>
      </c>
      <c r="F7" s="203">
        <v>91731461.229999989</v>
      </c>
      <c r="G7" s="204">
        <v>0</v>
      </c>
      <c r="H7" s="202">
        <v>128691456.03</v>
      </c>
      <c r="I7" s="202">
        <v>70</v>
      </c>
      <c r="J7" s="202">
        <v>128691386.03</v>
      </c>
      <c r="K7" s="205">
        <v>0</v>
      </c>
    </row>
    <row r="8" spans="1:11" x14ac:dyDescent="0.2">
      <c r="B8" s="379"/>
      <c r="C8" s="47" t="s">
        <v>155</v>
      </c>
      <c r="D8" s="201">
        <v>0</v>
      </c>
      <c r="E8" s="202">
        <v>0</v>
      </c>
      <c r="F8" s="203">
        <v>0</v>
      </c>
      <c r="G8" s="204">
        <v>0</v>
      </c>
      <c r="H8" s="202">
        <v>0</v>
      </c>
      <c r="I8" s="202">
        <v>0</v>
      </c>
      <c r="J8" s="202">
        <v>0</v>
      </c>
      <c r="K8" s="205">
        <v>0</v>
      </c>
    </row>
    <row r="9" spans="1:11" x14ac:dyDescent="0.2">
      <c r="B9" s="379"/>
      <c r="C9" s="206" t="s">
        <v>107</v>
      </c>
      <c r="D9" s="201">
        <v>157789.28000000003</v>
      </c>
      <c r="E9" s="202">
        <v>0</v>
      </c>
      <c r="F9" s="203">
        <v>157789.28000000003</v>
      </c>
      <c r="G9" s="204">
        <v>0</v>
      </c>
      <c r="H9" s="202">
        <v>584.82999999999993</v>
      </c>
      <c r="I9" s="202">
        <v>121</v>
      </c>
      <c r="J9" s="202">
        <v>463.83</v>
      </c>
      <c r="K9" s="205">
        <v>0</v>
      </c>
    </row>
    <row r="10" spans="1:11" x14ac:dyDescent="0.2">
      <c r="B10" s="370" t="s">
        <v>85</v>
      </c>
      <c r="C10" s="371"/>
      <c r="D10" s="32">
        <f>SUM(D5:D9)</f>
        <v>516330868.66999996</v>
      </c>
      <c r="E10" s="35">
        <f t="shared" ref="E10:K10" si="0">SUM(E5:E9)</f>
        <v>12319.2</v>
      </c>
      <c r="F10" s="33">
        <f t="shared" si="0"/>
        <v>516318549.47000003</v>
      </c>
      <c r="G10" s="34">
        <f t="shared" si="0"/>
        <v>0</v>
      </c>
      <c r="H10" s="35">
        <f t="shared" si="0"/>
        <v>197726107.41</v>
      </c>
      <c r="I10" s="35">
        <f t="shared" si="0"/>
        <v>5074.59</v>
      </c>
      <c r="J10" s="35">
        <f t="shared" si="0"/>
        <v>197721032.82000002</v>
      </c>
      <c r="K10" s="36">
        <f t="shared" si="0"/>
        <v>0.21</v>
      </c>
    </row>
    <row r="11" spans="1:11" x14ac:dyDescent="0.2">
      <c r="B11" s="379" t="s">
        <v>86</v>
      </c>
      <c r="C11" s="47" t="s">
        <v>152</v>
      </c>
      <c r="D11" s="201">
        <v>7934291.4500000002</v>
      </c>
      <c r="E11" s="202">
        <v>1754654</v>
      </c>
      <c r="F11" s="203">
        <v>6179637.4500000002</v>
      </c>
      <c r="G11" s="204">
        <v>29598.899999999998</v>
      </c>
      <c r="H11" s="202">
        <v>1573638</v>
      </c>
      <c r="I11" s="202">
        <v>0</v>
      </c>
      <c r="J11" s="202">
        <v>1573638</v>
      </c>
      <c r="K11" s="205">
        <v>0</v>
      </c>
    </row>
    <row r="12" spans="1:11" x14ac:dyDescent="0.2">
      <c r="B12" s="379"/>
      <c r="C12" s="47" t="s">
        <v>153</v>
      </c>
      <c r="D12" s="201">
        <v>872203.86</v>
      </c>
      <c r="E12" s="202">
        <v>0</v>
      </c>
      <c r="F12" s="203">
        <v>872203.86</v>
      </c>
      <c r="G12" s="204">
        <v>0</v>
      </c>
      <c r="H12" s="202">
        <v>185226.03</v>
      </c>
      <c r="I12" s="202">
        <v>0</v>
      </c>
      <c r="J12" s="202">
        <v>185226.03</v>
      </c>
      <c r="K12" s="205">
        <v>0</v>
      </c>
    </row>
    <row r="13" spans="1:11" x14ac:dyDescent="0.2">
      <c r="B13" s="379"/>
      <c r="C13" s="47" t="s">
        <v>154</v>
      </c>
      <c r="D13" s="201">
        <v>54861891.420000002</v>
      </c>
      <c r="E13" s="202">
        <v>0</v>
      </c>
      <c r="F13" s="203">
        <v>54861891.420000002</v>
      </c>
      <c r="G13" s="204">
        <v>0</v>
      </c>
      <c r="H13" s="202">
        <v>115471664.14</v>
      </c>
      <c r="I13" s="202">
        <v>0</v>
      </c>
      <c r="J13" s="202">
        <v>115471664.14</v>
      </c>
      <c r="K13" s="205">
        <v>0</v>
      </c>
    </row>
    <row r="14" spans="1:11" x14ac:dyDescent="0.2">
      <c r="B14" s="379"/>
      <c r="C14" s="47" t="s">
        <v>155</v>
      </c>
      <c r="D14" s="201">
        <v>0</v>
      </c>
      <c r="E14" s="202">
        <v>0</v>
      </c>
      <c r="F14" s="203">
        <v>0</v>
      </c>
      <c r="G14" s="204">
        <v>0</v>
      </c>
      <c r="H14" s="202">
        <v>0</v>
      </c>
      <c r="I14" s="202">
        <v>0</v>
      </c>
      <c r="J14" s="202">
        <v>0</v>
      </c>
      <c r="K14" s="205">
        <v>0</v>
      </c>
    </row>
    <row r="15" spans="1:11" x14ac:dyDescent="0.2">
      <c r="B15" s="379"/>
      <c r="C15" s="206" t="s">
        <v>107</v>
      </c>
      <c r="D15" s="201">
        <v>19780</v>
      </c>
      <c r="E15" s="202">
        <v>0</v>
      </c>
      <c r="F15" s="207">
        <v>19780</v>
      </c>
      <c r="G15" s="208">
        <v>0</v>
      </c>
      <c r="H15" s="202">
        <v>838.1</v>
      </c>
      <c r="I15" s="202">
        <v>0</v>
      </c>
      <c r="J15" s="202">
        <v>838.1</v>
      </c>
      <c r="K15" s="205">
        <v>0</v>
      </c>
    </row>
    <row r="16" spans="1:11" x14ac:dyDescent="0.2">
      <c r="B16" s="370" t="s">
        <v>85</v>
      </c>
      <c r="C16" s="371"/>
      <c r="D16" s="209">
        <f>SUM(D11:D15)</f>
        <v>63688166.730000004</v>
      </c>
      <c r="E16" s="210">
        <f t="shared" ref="E16:K16" si="1">SUM(E11:E15)</f>
        <v>1754654</v>
      </c>
      <c r="F16" s="210">
        <f t="shared" si="1"/>
        <v>61933512.730000004</v>
      </c>
      <c r="G16" s="211">
        <f t="shared" si="1"/>
        <v>29598.899999999998</v>
      </c>
      <c r="H16" s="210">
        <f t="shared" si="1"/>
        <v>117231366.27</v>
      </c>
      <c r="I16" s="210">
        <f t="shared" si="1"/>
        <v>0</v>
      </c>
      <c r="J16" s="210">
        <f t="shared" si="1"/>
        <v>117231366.27</v>
      </c>
      <c r="K16" s="36">
        <f t="shared" si="1"/>
        <v>0</v>
      </c>
    </row>
    <row r="17" spans="2:11" ht="13.5" thickBot="1" x14ac:dyDescent="0.25">
      <c r="B17" s="372" t="s">
        <v>91</v>
      </c>
      <c r="C17" s="373"/>
      <c r="D17" s="68">
        <f>+D16+D10</f>
        <v>580019035.39999998</v>
      </c>
      <c r="E17" s="68">
        <f t="shared" ref="E17:K17" si="2">+E16+E10</f>
        <v>1766973.2</v>
      </c>
      <c r="F17" s="212">
        <f t="shared" si="2"/>
        <v>578252062.20000005</v>
      </c>
      <c r="G17" s="69">
        <f t="shared" si="2"/>
        <v>29598.899999999998</v>
      </c>
      <c r="H17" s="68">
        <f t="shared" si="2"/>
        <v>314957473.68000001</v>
      </c>
      <c r="I17" s="68">
        <f t="shared" si="2"/>
        <v>5074.59</v>
      </c>
      <c r="J17" s="212">
        <f t="shared" si="2"/>
        <v>314952399.09000003</v>
      </c>
      <c r="K17" s="96">
        <f t="shared" si="2"/>
        <v>0.21</v>
      </c>
    </row>
    <row r="18" spans="2:11" ht="14.25" thickTop="1" thickBot="1" x14ac:dyDescent="0.25">
      <c r="B18" s="374" t="s">
        <v>92</v>
      </c>
      <c r="C18" s="375"/>
      <c r="D18" s="213">
        <v>637231197.53999996</v>
      </c>
      <c r="E18" s="214">
        <v>56855374.770000003</v>
      </c>
      <c r="F18" s="215">
        <v>580375822.76999998</v>
      </c>
      <c r="G18" s="216">
        <v>29598.9</v>
      </c>
      <c r="H18" s="217">
        <v>315137744</v>
      </c>
      <c r="I18" s="217">
        <v>11429.59</v>
      </c>
      <c r="J18" s="217">
        <v>315126314.41000003</v>
      </c>
      <c r="K18" s="218">
        <v>61.15</v>
      </c>
    </row>
    <row r="19" spans="2:11" ht="13.5" thickTop="1" x14ac:dyDescent="0.2"/>
    <row r="20" spans="2:11" x14ac:dyDescent="0.2">
      <c r="B20" s="219" t="s">
        <v>93</v>
      </c>
      <c r="C20" s="79"/>
    </row>
    <row r="21" spans="2:11" x14ac:dyDescent="0.2">
      <c r="B21" s="220" t="s">
        <v>94</v>
      </c>
    </row>
    <row r="22" spans="2:11" x14ac:dyDescent="0.2">
      <c r="B22" s="220" t="s">
        <v>95</v>
      </c>
    </row>
    <row r="23" spans="2:11" x14ac:dyDescent="0.2">
      <c r="B23" s="220" t="s">
        <v>96</v>
      </c>
    </row>
    <row r="24" spans="2:11" x14ac:dyDescent="0.2">
      <c r="B24" s="220" t="s">
        <v>97</v>
      </c>
    </row>
    <row r="25" spans="2:11" x14ac:dyDescent="0.2">
      <c r="B25" s="220" t="s">
        <v>98</v>
      </c>
    </row>
    <row r="26" spans="2:11" x14ac:dyDescent="0.2">
      <c r="B26" s="220" t="s">
        <v>99</v>
      </c>
    </row>
  </sheetData>
  <mergeCells count="9">
    <mergeCell ref="B18:C18"/>
    <mergeCell ref="B1:K1"/>
    <mergeCell ref="B5:B9"/>
    <mergeCell ref="B10:C10"/>
    <mergeCell ref="B11:B15"/>
    <mergeCell ref="B16:C16"/>
    <mergeCell ref="B17:C17"/>
    <mergeCell ref="B3:B4"/>
    <mergeCell ref="C3:C4"/>
  </mergeCells>
  <printOptions horizontalCentered="1"/>
  <pageMargins left="0.39370078740157483" right="0.39370078740157483" top="0.39370078740157483" bottom="0.39370078740157483" header="0" footer="0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tabSelected="1" zoomScale="84" zoomScaleNormal="84" workbookViewId="0"/>
  </sheetViews>
  <sheetFormatPr baseColWidth="10" defaultRowHeight="12.75" x14ac:dyDescent="0.2"/>
  <cols>
    <col min="1" max="1" width="2.28515625" style="9" customWidth="1"/>
    <col min="2" max="2" width="29.140625" style="9" customWidth="1"/>
    <col min="3" max="3" width="30.85546875" style="83" customWidth="1"/>
    <col min="4" max="9" width="16.140625" style="9" customWidth="1"/>
    <col min="10" max="10" width="16.85546875" style="9" customWidth="1"/>
    <col min="11" max="11" width="16.140625" style="9" customWidth="1"/>
    <col min="12" max="12" width="2.42578125" style="8" customWidth="1"/>
    <col min="13" max="14" width="27.140625" style="8" bestFit="1" customWidth="1"/>
    <col min="15" max="15" width="17.7109375" style="8" bestFit="1" customWidth="1"/>
    <col min="16" max="16" width="14" style="8" bestFit="1" customWidth="1"/>
    <col min="17" max="17" width="17.42578125" style="8" bestFit="1" customWidth="1"/>
    <col min="18" max="18" width="14.28515625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7109375" style="8" bestFit="1" customWidth="1"/>
    <col min="24" max="24" width="14.5703125" style="8" bestFit="1" customWidth="1"/>
    <col min="25" max="25" width="17.42578125" style="8" bestFit="1" customWidth="1"/>
    <col min="26" max="26" width="14.28515625" style="8" bestFit="1" customWidth="1"/>
    <col min="27" max="27" width="17.42578125" style="8" bestFit="1" customWidth="1"/>
    <col min="28" max="28" width="14.28515625" style="8" bestFit="1" customWidth="1"/>
    <col min="29" max="29" width="15.42578125" style="8" bestFit="1" customWidth="1"/>
    <col min="30" max="30" width="12.42578125" style="8" bestFit="1" customWidth="1"/>
    <col min="31" max="31" width="15.140625" style="8" bestFit="1" customWidth="1"/>
    <col min="32" max="32" width="12.140625" style="8" bestFit="1" customWidth="1"/>
    <col min="33" max="33" width="14.42578125" style="8" bestFit="1" customWidth="1"/>
    <col min="34" max="256" width="11.42578125" style="8"/>
    <col min="257" max="257" width="2.28515625" style="8" customWidth="1"/>
    <col min="258" max="258" width="29.140625" style="8" customWidth="1"/>
    <col min="259" max="259" width="30.85546875" style="8" customWidth="1"/>
    <col min="260" max="265" width="16.140625" style="8" customWidth="1"/>
    <col min="266" max="266" width="16.85546875" style="8" customWidth="1"/>
    <col min="267" max="267" width="16.140625" style="8" customWidth="1"/>
    <col min="268" max="270" width="27.140625" style="8" bestFit="1" customWidth="1"/>
    <col min="271" max="271" width="17.7109375" style="8" bestFit="1" customWidth="1"/>
    <col min="272" max="272" width="14" style="8" bestFit="1" customWidth="1"/>
    <col min="273" max="273" width="17.42578125" style="8" bestFit="1" customWidth="1"/>
    <col min="274" max="274" width="14.28515625" style="8" bestFit="1" customWidth="1"/>
    <col min="275" max="275" width="17.42578125" style="8" bestFit="1" customWidth="1"/>
    <col min="276" max="276" width="14.28515625" style="8" bestFit="1" customWidth="1"/>
    <col min="277" max="277" width="17.42578125" style="8" bestFit="1" customWidth="1"/>
    <col min="278" max="278" width="14.28515625" style="8" bestFit="1" customWidth="1"/>
    <col min="279" max="279" width="17.7109375" style="8" bestFit="1" customWidth="1"/>
    <col min="280" max="280" width="14.5703125" style="8" bestFit="1" customWidth="1"/>
    <col min="281" max="281" width="17.42578125" style="8" bestFit="1" customWidth="1"/>
    <col min="282" max="282" width="14.28515625" style="8" bestFit="1" customWidth="1"/>
    <col min="283" max="283" width="17.42578125" style="8" bestFit="1" customWidth="1"/>
    <col min="284" max="284" width="14.28515625" style="8" bestFit="1" customWidth="1"/>
    <col min="285" max="285" width="15.42578125" style="8" bestFit="1" customWidth="1"/>
    <col min="286" max="286" width="12.42578125" style="8" bestFit="1" customWidth="1"/>
    <col min="287" max="287" width="15.140625" style="8" bestFit="1" customWidth="1"/>
    <col min="288" max="288" width="12.140625" style="8" bestFit="1" customWidth="1"/>
    <col min="289" max="289" width="14.42578125" style="8" bestFit="1" customWidth="1"/>
    <col min="290" max="512" width="11.42578125" style="8"/>
    <col min="513" max="513" width="2.28515625" style="8" customWidth="1"/>
    <col min="514" max="514" width="29.140625" style="8" customWidth="1"/>
    <col min="515" max="515" width="30.85546875" style="8" customWidth="1"/>
    <col min="516" max="521" width="16.140625" style="8" customWidth="1"/>
    <col min="522" max="522" width="16.85546875" style="8" customWidth="1"/>
    <col min="523" max="523" width="16.140625" style="8" customWidth="1"/>
    <col min="524" max="526" width="27.140625" style="8" bestFit="1" customWidth="1"/>
    <col min="527" max="527" width="17.7109375" style="8" bestFit="1" customWidth="1"/>
    <col min="528" max="528" width="14" style="8" bestFit="1" customWidth="1"/>
    <col min="529" max="529" width="17.42578125" style="8" bestFit="1" customWidth="1"/>
    <col min="530" max="530" width="14.28515625" style="8" bestFit="1" customWidth="1"/>
    <col min="531" max="531" width="17.42578125" style="8" bestFit="1" customWidth="1"/>
    <col min="532" max="532" width="14.28515625" style="8" bestFit="1" customWidth="1"/>
    <col min="533" max="533" width="17.42578125" style="8" bestFit="1" customWidth="1"/>
    <col min="534" max="534" width="14.28515625" style="8" bestFit="1" customWidth="1"/>
    <col min="535" max="535" width="17.7109375" style="8" bestFit="1" customWidth="1"/>
    <col min="536" max="536" width="14.5703125" style="8" bestFit="1" customWidth="1"/>
    <col min="537" max="537" width="17.42578125" style="8" bestFit="1" customWidth="1"/>
    <col min="538" max="538" width="14.28515625" style="8" bestFit="1" customWidth="1"/>
    <col min="539" max="539" width="17.42578125" style="8" bestFit="1" customWidth="1"/>
    <col min="540" max="540" width="14.28515625" style="8" bestFit="1" customWidth="1"/>
    <col min="541" max="541" width="15.42578125" style="8" bestFit="1" customWidth="1"/>
    <col min="542" max="542" width="12.42578125" style="8" bestFit="1" customWidth="1"/>
    <col min="543" max="543" width="15.140625" style="8" bestFit="1" customWidth="1"/>
    <col min="544" max="544" width="12.140625" style="8" bestFit="1" customWidth="1"/>
    <col min="545" max="545" width="14.42578125" style="8" bestFit="1" customWidth="1"/>
    <col min="546" max="768" width="11.42578125" style="8"/>
    <col min="769" max="769" width="2.28515625" style="8" customWidth="1"/>
    <col min="770" max="770" width="29.140625" style="8" customWidth="1"/>
    <col min="771" max="771" width="30.85546875" style="8" customWidth="1"/>
    <col min="772" max="777" width="16.140625" style="8" customWidth="1"/>
    <col min="778" max="778" width="16.85546875" style="8" customWidth="1"/>
    <col min="779" max="779" width="16.140625" style="8" customWidth="1"/>
    <col min="780" max="782" width="27.140625" style="8" bestFit="1" customWidth="1"/>
    <col min="783" max="783" width="17.7109375" style="8" bestFit="1" customWidth="1"/>
    <col min="784" max="784" width="14" style="8" bestFit="1" customWidth="1"/>
    <col min="785" max="785" width="17.42578125" style="8" bestFit="1" customWidth="1"/>
    <col min="786" max="786" width="14.28515625" style="8" bestFit="1" customWidth="1"/>
    <col min="787" max="787" width="17.42578125" style="8" bestFit="1" customWidth="1"/>
    <col min="788" max="788" width="14.28515625" style="8" bestFit="1" customWidth="1"/>
    <col min="789" max="789" width="17.42578125" style="8" bestFit="1" customWidth="1"/>
    <col min="790" max="790" width="14.28515625" style="8" bestFit="1" customWidth="1"/>
    <col min="791" max="791" width="17.7109375" style="8" bestFit="1" customWidth="1"/>
    <col min="792" max="792" width="14.5703125" style="8" bestFit="1" customWidth="1"/>
    <col min="793" max="793" width="17.42578125" style="8" bestFit="1" customWidth="1"/>
    <col min="794" max="794" width="14.28515625" style="8" bestFit="1" customWidth="1"/>
    <col min="795" max="795" width="17.42578125" style="8" bestFit="1" customWidth="1"/>
    <col min="796" max="796" width="14.28515625" style="8" bestFit="1" customWidth="1"/>
    <col min="797" max="797" width="15.42578125" style="8" bestFit="1" customWidth="1"/>
    <col min="798" max="798" width="12.42578125" style="8" bestFit="1" customWidth="1"/>
    <col min="799" max="799" width="15.140625" style="8" bestFit="1" customWidth="1"/>
    <col min="800" max="800" width="12.140625" style="8" bestFit="1" customWidth="1"/>
    <col min="801" max="801" width="14.42578125" style="8" bestFit="1" customWidth="1"/>
    <col min="802" max="1024" width="11.42578125" style="8"/>
    <col min="1025" max="1025" width="2.28515625" style="8" customWidth="1"/>
    <col min="1026" max="1026" width="29.140625" style="8" customWidth="1"/>
    <col min="1027" max="1027" width="30.85546875" style="8" customWidth="1"/>
    <col min="1028" max="1033" width="16.140625" style="8" customWidth="1"/>
    <col min="1034" max="1034" width="16.85546875" style="8" customWidth="1"/>
    <col min="1035" max="1035" width="16.140625" style="8" customWidth="1"/>
    <col min="1036" max="1038" width="27.140625" style="8" bestFit="1" customWidth="1"/>
    <col min="1039" max="1039" width="17.7109375" style="8" bestFit="1" customWidth="1"/>
    <col min="1040" max="1040" width="14" style="8" bestFit="1" customWidth="1"/>
    <col min="1041" max="1041" width="17.42578125" style="8" bestFit="1" customWidth="1"/>
    <col min="1042" max="1042" width="14.28515625" style="8" bestFit="1" customWidth="1"/>
    <col min="1043" max="1043" width="17.42578125" style="8" bestFit="1" customWidth="1"/>
    <col min="1044" max="1044" width="14.28515625" style="8" bestFit="1" customWidth="1"/>
    <col min="1045" max="1045" width="17.42578125" style="8" bestFit="1" customWidth="1"/>
    <col min="1046" max="1046" width="14.28515625" style="8" bestFit="1" customWidth="1"/>
    <col min="1047" max="1047" width="17.7109375" style="8" bestFit="1" customWidth="1"/>
    <col min="1048" max="1048" width="14.5703125" style="8" bestFit="1" customWidth="1"/>
    <col min="1049" max="1049" width="17.42578125" style="8" bestFit="1" customWidth="1"/>
    <col min="1050" max="1050" width="14.28515625" style="8" bestFit="1" customWidth="1"/>
    <col min="1051" max="1051" width="17.42578125" style="8" bestFit="1" customWidth="1"/>
    <col min="1052" max="1052" width="14.28515625" style="8" bestFit="1" customWidth="1"/>
    <col min="1053" max="1053" width="15.42578125" style="8" bestFit="1" customWidth="1"/>
    <col min="1054" max="1054" width="12.42578125" style="8" bestFit="1" customWidth="1"/>
    <col min="1055" max="1055" width="15.140625" style="8" bestFit="1" customWidth="1"/>
    <col min="1056" max="1056" width="12.140625" style="8" bestFit="1" customWidth="1"/>
    <col min="1057" max="1057" width="14.42578125" style="8" bestFit="1" customWidth="1"/>
    <col min="1058" max="1280" width="11.42578125" style="8"/>
    <col min="1281" max="1281" width="2.28515625" style="8" customWidth="1"/>
    <col min="1282" max="1282" width="29.140625" style="8" customWidth="1"/>
    <col min="1283" max="1283" width="30.85546875" style="8" customWidth="1"/>
    <col min="1284" max="1289" width="16.140625" style="8" customWidth="1"/>
    <col min="1290" max="1290" width="16.85546875" style="8" customWidth="1"/>
    <col min="1291" max="1291" width="16.140625" style="8" customWidth="1"/>
    <col min="1292" max="1294" width="27.140625" style="8" bestFit="1" customWidth="1"/>
    <col min="1295" max="1295" width="17.7109375" style="8" bestFit="1" customWidth="1"/>
    <col min="1296" max="1296" width="14" style="8" bestFit="1" customWidth="1"/>
    <col min="1297" max="1297" width="17.42578125" style="8" bestFit="1" customWidth="1"/>
    <col min="1298" max="1298" width="14.28515625" style="8" bestFit="1" customWidth="1"/>
    <col min="1299" max="1299" width="17.42578125" style="8" bestFit="1" customWidth="1"/>
    <col min="1300" max="1300" width="14.28515625" style="8" bestFit="1" customWidth="1"/>
    <col min="1301" max="1301" width="17.42578125" style="8" bestFit="1" customWidth="1"/>
    <col min="1302" max="1302" width="14.28515625" style="8" bestFit="1" customWidth="1"/>
    <col min="1303" max="1303" width="17.7109375" style="8" bestFit="1" customWidth="1"/>
    <col min="1304" max="1304" width="14.5703125" style="8" bestFit="1" customWidth="1"/>
    <col min="1305" max="1305" width="17.42578125" style="8" bestFit="1" customWidth="1"/>
    <col min="1306" max="1306" width="14.28515625" style="8" bestFit="1" customWidth="1"/>
    <col min="1307" max="1307" width="17.42578125" style="8" bestFit="1" customWidth="1"/>
    <col min="1308" max="1308" width="14.28515625" style="8" bestFit="1" customWidth="1"/>
    <col min="1309" max="1309" width="15.42578125" style="8" bestFit="1" customWidth="1"/>
    <col min="1310" max="1310" width="12.42578125" style="8" bestFit="1" customWidth="1"/>
    <col min="1311" max="1311" width="15.140625" style="8" bestFit="1" customWidth="1"/>
    <col min="1312" max="1312" width="12.140625" style="8" bestFit="1" customWidth="1"/>
    <col min="1313" max="1313" width="14.42578125" style="8" bestFit="1" customWidth="1"/>
    <col min="1314" max="1536" width="11.42578125" style="8"/>
    <col min="1537" max="1537" width="2.28515625" style="8" customWidth="1"/>
    <col min="1538" max="1538" width="29.140625" style="8" customWidth="1"/>
    <col min="1539" max="1539" width="30.85546875" style="8" customWidth="1"/>
    <col min="1540" max="1545" width="16.140625" style="8" customWidth="1"/>
    <col min="1546" max="1546" width="16.85546875" style="8" customWidth="1"/>
    <col min="1547" max="1547" width="16.140625" style="8" customWidth="1"/>
    <col min="1548" max="1550" width="27.140625" style="8" bestFit="1" customWidth="1"/>
    <col min="1551" max="1551" width="17.7109375" style="8" bestFit="1" customWidth="1"/>
    <col min="1552" max="1552" width="14" style="8" bestFit="1" customWidth="1"/>
    <col min="1553" max="1553" width="17.42578125" style="8" bestFit="1" customWidth="1"/>
    <col min="1554" max="1554" width="14.28515625" style="8" bestFit="1" customWidth="1"/>
    <col min="1555" max="1555" width="17.42578125" style="8" bestFit="1" customWidth="1"/>
    <col min="1556" max="1556" width="14.28515625" style="8" bestFit="1" customWidth="1"/>
    <col min="1557" max="1557" width="17.42578125" style="8" bestFit="1" customWidth="1"/>
    <col min="1558" max="1558" width="14.28515625" style="8" bestFit="1" customWidth="1"/>
    <col min="1559" max="1559" width="17.7109375" style="8" bestFit="1" customWidth="1"/>
    <col min="1560" max="1560" width="14.5703125" style="8" bestFit="1" customWidth="1"/>
    <col min="1561" max="1561" width="17.42578125" style="8" bestFit="1" customWidth="1"/>
    <col min="1562" max="1562" width="14.28515625" style="8" bestFit="1" customWidth="1"/>
    <col min="1563" max="1563" width="17.42578125" style="8" bestFit="1" customWidth="1"/>
    <col min="1564" max="1564" width="14.28515625" style="8" bestFit="1" customWidth="1"/>
    <col min="1565" max="1565" width="15.42578125" style="8" bestFit="1" customWidth="1"/>
    <col min="1566" max="1566" width="12.42578125" style="8" bestFit="1" customWidth="1"/>
    <col min="1567" max="1567" width="15.140625" style="8" bestFit="1" customWidth="1"/>
    <col min="1568" max="1568" width="12.140625" style="8" bestFit="1" customWidth="1"/>
    <col min="1569" max="1569" width="14.42578125" style="8" bestFit="1" customWidth="1"/>
    <col min="1570" max="1792" width="11.42578125" style="8"/>
    <col min="1793" max="1793" width="2.28515625" style="8" customWidth="1"/>
    <col min="1794" max="1794" width="29.140625" style="8" customWidth="1"/>
    <col min="1795" max="1795" width="30.85546875" style="8" customWidth="1"/>
    <col min="1796" max="1801" width="16.140625" style="8" customWidth="1"/>
    <col min="1802" max="1802" width="16.85546875" style="8" customWidth="1"/>
    <col min="1803" max="1803" width="16.140625" style="8" customWidth="1"/>
    <col min="1804" max="1806" width="27.140625" style="8" bestFit="1" customWidth="1"/>
    <col min="1807" max="1807" width="17.7109375" style="8" bestFit="1" customWidth="1"/>
    <col min="1808" max="1808" width="14" style="8" bestFit="1" customWidth="1"/>
    <col min="1809" max="1809" width="17.42578125" style="8" bestFit="1" customWidth="1"/>
    <col min="1810" max="1810" width="14.28515625" style="8" bestFit="1" customWidth="1"/>
    <col min="1811" max="1811" width="17.42578125" style="8" bestFit="1" customWidth="1"/>
    <col min="1812" max="1812" width="14.28515625" style="8" bestFit="1" customWidth="1"/>
    <col min="1813" max="1813" width="17.42578125" style="8" bestFit="1" customWidth="1"/>
    <col min="1814" max="1814" width="14.28515625" style="8" bestFit="1" customWidth="1"/>
    <col min="1815" max="1815" width="17.7109375" style="8" bestFit="1" customWidth="1"/>
    <col min="1816" max="1816" width="14.5703125" style="8" bestFit="1" customWidth="1"/>
    <col min="1817" max="1817" width="17.42578125" style="8" bestFit="1" customWidth="1"/>
    <col min="1818" max="1818" width="14.28515625" style="8" bestFit="1" customWidth="1"/>
    <col min="1819" max="1819" width="17.42578125" style="8" bestFit="1" customWidth="1"/>
    <col min="1820" max="1820" width="14.28515625" style="8" bestFit="1" customWidth="1"/>
    <col min="1821" max="1821" width="15.42578125" style="8" bestFit="1" customWidth="1"/>
    <col min="1822" max="1822" width="12.42578125" style="8" bestFit="1" customWidth="1"/>
    <col min="1823" max="1823" width="15.140625" style="8" bestFit="1" customWidth="1"/>
    <col min="1824" max="1824" width="12.140625" style="8" bestFit="1" customWidth="1"/>
    <col min="1825" max="1825" width="14.42578125" style="8" bestFit="1" customWidth="1"/>
    <col min="1826" max="2048" width="11.42578125" style="8"/>
    <col min="2049" max="2049" width="2.28515625" style="8" customWidth="1"/>
    <col min="2050" max="2050" width="29.140625" style="8" customWidth="1"/>
    <col min="2051" max="2051" width="30.85546875" style="8" customWidth="1"/>
    <col min="2052" max="2057" width="16.140625" style="8" customWidth="1"/>
    <col min="2058" max="2058" width="16.85546875" style="8" customWidth="1"/>
    <col min="2059" max="2059" width="16.140625" style="8" customWidth="1"/>
    <col min="2060" max="2062" width="27.140625" style="8" bestFit="1" customWidth="1"/>
    <col min="2063" max="2063" width="17.7109375" style="8" bestFit="1" customWidth="1"/>
    <col min="2064" max="2064" width="14" style="8" bestFit="1" customWidth="1"/>
    <col min="2065" max="2065" width="17.42578125" style="8" bestFit="1" customWidth="1"/>
    <col min="2066" max="2066" width="14.28515625" style="8" bestFit="1" customWidth="1"/>
    <col min="2067" max="2067" width="17.42578125" style="8" bestFit="1" customWidth="1"/>
    <col min="2068" max="2068" width="14.28515625" style="8" bestFit="1" customWidth="1"/>
    <col min="2069" max="2069" width="17.42578125" style="8" bestFit="1" customWidth="1"/>
    <col min="2070" max="2070" width="14.28515625" style="8" bestFit="1" customWidth="1"/>
    <col min="2071" max="2071" width="17.7109375" style="8" bestFit="1" customWidth="1"/>
    <col min="2072" max="2072" width="14.5703125" style="8" bestFit="1" customWidth="1"/>
    <col min="2073" max="2073" width="17.42578125" style="8" bestFit="1" customWidth="1"/>
    <col min="2074" max="2074" width="14.28515625" style="8" bestFit="1" customWidth="1"/>
    <col min="2075" max="2075" width="17.42578125" style="8" bestFit="1" customWidth="1"/>
    <col min="2076" max="2076" width="14.28515625" style="8" bestFit="1" customWidth="1"/>
    <col min="2077" max="2077" width="15.42578125" style="8" bestFit="1" customWidth="1"/>
    <col min="2078" max="2078" width="12.42578125" style="8" bestFit="1" customWidth="1"/>
    <col min="2079" max="2079" width="15.140625" style="8" bestFit="1" customWidth="1"/>
    <col min="2080" max="2080" width="12.140625" style="8" bestFit="1" customWidth="1"/>
    <col min="2081" max="2081" width="14.42578125" style="8" bestFit="1" customWidth="1"/>
    <col min="2082" max="2304" width="11.42578125" style="8"/>
    <col min="2305" max="2305" width="2.28515625" style="8" customWidth="1"/>
    <col min="2306" max="2306" width="29.140625" style="8" customWidth="1"/>
    <col min="2307" max="2307" width="30.85546875" style="8" customWidth="1"/>
    <col min="2308" max="2313" width="16.140625" style="8" customWidth="1"/>
    <col min="2314" max="2314" width="16.85546875" style="8" customWidth="1"/>
    <col min="2315" max="2315" width="16.140625" style="8" customWidth="1"/>
    <col min="2316" max="2318" width="27.140625" style="8" bestFit="1" customWidth="1"/>
    <col min="2319" max="2319" width="17.7109375" style="8" bestFit="1" customWidth="1"/>
    <col min="2320" max="2320" width="14" style="8" bestFit="1" customWidth="1"/>
    <col min="2321" max="2321" width="17.42578125" style="8" bestFit="1" customWidth="1"/>
    <col min="2322" max="2322" width="14.28515625" style="8" bestFit="1" customWidth="1"/>
    <col min="2323" max="2323" width="17.42578125" style="8" bestFit="1" customWidth="1"/>
    <col min="2324" max="2324" width="14.28515625" style="8" bestFit="1" customWidth="1"/>
    <col min="2325" max="2325" width="17.42578125" style="8" bestFit="1" customWidth="1"/>
    <col min="2326" max="2326" width="14.28515625" style="8" bestFit="1" customWidth="1"/>
    <col min="2327" max="2327" width="17.7109375" style="8" bestFit="1" customWidth="1"/>
    <col min="2328" max="2328" width="14.5703125" style="8" bestFit="1" customWidth="1"/>
    <col min="2329" max="2329" width="17.42578125" style="8" bestFit="1" customWidth="1"/>
    <col min="2330" max="2330" width="14.28515625" style="8" bestFit="1" customWidth="1"/>
    <col min="2331" max="2331" width="17.42578125" style="8" bestFit="1" customWidth="1"/>
    <col min="2332" max="2332" width="14.28515625" style="8" bestFit="1" customWidth="1"/>
    <col min="2333" max="2333" width="15.42578125" style="8" bestFit="1" customWidth="1"/>
    <col min="2334" max="2334" width="12.42578125" style="8" bestFit="1" customWidth="1"/>
    <col min="2335" max="2335" width="15.140625" style="8" bestFit="1" customWidth="1"/>
    <col min="2336" max="2336" width="12.140625" style="8" bestFit="1" customWidth="1"/>
    <col min="2337" max="2337" width="14.42578125" style="8" bestFit="1" customWidth="1"/>
    <col min="2338" max="2560" width="11.42578125" style="8"/>
    <col min="2561" max="2561" width="2.28515625" style="8" customWidth="1"/>
    <col min="2562" max="2562" width="29.140625" style="8" customWidth="1"/>
    <col min="2563" max="2563" width="30.85546875" style="8" customWidth="1"/>
    <col min="2564" max="2569" width="16.140625" style="8" customWidth="1"/>
    <col min="2570" max="2570" width="16.85546875" style="8" customWidth="1"/>
    <col min="2571" max="2571" width="16.140625" style="8" customWidth="1"/>
    <col min="2572" max="2574" width="27.140625" style="8" bestFit="1" customWidth="1"/>
    <col min="2575" max="2575" width="17.7109375" style="8" bestFit="1" customWidth="1"/>
    <col min="2576" max="2576" width="14" style="8" bestFit="1" customWidth="1"/>
    <col min="2577" max="2577" width="17.42578125" style="8" bestFit="1" customWidth="1"/>
    <col min="2578" max="2578" width="14.28515625" style="8" bestFit="1" customWidth="1"/>
    <col min="2579" max="2579" width="17.42578125" style="8" bestFit="1" customWidth="1"/>
    <col min="2580" max="2580" width="14.28515625" style="8" bestFit="1" customWidth="1"/>
    <col min="2581" max="2581" width="17.42578125" style="8" bestFit="1" customWidth="1"/>
    <col min="2582" max="2582" width="14.28515625" style="8" bestFit="1" customWidth="1"/>
    <col min="2583" max="2583" width="17.7109375" style="8" bestFit="1" customWidth="1"/>
    <col min="2584" max="2584" width="14.5703125" style="8" bestFit="1" customWidth="1"/>
    <col min="2585" max="2585" width="17.42578125" style="8" bestFit="1" customWidth="1"/>
    <col min="2586" max="2586" width="14.28515625" style="8" bestFit="1" customWidth="1"/>
    <col min="2587" max="2587" width="17.42578125" style="8" bestFit="1" customWidth="1"/>
    <col min="2588" max="2588" width="14.28515625" style="8" bestFit="1" customWidth="1"/>
    <col min="2589" max="2589" width="15.42578125" style="8" bestFit="1" customWidth="1"/>
    <col min="2590" max="2590" width="12.42578125" style="8" bestFit="1" customWidth="1"/>
    <col min="2591" max="2591" width="15.140625" style="8" bestFit="1" customWidth="1"/>
    <col min="2592" max="2592" width="12.140625" style="8" bestFit="1" customWidth="1"/>
    <col min="2593" max="2593" width="14.42578125" style="8" bestFit="1" customWidth="1"/>
    <col min="2594" max="2816" width="11.42578125" style="8"/>
    <col min="2817" max="2817" width="2.28515625" style="8" customWidth="1"/>
    <col min="2818" max="2818" width="29.140625" style="8" customWidth="1"/>
    <col min="2819" max="2819" width="30.85546875" style="8" customWidth="1"/>
    <col min="2820" max="2825" width="16.140625" style="8" customWidth="1"/>
    <col min="2826" max="2826" width="16.85546875" style="8" customWidth="1"/>
    <col min="2827" max="2827" width="16.140625" style="8" customWidth="1"/>
    <col min="2828" max="2830" width="27.140625" style="8" bestFit="1" customWidth="1"/>
    <col min="2831" max="2831" width="17.7109375" style="8" bestFit="1" customWidth="1"/>
    <col min="2832" max="2832" width="14" style="8" bestFit="1" customWidth="1"/>
    <col min="2833" max="2833" width="17.42578125" style="8" bestFit="1" customWidth="1"/>
    <col min="2834" max="2834" width="14.28515625" style="8" bestFit="1" customWidth="1"/>
    <col min="2835" max="2835" width="17.42578125" style="8" bestFit="1" customWidth="1"/>
    <col min="2836" max="2836" width="14.28515625" style="8" bestFit="1" customWidth="1"/>
    <col min="2837" max="2837" width="17.42578125" style="8" bestFit="1" customWidth="1"/>
    <col min="2838" max="2838" width="14.28515625" style="8" bestFit="1" customWidth="1"/>
    <col min="2839" max="2839" width="17.7109375" style="8" bestFit="1" customWidth="1"/>
    <col min="2840" max="2840" width="14.5703125" style="8" bestFit="1" customWidth="1"/>
    <col min="2841" max="2841" width="17.42578125" style="8" bestFit="1" customWidth="1"/>
    <col min="2842" max="2842" width="14.28515625" style="8" bestFit="1" customWidth="1"/>
    <col min="2843" max="2843" width="17.42578125" style="8" bestFit="1" customWidth="1"/>
    <col min="2844" max="2844" width="14.28515625" style="8" bestFit="1" customWidth="1"/>
    <col min="2845" max="2845" width="15.42578125" style="8" bestFit="1" customWidth="1"/>
    <col min="2846" max="2846" width="12.42578125" style="8" bestFit="1" customWidth="1"/>
    <col min="2847" max="2847" width="15.140625" style="8" bestFit="1" customWidth="1"/>
    <col min="2848" max="2848" width="12.140625" style="8" bestFit="1" customWidth="1"/>
    <col min="2849" max="2849" width="14.42578125" style="8" bestFit="1" customWidth="1"/>
    <col min="2850" max="3072" width="11.42578125" style="8"/>
    <col min="3073" max="3073" width="2.28515625" style="8" customWidth="1"/>
    <col min="3074" max="3074" width="29.140625" style="8" customWidth="1"/>
    <col min="3075" max="3075" width="30.85546875" style="8" customWidth="1"/>
    <col min="3076" max="3081" width="16.140625" style="8" customWidth="1"/>
    <col min="3082" max="3082" width="16.85546875" style="8" customWidth="1"/>
    <col min="3083" max="3083" width="16.140625" style="8" customWidth="1"/>
    <col min="3084" max="3086" width="27.140625" style="8" bestFit="1" customWidth="1"/>
    <col min="3087" max="3087" width="17.7109375" style="8" bestFit="1" customWidth="1"/>
    <col min="3088" max="3088" width="14" style="8" bestFit="1" customWidth="1"/>
    <col min="3089" max="3089" width="17.42578125" style="8" bestFit="1" customWidth="1"/>
    <col min="3090" max="3090" width="14.28515625" style="8" bestFit="1" customWidth="1"/>
    <col min="3091" max="3091" width="17.42578125" style="8" bestFit="1" customWidth="1"/>
    <col min="3092" max="3092" width="14.28515625" style="8" bestFit="1" customWidth="1"/>
    <col min="3093" max="3093" width="17.42578125" style="8" bestFit="1" customWidth="1"/>
    <col min="3094" max="3094" width="14.28515625" style="8" bestFit="1" customWidth="1"/>
    <col min="3095" max="3095" width="17.7109375" style="8" bestFit="1" customWidth="1"/>
    <col min="3096" max="3096" width="14.5703125" style="8" bestFit="1" customWidth="1"/>
    <col min="3097" max="3097" width="17.42578125" style="8" bestFit="1" customWidth="1"/>
    <col min="3098" max="3098" width="14.28515625" style="8" bestFit="1" customWidth="1"/>
    <col min="3099" max="3099" width="17.42578125" style="8" bestFit="1" customWidth="1"/>
    <col min="3100" max="3100" width="14.28515625" style="8" bestFit="1" customWidth="1"/>
    <col min="3101" max="3101" width="15.42578125" style="8" bestFit="1" customWidth="1"/>
    <col min="3102" max="3102" width="12.42578125" style="8" bestFit="1" customWidth="1"/>
    <col min="3103" max="3103" width="15.140625" style="8" bestFit="1" customWidth="1"/>
    <col min="3104" max="3104" width="12.140625" style="8" bestFit="1" customWidth="1"/>
    <col min="3105" max="3105" width="14.42578125" style="8" bestFit="1" customWidth="1"/>
    <col min="3106" max="3328" width="11.42578125" style="8"/>
    <col min="3329" max="3329" width="2.28515625" style="8" customWidth="1"/>
    <col min="3330" max="3330" width="29.140625" style="8" customWidth="1"/>
    <col min="3331" max="3331" width="30.85546875" style="8" customWidth="1"/>
    <col min="3332" max="3337" width="16.140625" style="8" customWidth="1"/>
    <col min="3338" max="3338" width="16.85546875" style="8" customWidth="1"/>
    <col min="3339" max="3339" width="16.140625" style="8" customWidth="1"/>
    <col min="3340" max="3342" width="27.140625" style="8" bestFit="1" customWidth="1"/>
    <col min="3343" max="3343" width="17.7109375" style="8" bestFit="1" customWidth="1"/>
    <col min="3344" max="3344" width="14" style="8" bestFit="1" customWidth="1"/>
    <col min="3345" max="3345" width="17.42578125" style="8" bestFit="1" customWidth="1"/>
    <col min="3346" max="3346" width="14.28515625" style="8" bestFit="1" customWidth="1"/>
    <col min="3347" max="3347" width="17.42578125" style="8" bestFit="1" customWidth="1"/>
    <col min="3348" max="3348" width="14.28515625" style="8" bestFit="1" customWidth="1"/>
    <col min="3349" max="3349" width="17.42578125" style="8" bestFit="1" customWidth="1"/>
    <col min="3350" max="3350" width="14.28515625" style="8" bestFit="1" customWidth="1"/>
    <col min="3351" max="3351" width="17.7109375" style="8" bestFit="1" customWidth="1"/>
    <col min="3352" max="3352" width="14.5703125" style="8" bestFit="1" customWidth="1"/>
    <col min="3353" max="3353" width="17.42578125" style="8" bestFit="1" customWidth="1"/>
    <col min="3354" max="3354" width="14.28515625" style="8" bestFit="1" customWidth="1"/>
    <col min="3355" max="3355" width="17.42578125" style="8" bestFit="1" customWidth="1"/>
    <col min="3356" max="3356" width="14.28515625" style="8" bestFit="1" customWidth="1"/>
    <col min="3357" max="3357" width="15.42578125" style="8" bestFit="1" customWidth="1"/>
    <col min="3358" max="3358" width="12.42578125" style="8" bestFit="1" customWidth="1"/>
    <col min="3359" max="3359" width="15.140625" style="8" bestFit="1" customWidth="1"/>
    <col min="3360" max="3360" width="12.140625" style="8" bestFit="1" customWidth="1"/>
    <col min="3361" max="3361" width="14.42578125" style="8" bestFit="1" customWidth="1"/>
    <col min="3362" max="3584" width="11.42578125" style="8"/>
    <col min="3585" max="3585" width="2.28515625" style="8" customWidth="1"/>
    <col min="3586" max="3586" width="29.140625" style="8" customWidth="1"/>
    <col min="3587" max="3587" width="30.85546875" style="8" customWidth="1"/>
    <col min="3588" max="3593" width="16.140625" style="8" customWidth="1"/>
    <col min="3594" max="3594" width="16.85546875" style="8" customWidth="1"/>
    <col min="3595" max="3595" width="16.140625" style="8" customWidth="1"/>
    <col min="3596" max="3598" width="27.140625" style="8" bestFit="1" customWidth="1"/>
    <col min="3599" max="3599" width="17.7109375" style="8" bestFit="1" customWidth="1"/>
    <col min="3600" max="3600" width="14" style="8" bestFit="1" customWidth="1"/>
    <col min="3601" max="3601" width="17.42578125" style="8" bestFit="1" customWidth="1"/>
    <col min="3602" max="3602" width="14.28515625" style="8" bestFit="1" customWidth="1"/>
    <col min="3603" max="3603" width="17.42578125" style="8" bestFit="1" customWidth="1"/>
    <col min="3604" max="3604" width="14.28515625" style="8" bestFit="1" customWidth="1"/>
    <col min="3605" max="3605" width="17.42578125" style="8" bestFit="1" customWidth="1"/>
    <col min="3606" max="3606" width="14.28515625" style="8" bestFit="1" customWidth="1"/>
    <col min="3607" max="3607" width="17.7109375" style="8" bestFit="1" customWidth="1"/>
    <col min="3608" max="3608" width="14.5703125" style="8" bestFit="1" customWidth="1"/>
    <col min="3609" max="3609" width="17.42578125" style="8" bestFit="1" customWidth="1"/>
    <col min="3610" max="3610" width="14.28515625" style="8" bestFit="1" customWidth="1"/>
    <col min="3611" max="3611" width="17.42578125" style="8" bestFit="1" customWidth="1"/>
    <col min="3612" max="3612" width="14.28515625" style="8" bestFit="1" customWidth="1"/>
    <col min="3613" max="3613" width="15.42578125" style="8" bestFit="1" customWidth="1"/>
    <col min="3614" max="3614" width="12.42578125" style="8" bestFit="1" customWidth="1"/>
    <col min="3615" max="3615" width="15.140625" style="8" bestFit="1" customWidth="1"/>
    <col min="3616" max="3616" width="12.140625" style="8" bestFit="1" customWidth="1"/>
    <col min="3617" max="3617" width="14.42578125" style="8" bestFit="1" customWidth="1"/>
    <col min="3618" max="3840" width="11.42578125" style="8"/>
    <col min="3841" max="3841" width="2.28515625" style="8" customWidth="1"/>
    <col min="3842" max="3842" width="29.140625" style="8" customWidth="1"/>
    <col min="3843" max="3843" width="30.85546875" style="8" customWidth="1"/>
    <col min="3844" max="3849" width="16.140625" style="8" customWidth="1"/>
    <col min="3850" max="3850" width="16.85546875" style="8" customWidth="1"/>
    <col min="3851" max="3851" width="16.140625" style="8" customWidth="1"/>
    <col min="3852" max="3854" width="27.140625" style="8" bestFit="1" customWidth="1"/>
    <col min="3855" max="3855" width="17.7109375" style="8" bestFit="1" customWidth="1"/>
    <col min="3856" max="3856" width="14" style="8" bestFit="1" customWidth="1"/>
    <col min="3857" max="3857" width="17.42578125" style="8" bestFit="1" customWidth="1"/>
    <col min="3858" max="3858" width="14.28515625" style="8" bestFit="1" customWidth="1"/>
    <col min="3859" max="3859" width="17.42578125" style="8" bestFit="1" customWidth="1"/>
    <col min="3860" max="3860" width="14.28515625" style="8" bestFit="1" customWidth="1"/>
    <col min="3861" max="3861" width="17.42578125" style="8" bestFit="1" customWidth="1"/>
    <col min="3862" max="3862" width="14.28515625" style="8" bestFit="1" customWidth="1"/>
    <col min="3863" max="3863" width="17.7109375" style="8" bestFit="1" customWidth="1"/>
    <col min="3864" max="3864" width="14.5703125" style="8" bestFit="1" customWidth="1"/>
    <col min="3865" max="3865" width="17.42578125" style="8" bestFit="1" customWidth="1"/>
    <col min="3866" max="3866" width="14.28515625" style="8" bestFit="1" customWidth="1"/>
    <col min="3867" max="3867" width="17.42578125" style="8" bestFit="1" customWidth="1"/>
    <col min="3868" max="3868" width="14.28515625" style="8" bestFit="1" customWidth="1"/>
    <col min="3869" max="3869" width="15.42578125" style="8" bestFit="1" customWidth="1"/>
    <col min="3870" max="3870" width="12.42578125" style="8" bestFit="1" customWidth="1"/>
    <col min="3871" max="3871" width="15.140625" style="8" bestFit="1" customWidth="1"/>
    <col min="3872" max="3872" width="12.140625" style="8" bestFit="1" customWidth="1"/>
    <col min="3873" max="3873" width="14.42578125" style="8" bestFit="1" customWidth="1"/>
    <col min="3874" max="4096" width="11.42578125" style="8"/>
    <col min="4097" max="4097" width="2.28515625" style="8" customWidth="1"/>
    <col min="4098" max="4098" width="29.140625" style="8" customWidth="1"/>
    <col min="4099" max="4099" width="30.85546875" style="8" customWidth="1"/>
    <col min="4100" max="4105" width="16.140625" style="8" customWidth="1"/>
    <col min="4106" max="4106" width="16.85546875" style="8" customWidth="1"/>
    <col min="4107" max="4107" width="16.140625" style="8" customWidth="1"/>
    <col min="4108" max="4110" width="27.140625" style="8" bestFit="1" customWidth="1"/>
    <col min="4111" max="4111" width="17.7109375" style="8" bestFit="1" customWidth="1"/>
    <col min="4112" max="4112" width="14" style="8" bestFit="1" customWidth="1"/>
    <col min="4113" max="4113" width="17.42578125" style="8" bestFit="1" customWidth="1"/>
    <col min="4114" max="4114" width="14.28515625" style="8" bestFit="1" customWidth="1"/>
    <col min="4115" max="4115" width="17.42578125" style="8" bestFit="1" customWidth="1"/>
    <col min="4116" max="4116" width="14.28515625" style="8" bestFit="1" customWidth="1"/>
    <col min="4117" max="4117" width="17.42578125" style="8" bestFit="1" customWidth="1"/>
    <col min="4118" max="4118" width="14.28515625" style="8" bestFit="1" customWidth="1"/>
    <col min="4119" max="4119" width="17.7109375" style="8" bestFit="1" customWidth="1"/>
    <col min="4120" max="4120" width="14.5703125" style="8" bestFit="1" customWidth="1"/>
    <col min="4121" max="4121" width="17.42578125" style="8" bestFit="1" customWidth="1"/>
    <col min="4122" max="4122" width="14.28515625" style="8" bestFit="1" customWidth="1"/>
    <col min="4123" max="4123" width="17.42578125" style="8" bestFit="1" customWidth="1"/>
    <col min="4124" max="4124" width="14.28515625" style="8" bestFit="1" customWidth="1"/>
    <col min="4125" max="4125" width="15.42578125" style="8" bestFit="1" customWidth="1"/>
    <col min="4126" max="4126" width="12.42578125" style="8" bestFit="1" customWidth="1"/>
    <col min="4127" max="4127" width="15.140625" style="8" bestFit="1" customWidth="1"/>
    <col min="4128" max="4128" width="12.140625" style="8" bestFit="1" customWidth="1"/>
    <col min="4129" max="4129" width="14.42578125" style="8" bestFit="1" customWidth="1"/>
    <col min="4130" max="4352" width="11.42578125" style="8"/>
    <col min="4353" max="4353" width="2.28515625" style="8" customWidth="1"/>
    <col min="4354" max="4354" width="29.140625" style="8" customWidth="1"/>
    <col min="4355" max="4355" width="30.85546875" style="8" customWidth="1"/>
    <col min="4356" max="4361" width="16.140625" style="8" customWidth="1"/>
    <col min="4362" max="4362" width="16.85546875" style="8" customWidth="1"/>
    <col min="4363" max="4363" width="16.140625" style="8" customWidth="1"/>
    <col min="4364" max="4366" width="27.140625" style="8" bestFit="1" customWidth="1"/>
    <col min="4367" max="4367" width="17.7109375" style="8" bestFit="1" customWidth="1"/>
    <col min="4368" max="4368" width="14" style="8" bestFit="1" customWidth="1"/>
    <col min="4369" max="4369" width="17.42578125" style="8" bestFit="1" customWidth="1"/>
    <col min="4370" max="4370" width="14.28515625" style="8" bestFit="1" customWidth="1"/>
    <col min="4371" max="4371" width="17.42578125" style="8" bestFit="1" customWidth="1"/>
    <col min="4372" max="4372" width="14.28515625" style="8" bestFit="1" customWidth="1"/>
    <col min="4373" max="4373" width="17.42578125" style="8" bestFit="1" customWidth="1"/>
    <col min="4374" max="4374" width="14.28515625" style="8" bestFit="1" customWidth="1"/>
    <col min="4375" max="4375" width="17.7109375" style="8" bestFit="1" customWidth="1"/>
    <col min="4376" max="4376" width="14.5703125" style="8" bestFit="1" customWidth="1"/>
    <col min="4377" max="4377" width="17.42578125" style="8" bestFit="1" customWidth="1"/>
    <col min="4378" max="4378" width="14.28515625" style="8" bestFit="1" customWidth="1"/>
    <col min="4379" max="4379" width="17.42578125" style="8" bestFit="1" customWidth="1"/>
    <col min="4380" max="4380" width="14.28515625" style="8" bestFit="1" customWidth="1"/>
    <col min="4381" max="4381" width="15.42578125" style="8" bestFit="1" customWidth="1"/>
    <col min="4382" max="4382" width="12.42578125" style="8" bestFit="1" customWidth="1"/>
    <col min="4383" max="4383" width="15.140625" style="8" bestFit="1" customWidth="1"/>
    <col min="4384" max="4384" width="12.140625" style="8" bestFit="1" customWidth="1"/>
    <col min="4385" max="4385" width="14.42578125" style="8" bestFit="1" customWidth="1"/>
    <col min="4386" max="4608" width="11.42578125" style="8"/>
    <col min="4609" max="4609" width="2.28515625" style="8" customWidth="1"/>
    <col min="4610" max="4610" width="29.140625" style="8" customWidth="1"/>
    <col min="4611" max="4611" width="30.85546875" style="8" customWidth="1"/>
    <col min="4612" max="4617" width="16.140625" style="8" customWidth="1"/>
    <col min="4618" max="4618" width="16.85546875" style="8" customWidth="1"/>
    <col min="4619" max="4619" width="16.140625" style="8" customWidth="1"/>
    <col min="4620" max="4622" width="27.140625" style="8" bestFit="1" customWidth="1"/>
    <col min="4623" max="4623" width="17.7109375" style="8" bestFit="1" customWidth="1"/>
    <col min="4624" max="4624" width="14" style="8" bestFit="1" customWidth="1"/>
    <col min="4625" max="4625" width="17.42578125" style="8" bestFit="1" customWidth="1"/>
    <col min="4626" max="4626" width="14.28515625" style="8" bestFit="1" customWidth="1"/>
    <col min="4627" max="4627" width="17.42578125" style="8" bestFit="1" customWidth="1"/>
    <col min="4628" max="4628" width="14.28515625" style="8" bestFit="1" customWidth="1"/>
    <col min="4629" max="4629" width="17.42578125" style="8" bestFit="1" customWidth="1"/>
    <col min="4630" max="4630" width="14.28515625" style="8" bestFit="1" customWidth="1"/>
    <col min="4631" max="4631" width="17.7109375" style="8" bestFit="1" customWidth="1"/>
    <col min="4632" max="4632" width="14.5703125" style="8" bestFit="1" customWidth="1"/>
    <col min="4633" max="4633" width="17.42578125" style="8" bestFit="1" customWidth="1"/>
    <col min="4634" max="4634" width="14.28515625" style="8" bestFit="1" customWidth="1"/>
    <col min="4635" max="4635" width="17.42578125" style="8" bestFit="1" customWidth="1"/>
    <col min="4636" max="4636" width="14.28515625" style="8" bestFit="1" customWidth="1"/>
    <col min="4637" max="4637" width="15.42578125" style="8" bestFit="1" customWidth="1"/>
    <col min="4638" max="4638" width="12.42578125" style="8" bestFit="1" customWidth="1"/>
    <col min="4639" max="4639" width="15.140625" style="8" bestFit="1" customWidth="1"/>
    <col min="4640" max="4640" width="12.140625" style="8" bestFit="1" customWidth="1"/>
    <col min="4641" max="4641" width="14.42578125" style="8" bestFit="1" customWidth="1"/>
    <col min="4642" max="4864" width="11.42578125" style="8"/>
    <col min="4865" max="4865" width="2.28515625" style="8" customWidth="1"/>
    <col min="4866" max="4866" width="29.140625" style="8" customWidth="1"/>
    <col min="4867" max="4867" width="30.85546875" style="8" customWidth="1"/>
    <col min="4868" max="4873" width="16.140625" style="8" customWidth="1"/>
    <col min="4874" max="4874" width="16.85546875" style="8" customWidth="1"/>
    <col min="4875" max="4875" width="16.140625" style="8" customWidth="1"/>
    <col min="4876" max="4878" width="27.140625" style="8" bestFit="1" customWidth="1"/>
    <col min="4879" max="4879" width="17.7109375" style="8" bestFit="1" customWidth="1"/>
    <col min="4880" max="4880" width="14" style="8" bestFit="1" customWidth="1"/>
    <col min="4881" max="4881" width="17.42578125" style="8" bestFit="1" customWidth="1"/>
    <col min="4882" max="4882" width="14.28515625" style="8" bestFit="1" customWidth="1"/>
    <col min="4883" max="4883" width="17.42578125" style="8" bestFit="1" customWidth="1"/>
    <col min="4884" max="4884" width="14.28515625" style="8" bestFit="1" customWidth="1"/>
    <col min="4885" max="4885" width="17.42578125" style="8" bestFit="1" customWidth="1"/>
    <col min="4886" max="4886" width="14.28515625" style="8" bestFit="1" customWidth="1"/>
    <col min="4887" max="4887" width="17.7109375" style="8" bestFit="1" customWidth="1"/>
    <col min="4888" max="4888" width="14.5703125" style="8" bestFit="1" customWidth="1"/>
    <col min="4889" max="4889" width="17.42578125" style="8" bestFit="1" customWidth="1"/>
    <col min="4890" max="4890" width="14.28515625" style="8" bestFit="1" customWidth="1"/>
    <col min="4891" max="4891" width="17.42578125" style="8" bestFit="1" customWidth="1"/>
    <col min="4892" max="4892" width="14.28515625" style="8" bestFit="1" customWidth="1"/>
    <col min="4893" max="4893" width="15.42578125" style="8" bestFit="1" customWidth="1"/>
    <col min="4894" max="4894" width="12.42578125" style="8" bestFit="1" customWidth="1"/>
    <col min="4895" max="4895" width="15.140625" style="8" bestFit="1" customWidth="1"/>
    <col min="4896" max="4896" width="12.140625" style="8" bestFit="1" customWidth="1"/>
    <col min="4897" max="4897" width="14.42578125" style="8" bestFit="1" customWidth="1"/>
    <col min="4898" max="5120" width="11.42578125" style="8"/>
    <col min="5121" max="5121" width="2.28515625" style="8" customWidth="1"/>
    <col min="5122" max="5122" width="29.140625" style="8" customWidth="1"/>
    <col min="5123" max="5123" width="30.85546875" style="8" customWidth="1"/>
    <col min="5124" max="5129" width="16.140625" style="8" customWidth="1"/>
    <col min="5130" max="5130" width="16.85546875" style="8" customWidth="1"/>
    <col min="5131" max="5131" width="16.140625" style="8" customWidth="1"/>
    <col min="5132" max="5134" width="27.140625" style="8" bestFit="1" customWidth="1"/>
    <col min="5135" max="5135" width="17.7109375" style="8" bestFit="1" customWidth="1"/>
    <col min="5136" max="5136" width="14" style="8" bestFit="1" customWidth="1"/>
    <col min="5137" max="5137" width="17.42578125" style="8" bestFit="1" customWidth="1"/>
    <col min="5138" max="5138" width="14.28515625" style="8" bestFit="1" customWidth="1"/>
    <col min="5139" max="5139" width="17.42578125" style="8" bestFit="1" customWidth="1"/>
    <col min="5140" max="5140" width="14.28515625" style="8" bestFit="1" customWidth="1"/>
    <col min="5141" max="5141" width="17.42578125" style="8" bestFit="1" customWidth="1"/>
    <col min="5142" max="5142" width="14.28515625" style="8" bestFit="1" customWidth="1"/>
    <col min="5143" max="5143" width="17.7109375" style="8" bestFit="1" customWidth="1"/>
    <col min="5144" max="5144" width="14.5703125" style="8" bestFit="1" customWidth="1"/>
    <col min="5145" max="5145" width="17.42578125" style="8" bestFit="1" customWidth="1"/>
    <col min="5146" max="5146" width="14.28515625" style="8" bestFit="1" customWidth="1"/>
    <col min="5147" max="5147" width="17.42578125" style="8" bestFit="1" customWidth="1"/>
    <col min="5148" max="5148" width="14.28515625" style="8" bestFit="1" customWidth="1"/>
    <col min="5149" max="5149" width="15.42578125" style="8" bestFit="1" customWidth="1"/>
    <col min="5150" max="5150" width="12.42578125" style="8" bestFit="1" customWidth="1"/>
    <col min="5151" max="5151" width="15.140625" style="8" bestFit="1" customWidth="1"/>
    <col min="5152" max="5152" width="12.140625" style="8" bestFit="1" customWidth="1"/>
    <col min="5153" max="5153" width="14.42578125" style="8" bestFit="1" customWidth="1"/>
    <col min="5154" max="5376" width="11.42578125" style="8"/>
    <col min="5377" max="5377" width="2.28515625" style="8" customWidth="1"/>
    <col min="5378" max="5378" width="29.140625" style="8" customWidth="1"/>
    <col min="5379" max="5379" width="30.85546875" style="8" customWidth="1"/>
    <col min="5380" max="5385" width="16.140625" style="8" customWidth="1"/>
    <col min="5386" max="5386" width="16.85546875" style="8" customWidth="1"/>
    <col min="5387" max="5387" width="16.140625" style="8" customWidth="1"/>
    <col min="5388" max="5390" width="27.140625" style="8" bestFit="1" customWidth="1"/>
    <col min="5391" max="5391" width="17.7109375" style="8" bestFit="1" customWidth="1"/>
    <col min="5392" max="5392" width="14" style="8" bestFit="1" customWidth="1"/>
    <col min="5393" max="5393" width="17.42578125" style="8" bestFit="1" customWidth="1"/>
    <col min="5394" max="5394" width="14.28515625" style="8" bestFit="1" customWidth="1"/>
    <col min="5395" max="5395" width="17.42578125" style="8" bestFit="1" customWidth="1"/>
    <col min="5396" max="5396" width="14.28515625" style="8" bestFit="1" customWidth="1"/>
    <col min="5397" max="5397" width="17.42578125" style="8" bestFit="1" customWidth="1"/>
    <col min="5398" max="5398" width="14.28515625" style="8" bestFit="1" customWidth="1"/>
    <col min="5399" max="5399" width="17.7109375" style="8" bestFit="1" customWidth="1"/>
    <col min="5400" max="5400" width="14.5703125" style="8" bestFit="1" customWidth="1"/>
    <col min="5401" max="5401" width="17.42578125" style="8" bestFit="1" customWidth="1"/>
    <col min="5402" max="5402" width="14.28515625" style="8" bestFit="1" customWidth="1"/>
    <col min="5403" max="5403" width="17.42578125" style="8" bestFit="1" customWidth="1"/>
    <col min="5404" max="5404" width="14.28515625" style="8" bestFit="1" customWidth="1"/>
    <col min="5405" max="5405" width="15.42578125" style="8" bestFit="1" customWidth="1"/>
    <col min="5406" max="5406" width="12.42578125" style="8" bestFit="1" customWidth="1"/>
    <col min="5407" max="5407" width="15.140625" style="8" bestFit="1" customWidth="1"/>
    <col min="5408" max="5408" width="12.140625" style="8" bestFit="1" customWidth="1"/>
    <col min="5409" max="5409" width="14.42578125" style="8" bestFit="1" customWidth="1"/>
    <col min="5410" max="5632" width="11.42578125" style="8"/>
    <col min="5633" max="5633" width="2.28515625" style="8" customWidth="1"/>
    <col min="5634" max="5634" width="29.140625" style="8" customWidth="1"/>
    <col min="5635" max="5635" width="30.85546875" style="8" customWidth="1"/>
    <col min="5636" max="5641" width="16.140625" style="8" customWidth="1"/>
    <col min="5642" max="5642" width="16.85546875" style="8" customWidth="1"/>
    <col min="5643" max="5643" width="16.140625" style="8" customWidth="1"/>
    <col min="5644" max="5646" width="27.140625" style="8" bestFit="1" customWidth="1"/>
    <col min="5647" max="5647" width="17.7109375" style="8" bestFit="1" customWidth="1"/>
    <col min="5648" max="5648" width="14" style="8" bestFit="1" customWidth="1"/>
    <col min="5649" max="5649" width="17.42578125" style="8" bestFit="1" customWidth="1"/>
    <col min="5650" max="5650" width="14.28515625" style="8" bestFit="1" customWidth="1"/>
    <col min="5651" max="5651" width="17.42578125" style="8" bestFit="1" customWidth="1"/>
    <col min="5652" max="5652" width="14.28515625" style="8" bestFit="1" customWidth="1"/>
    <col min="5653" max="5653" width="17.42578125" style="8" bestFit="1" customWidth="1"/>
    <col min="5654" max="5654" width="14.28515625" style="8" bestFit="1" customWidth="1"/>
    <col min="5655" max="5655" width="17.7109375" style="8" bestFit="1" customWidth="1"/>
    <col min="5656" max="5656" width="14.5703125" style="8" bestFit="1" customWidth="1"/>
    <col min="5657" max="5657" width="17.42578125" style="8" bestFit="1" customWidth="1"/>
    <col min="5658" max="5658" width="14.28515625" style="8" bestFit="1" customWidth="1"/>
    <col min="5659" max="5659" width="17.42578125" style="8" bestFit="1" customWidth="1"/>
    <col min="5660" max="5660" width="14.28515625" style="8" bestFit="1" customWidth="1"/>
    <col min="5661" max="5661" width="15.42578125" style="8" bestFit="1" customWidth="1"/>
    <col min="5662" max="5662" width="12.42578125" style="8" bestFit="1" customWidth="1"/>
    <col min="5663" max="5663" width="15.140625" style="8" bestFit="1" customWidth="1"/>
    <col min="5664" max="5664" width="12.140625" style="8" bestFit="1" customWidth="1"/>
    <col min="5665" max="5665" width="14.42578125" style="8" bestFit="1" customWidth="1"/>
    <col min="5666" max="5888" width="11.42578125" style="8"/>
    <col min="5889" max="5889" width="2.28515625" style="8" customWidth="1"/>
    <col min="5890" max="5890" width="29.140625" style="8" customWidth="1"/>
    <col min="5891" max="5891" width="30.85546875" style="8" customWidth="1"/>
    <col min="5892" max="5897" width="16.140625" style="8" customWidth="1"/>
    <col min="5898" max="5898" width="16.85546875" style="8" customWidth="1"/>
    <col min="5899" max="5899" width="16.140625" style="8" customWidth="1"/>
    <col min="5900" max="5902" width="27.140625" style="8" bestFit="1" customWidth="1"/>
    <col min="5903" max="5903" width="17.7109375" style="8" bestFit="1" customWidth="1"/>
    <col min="5904" max="5904" width="14" style="8" bestFit="1" customWidth="1"/>
    <col min="5905" max="5905" width="17.42578125" style="8" bestFit="1" customWidth="1"/>
    <col min="5906" max="5906" width="14.28515625" style="8" bestFit="1" customWidth="1"/>
    <col min="5907" max="5907" width="17.42578125" style="8" bestFit="1" customWidth="1"/>
    <col min="5908" max="5908" width="14.28515625" style="8" bestFit="1" customWidth="1"/>
    <col min="5909" max="5909" width="17.42578125" style="8" bestFit="1" customWidth="1"/>
    <col min="5910" max="5910" width="14.28515625" style="8" bestFit="1" customWidth="1"/>
    <col min="5911" max="5911" width="17.7109375" style="8" bestFit="1" customWidth="1"/>
    <col min="5912" max="5912" width="14.5703125" style="8" bestFit="1" customWidth="1"/>
    <col min="5913" max="5913" width="17.42578125" style="8" bestFit="1" customWidth="1"/>
    <col min="5914" max="5914" width="14.28515625" style="8" bestFit="1" customWidth="1"/>
    <col min="5915" max="5915" width="17.42578125" style="8" bestFit="1" customWidth="1"/>
    <col min="5916" max="5916" width="14.28515625" style="8" bestFit="1" customWidth="1"/>
    <col min="5917" max="5917" width="15.42578125" style="8" bestFit="1" customWidth="1"/>
    <col min="5918" max="5918" width="12.42578125" style="8" bestFit="1" customWidth="1"/>
    <col min="5919" max="5919" width="15.140625" style="8" bestFit="1" customWidth="1"/>
    <col min="5920" max="5920" width="12.140625" style="8" bestFit="1" customWidth="1"/>
    <col min="5921" max="5921" width="14.42578125" style="8" bestFit="1" customWidth="1"/>
    <col min="5922" max="6144" width="11.42578125" style="8"/>
    <col min="6145" max="6145" width="2.28515625" style="8" customWidth="1"/>
    <col min="6146" max="6146" width="29.140625" style="8" customWidth="1"/>
    <col min="6147" max="6147" width="30.85546875" style="8" customWidth="1"/>
    <col min="6148" max="6153" width="16.140625" style="8" customWidth="1"/>
    <col min="6154" max="6154" width="16.85546875" style="8" customWidth="1"/>
    <col min="6155" max="6155" width="16.140625" style="8" customWidth="1"/>
    <col min="6156" max="6158" width="27.140625" style="8" bestFit="1" customWidth="1"/>
    <col min="6159" max="6159" width="17.7109375" style="8" bestFit="1" customWidth="1"/>
    <col min="6160" max="6160" width="14" style="8" bestFit="1" customWidth="1"/>
    <col min="6161" max="6161" width="17.42578125" style="8" bestFit="1" customWidth="1"/>
    <col min="6162" max="6162" width="14.28515625" style="8" bestFit="1" customWidth="1"/>
    <col min="6163" max="6163" width="17.42578125" style="8" bestFit="1" customWidth="1"/>
    <col min="6164" max="6164" width="14.28515625" style="8" bestFit="1" customWidth="1"/>
    <col min="6165" max="6165" width="17.42578125" style="8" bestFit="1" customWidth="1"/>
    <col min="6166" max="6166" width="14.28515625" style="8" bestFit="1" customWidth="1"/>
    <col min="6167" max="6167" width="17.7109375" style="8" bestFit="1" customWidth="1"/>
    <col min="6168" max="6168" width="14.5703125" style="8" bestFit="1" customWidth="1"/>
    <col min="6169" max="6169" width="17.42578125" style="8" bestFit="1" customWidth="1"/>
    <col min="6170" max="6170" width="14.28515625" style="8" bestFit="1" customWidth="1"/>
    <col min="6171" max="6171" width="17.42578125" style="8" bestFit="1" customWidth="1"/>
    <col min="6172" max="6172" width="14.28515625" style="8" bestFit="1" customWidth="1"/>
    <col min="6173" max="6173" width="15.42578125" style="8" bestFit="1" customWidth="1"/>
    <col min="6174" max="6174" width="12.42578125" style="8" bestFit="1" customWidth="1"/>
    <col min="6175" max="6175" width="15.140625" style="8" bestFit="1" customWidth="1"/>
    <col min="6176" max="6176" width="12.140625" style="8" bestFit="1" customWidth="1"/>
    <col min="6177" max="6177" width="14.42578125" style="8" bestFit="1" customWidth="1"/>
    <col min="6178" max="6400" width="11.42578125" style="8"/>
    <col min="6401" max="6401" width="2.28515625" style="8" customWidth="1"/>
    <col min="6402" max="6402" width="29.140625" style="8" customWidth="1"/>
    <col min="6403" max="6403" width="30.85546875" style="8" customWidth="1"/>
    <col min="6404" max="6409" width="16.140625" style="8" customWidth="1"/>
    <col min="6410" max="6410" width="16.85546875" style="8" customWidth="1"/>
    <col min="6411" max="6411" width="16.140625" style="8" customWidth="1"/>
    <col min="6412" max="6414" width="27.140625" style="8" bestFit="1" customWidth="1"/>
    <col min="6415" max="6415" width="17.7109375" style="8" bestFit="1" customWidth="1"/>
    <col min="6416" max="6416" width="14" style="8" bestFit="1" customWidth="1"/>
    <col min="6417" max="6417" width="17.42578125" style="8" bestFit="1" customWidth="1"/>
    <col min="6418" max="6418" width="14.28515625" style="8" bestFit="1" customWidth="1"/>
    <col min="6419" max="6419" width="17.42578125" style="8" bestFit="1" customWidth="1"/>
    <col min="6420" max="6420" width="14.28515625" style="8" bestFit="1" customWidth="1"/>
    <col min="6421" max="6421" width="17.42578125" style="8" bestFit="1" customWidth="1"/>
    <col min="6422" max="6422" width="14.28515625" style="8" bestFit="1" customWidth="1"/>
    <col min="6423" max="6423" width="17.7109375" style="8" bestFit="1" customWidth="1"/>
    <col min="6424" max="6424" width="14.5703125" style="8" bestFit="1" customWidth="1"/>
    <col min="6425" max="6425" width="17.42578125" style="8" bestFit="1" customWidth="1"/>
    <col min="6426" max="6426" width="14.28515625" style="8" bestFit="1" customWidth="1"/>
    <col min="6427" max="6427" width="17.42578125" style="8" bestFit="1" customWidth="1"/>
    <col min="6428" max="6428" width="14.28515625" style="8" bestFit="1" customWidth="1"/>
    <col min="6429" max="6429" width="15.42578125" style="8" bestFit="1" customWidth="1"/>
    <col min="6430" max="6430" width="12.42578125" style="8" bestFit="1" customWidth="1"/>
    <col min="6431" max="6431" width="15.140625" style="8" bestFit="1" customWidth="1"/>
    <col min="6432" max="6432" width="12.140625" style="8" bestFit="1" customWidth="1"/>
    <col min="6433" max="6433" width="14.42578125" style="8" bestFit="1" customWidth="1"/>
    <col min="6434" max="6656" width="11.42578125" style="8"/>
    <col min="6657" max="6657" width="2.28515625" style="8" customWidth="1"/>
    <col min="6658" max="6658" width="29.140625" style="8" customWidth="1"/>
    <col min="6659" max="6659" width="30.85546875" style="8" customWidth="1"/>
    <col min="6660" max="6665" width="16.140625" style="8" customWidth="1"/>
    <col min="6666" max="6666" width="16.85546875" style="8" customWidth="1"/>
    <col min="6667" max="6667" width="16.140625" style="8" customWidth="1"/>
    <col min="6668" max="6670" width="27.140625" style="8" bestFit="1" customWidth="1"/>
    <col min="6671" max="6671" width="17.7109375" style="8" bestFit="1" customWidth="1"/>
    <col min="6672" max="6672" width="14" style="8" bestFit="1" customWidth="1"/>
    <col min="6673" max="6673" width="17.42578125" style="8" bestFit="1" customWidth="1"/>
    <col min="6674" max="6674" width="14.28515625" style="8" bestFit="1" customWidth="1"/>
    <col min="6675" max="6675" width="17.42578125" style="8" bestFit="1" customWidth="1"/>
    <col min="6676" max="6676" width="14.28515625" style="8" bestFit="1" customWidth="1"/>
    <col min="6677" max="6677" width="17.42578125" style="8" bestFit="1" customWidth="1"/>
    <col min="6678" max="6678" width="14.28515625" style="8" bestFit="1" customWidth="1"/>
    <col min="6679" max="6679" width="17.7109375" style="8" bestFit="1" customWidth="1"/>
    <col min="6680" max="6680" width="14.5703125" style="8" bestFit="1" customWidth="1"/>
    <col min="6681" max="6681" width="17.42578125" style="8" bestFit="1" customWidth="1"/>
    <col min="6682" max="6682" width="14.28515625" style="8" bestFit="1" customWidth="1"/>
    <col min="6683" max="6683" width="17.42578125" style="8" bestFit="1" customWidth="1"/>
    <col min="6684" max="6684" width="14.28515625" style="8" bestFit="1" customWidth="1"/>
    <col min="6685" max="6685" width="15.42578125" style="8" bestFit="1" customWidth="1"/>
    <col min="6686" max="6686" width="12.42578125" style="8" bestFit="1" customWidth="1"/>
    <col min="6687" max="6687" width="15.140625" style="8" bestFit="1" customWidth="1"/>
    <col min="6688" max="6688" width="12.140625" style="8" bestFit="1" customWidth="1"/>
    <col min="6689" max="6689" width="14.42578125" style="8" bestFit="1" customWidth="1"/>
    <col min="6690" max="6912" width="11.42578125" style="8"/>
    <col min="6913" max="6913" width="2.28515625" style="8" customWidth="1"/>
    <col min="6914" max="6914" width="29.140625" style="8" customWidth="1"/>
    <col min="6915" max="6915" width="30.85546875" style="8" customWidth="1"/>
    <col min="6916" max="6921" width="16.140625" style="8" customWidth="1"/>
    <col min="6922" max="6922" width="16.85546875" style="8" customWidth="1"/>
    <col min="6923" max="6923" width="16.140625" style="8" customWidth="1"/>
    <col min="6924" max="6926" width="27.140625" style="8" bestFit="1" customWidth="1"/>
    <col min="6927" max="6927" width="17.7109375" style="8" bestFit="1" customWidth="1"/>
    <col min="6928" max="6928" width="14" style="8" bestFit="1" customWidth="1"/>
    <col min="6929" max="6929" width="17.42578125" style="8" bestFit="1" customWidth="1"/>
    <col min="6930" max="6930" width="14.28515625" style="8" bestFit="1" customWidth="1"/>
    <col min="6931" max="6931" width="17.42578125" style="8" bestFit="1" customWidth="1"/>
    <col min="6932" max="6932" width="14.28515625" style="8" bestFit="1" customWidth="1"/>
    <col min="6933" max="6933" width="17.42578125" style="8" bestFit="1" customWidth="1"/>
    <col min="6934" max="6934" width="14.28515625" style="8" bestFit="1" customWidth="1"/>
    <col min="6935" max="6935" width="17.7109375" style="8" bestFit="1" customWidth="1"/>
    <col min="6936" max="6936" width="14.5703125" style="8" bestFit="1" customWidth="1"/>
    <col min="6937" max="6937" width="17.42578125" style="8" bestFit="1" customWidth="1"/>
    <col min="6938" max="6938" width="14.28515625" style="8" bestFit="1" customWidth="1"/>
    <col min="6939" max="6939" width="17.42578125" style="8" bestFit="1" customWidth="1"/>
    <col min="6940" max="6940" width="14.28515625" style="8" bestFit="1" customWidth="1"/>
    <col min="6941" max="6941" width="15.42578125" style="8" bestFit="1" customWidth="1"/>
    <col min="6942" max="6942" width="12.42578125" style="8" bestFit="1" customWidth="1"/>
    <col min="6943" max="6943" width="15.140625" style="8" bestFit="1" customWidth="1"/>
    <col min="6944" max="6944" width="12.140625" style="8" bestFit="1" customWidth="1"/>
    <col min="6945" max="6945" width="14.42578125" style="8" bestFit="1" customWidth="1"/>
    <col min="6946" max="7168" width="11.42578125" style="8"/>
    <col min="7169" max="7169" width="2.28515625" style="8" customWidth="1"/>
    <col min="7170" max="7170" width="29.140625" style="8" customWidth="1"/>
    <col min="7171" max="7171" width="30.85546875" style="8" customWidth="1"/>
    <col min="7172" max="7177" width="16.140625" style="8" customWidth="1"/>
    <col min="7178" max="7178" width="16.85546875" style="8" customWidth="1"/>
    <col min="7179" max="7179" width="16.140625" style="8" customWidth="1"/>
    <col min="7180" max="7182" width="27.140625" style="8" bestFit="1" customWidth="1"/>
    <col min="7183" max="7183" width="17.7109375" style="8" bestFit="1" customWidth="1"/>
    <col min="7184" max="7184" width="14" style="8" bestFit="1" customWidth="1"/>
    <col min="7185" max="7185" width="17.42578125" style="8" bestFit="1" customWidth="1"/>
    <col min="7186" max="7186" width="14.28515625" style="8" bestFit="1" customWidth="1"/>
    <col min="7187" max="7187" width="17.42578125" style="8" bestFit="1" customWidth="1"/>
    <col min="7188" max="7188" width="14.28515625" style="8" bestFit="1" customWidth="1"/>
    <col min="7189" max="7189" width="17.42578125" style="8" bestFit="1" customWidth="1"/>
    <col min="7190" max="7190" width="14.28515625" style="8" bestFit="1" customWidth="1"/>
    <col min="7191" max="7191" width="17.7109375" style="8" bestFit="1" customWidth="1"/>
    <col min="7192" max="7192" width="14.5703125" style="8" bestFit="1" customWidth="1"/>
    <col min="7193" max="7193" width="17.42578125" style="8" bestFit="1" customWidth="1"/>
    <col min="7194" max="7194" width="14.28515625" style="8" bestFit="1" customWidth="1"/>
    <col min="7195" max="7195" width="17.42578125" style="8" bestFit="1" customWidth="1"/>
    <col min="7196" max="7196" width="14.28515625" style="8" bestFit="1" customWidth="1"/>
    <col min="7197" max="7197" width="15.42578125" style="8" bestFit="1" customWidth="1"/>
    <col min="7198" max="7198" width="12.42578125" style="8" bestFit="1" customWidth="1"/>
    <col min="7199" max="7199" width="15.140625" style="8" bestFit="1" customWidth="1"/>
    <col min="7200" max="7200" width="12.140625" style="8" bestFit="1" customWidth="1"/>
    <col min="7201" max="7201" width="14.42578125" style="8" bestFit="1" customWidth="1"/>
    <col min="7202" max="7424" width="11.42578125" style="8"/>
    <col min="7425" max="7425" width="2.28515625" style="8" customWidth="1"/>
    <col min="7426" max="7426" width="29.140625" style="8" customWidth="1"/>
    <col min="7427" max="7427" width="30.85546875" style="8" customWidth="1"/>
    <col min="7428" max="7433" width="16.140625" style="8" customWidth="1"/>
    <col min="7434" max="7434" width="16.85546875" style="8" customWidth="1"/>
    <col min="7435" max="7435" width="16.140625" style="8" customWidth="1"/>
    <col min="7436" max="7438" width="27.140625" style="8" bestFit="1" customWidth="1"/>
    <col min="7439" max="7439" width="17.7109375" style="8" bestFit="1" customWidth="1"/>
    <col min="7440" max="7440" width="14" style="8" bestFit="1" customWidth="1"/>
    <col min="7441" max="7441" width="17.42578125" style="8" bestFit="1" customWidth="1"/>
    <col min="7442" max="7442" width="14.28515625" style="8" bestFit="1" customWidth="1"/>
    <col min="7443" max="7443" width="17.42578125" style="8" bestFit="1" customWidth="1"/>
    <col min="7444" max="7444" width="14.28515625" style="8" bestFit="1" customWidth="1"/>
    <col min="7445" max="7445" width="17.42578125" style="8" bestFit="1" customWidth="1"/>
    <col min="7446" max="7446" width="14.28515625" style="8" bestFit="1" customWidth="1"/>
    <col min="7447" max="7447" width="17.7109375" style="8" bestFit="1" customWidth="1"/>
    <col min="7448" max="7448" width="14.5703125" style="8" bestFit="1" customWidth="1"/>
    <col min="7449" max="7449" width="17.42578125" style="8" bestFit="1" customWidth="1"/>
    <col min="7450" max="7450" width="14.28515625" style="8" bestFit="1" customWidth="1"/>
    <col min="7451" max="7451" width="17.42578125" style="8" bestFit="1" customWidth="1"/>
    <col min="7452" max="7452" width="14.28515625" style="8" bestFit="1" customWidth="1"/>
    <col min="7453" max="7453" width="15.42578125" style="8" bestFit="1" customWidth="1"/>
    <col min="7454" max="7454" width="12.42578125" style="8" bestFit="1" customWidth="1"/>
    <col min="7455" max="7455" width="15.140625" style="8" bestFit="1" customWidth="1"/>
    <col min="7456" max="7456" width="12.140625" style="8" bestFit="1" customWidth="1"/>
    <col min="7457" max="7457" width="14.42578125" style="8" bestFit="1" customWidth="1"/>
    <col min="7458" max="7680" width="11.42578125" style="8"/>
    <col min="7681" max="7681" width="2.28515625" style="8" customWidth="1"/>
    <col min="7682" max="7682" width="29.140625" style="8" customWidth="1"/>
    <col min="7683" max="7683" width="30.85546875" style="8" customWidth="1"/>
    <col min="7684" max="7689" width="16.140625" style="8" customWidth="1"/>
    <col min="7690" max="7690" width="16.85546875" style="8" customWidth="1"/>
    <col min="7691" max="7691" width="16.140625" style="8" customWidth="1"/>
    <col min="7692" max="7694" width="27.140625" style="8" bestFit="1" customWidth="1"/>
    <col min="7695" max="7695" width="17.7109375" style="8" bestFit="1" customWidth="1"/>
    <col min="7696" max="7696" width="14" style="8" bestFit="1" customWidth="1"/>
    <col min="7697" max="7697" width="17.42578125" style="8" bestFit="1" customWidth="1"/>
    <col min="7698" max="7698" width="14.28515625" style="8" bestFit="1" customWidth="1"/>
    <col min="7699" max="7699" width="17.42578125" style="8" bestFit="1" customWidth="1"/>
    <col min="7700" max="7700" width="14.28515625" style="8" bestFit="1" customWidth="1"/>
    <col min="7701" max="7701" width="17.42578125" style="8" bestFit="1" customWidth="1"/>
    <col min="7702" max="7702" width="14.28515625" style="8" bestFit="1" customWidth="1"/>
    <col min="7703" max="7703" width="17.7109375" style="8" bestFit="1" customWidth="1"/>
    <col min="7704" max="7704" width="14.5703125" style="8" bestFit="1" customWidth="1"/>
    <col min="7705" max="7705" width="17.42578125" style="8" bestFit="1" customWidth="1"/>
    <col min="7706" max="7706" width="14.28515625" style="8" bestFit="1" customWidth="1"/>
    <col min="7707" max="7707" width="17.42578125" style="8" bestFit="1" customWidth="1"/>
    <col min="7708" max="7708" width="14.28515625" style="8" bestFit="1" customWidth="1"/>
    <col min="7709" max="7709" width="15.42578125" style="8" bestFit="1" customWidth="1"/>
    <col min="7710" max="7710" width="12.42578125" style="8" bestFit="1" customWidth="1"/>
    <col min="7711" max="7711" width="15.140625" style="8" bestFit="1" customWidth="1"/>
    <col min="7712" max="7712" width="12.140625" style="8" bestFit="1" customWidth="1"/>
    <col min="7713" max="7713" width="14.42578125" style="8" bestFit="1" customWidth="1"/>
    <col min="7714" max="7936" width="11.42578125" style="8"/>
    <col min="7937" max="7937" width="2.28515625" style="8" customWidth="1"/>
    <col min="7938" max="7938" width="29.140625" style="8" customWidth="1"/>
    <col min="7939" max="7939" width="30.85546875" style="8" customWidth="1"/>
    <col min="7940" max="7945" width="16.140625" style="8" customWidth="1"/>
    <col min="7946" max="7946" width="16.85546875" style="8" customWidth="1"/>
    <col min="7947" max="7947" width="16.140625" style="8" customWidth="1"/>
    <col min="7948" max="7950" width="27.140625" style="8" bestFit="1" customWidth="1"/>
    <col min="7951" max="7951" width="17.7109375" style="8" bestFit="1" customWidth="1"/>
    <col min="7952" max="7952" width="14" style="8" bestFit="1" customWidth="1"/>
    <col min="7953" max="7953" width="17.42578125" style="8" bestFit="1" customWidth="1"/>
    <col min="7954" max="7954" width="14.28515625" style="8" bestFit="1" customWidth="1"/>
    <col min="7955" max="7955" width="17.42578125" style="8" bestFit="1" customWidth="1"/>
    <col min="7956" max="7956" width="14.28515625" style="8" bestFit="1" customWidth="1"/>
    <col min="7957" max="7957" width="17.42578125" style="8" bestFit="1" customWidth="1"/>
    <col min="7958" max="7958" width="14.28515625" style="8" bestFit="1" customWidth="1"/>
    <col min="7959" max="7959" width="17.7109375" style="8" bestFit="1" customWidth="1"/>
    <col min="7960" max="7960" width="14.5703125" style="8" bestFit="1" customWidth="1"/>
    <col min="7961" max="7961" width="17.42578125" style="8" bestFit="1" customWidth="1"/>
    <col min="7962" max="7962" width="14.28515625" style="8" bestFit="1" customWidth="1"/>
    <col min="7963" max="7963" width="17.42578125" style="8" bestFit="1" customWidth="1"/>
    <col min="7964" max="7964" width="14.28515625" style="8" bestFit="1" customWidth="1"/>
    <col min="7965" max="7965" width="15.42578125" style="8" bestFit="1" customWidth="1"/>
    <col min="7966" max="7966" width="12.42578125" style="8" bestFit="1" customWidth="1"/>
    <col min="7967" max="7967" width="15.140625" style="8" bestFit="1" customWidth="1"/>
    <col min="7968" max="7968" width="12.140625" style="8" bestFit="1" customWidth="1"/>
    <col min="7969" max="7969" width="14.42578125" style="8" bestFit="1" customWidth="1"/>
    <col min="7970" max="8192" width="11.42578125" style="8"/>
    <col min="8193" max="8193" width="2.28515625" style="8" customWidth="1"/>
    <col min="8194" max="8194" width="29.140625" style="8" customWidth="1"/>
    <col min="8195" max="8195" width="30.85546875" style="8" customWidth="1"/>
    <col min="8196" max="8201" width="16.140625" style="8" customWidth="1"/>
    <col min="8202" max="8202" width="16.85546875" style="8" customWidth="1"/>
    <col min="8203" max="8203" width="16.140625" style="8" customWidth="1"/>
    <col min="8204" max="8206" width="27.140625" style="8" bestFit="1" customWidth="1"/>
    <col min="8207" max="8207" width="17.7109375" style="8" bestFit="1" customWidth="1"/>
    <col min="8208" max="8208" width="14" style="8" bestFit="1" customWidth="1"/>
    <col min="8209" max="8209" width="17.42578125" style="8" bestFit="1" customWidth="1"/>
    <col min="8210" max="8210" width="14.28515625" style="8" bestFit="1" customWidth="1"/>
    <col min="8211" max="8211" width="17.42578125" style="8" bestFit="1" customWidth="1"/>
    <col min="8212" max="8212" width="14.28515625" style="8" bestFit="1" customWidth="1"/>
    <col min="8213" max="8213" width="17.42578125" style="8" bestFit="1" customWidth="1"/>
    <col min="8214" max="8214" width="14.28515625" style="8" bestFit="1" customWidth="1"/>
    <col min="8215" max="8215" width="17.7109375" style="8" bestFit="1" customWidth="1"/>
    <col min="8216" max="8216" width="14.5703125" style="8" bestFit="1" customWidth="1"/>
    <col min="8217" max="8217" width="17.42578125" style="8" bestFit="1" customWidth="1"/>
    <col min="8218" max="8218" width="14.28515625" style="8" bestFit="1" customWidth="1"/>
    <col min="8219" max="8219" width="17.42578125" style="8" bestFit="1" customWidth="1"/>
    <col min="8220" max="8220" width="14.28515625" style="8" bestFit="1" customWidth="1"/>
    <col min="8221" max="8221" width="15.42578125" style="8" bestFit="1" customWidth="1"/>
    <col min="8222" max="8222" width="12.42578125" style="8" bestFit="1" customWidth="1"/>
    <col min="8223" max="8223" width="15.140625" style="8" bestFit="1" customWidth="1"/>
    <col min="8224" max="8224" width="12.140625" style="8" bestFit="1" customWidth="1"/>
    <col min="8225" max="8225" width="14.42578125" style="8" bestFit="1" customWidth="1"/>
    <col min="8226" max="8448" width="11.42578125" style="8"/>
    <col min="8449" max="8449" width="2.28515625" style="8" customWidth="1"/>
    <col min="8450" max="8450" width="29.140625" style="8" customWidth="1"/>
    <col min="8451" max="8451" width="30.85546875" style="8" customWidth="1"/>
    <col min="8452" max="8457" width="16.140625" style="8" customWidth="1"/>
    <col min="8458" max="8458" width="16.85546875" style="8" customWidth="1"/>
    <col min="8459" max="8459" width="16.140625" style="8" customWidth="1"/>
    <col min="8460" max="8462" width="27.140625" style="8" bestFit="1" customWidth="1"/>
    <col min="8463" max="8463" width="17.7109375" style="8" bestFit="1" customWidth="1"/>
    <col min="8464" max="8464" width="14" style="8" bestFit="1" customWidth="1"/>
    <col min="8465" max="8465" width="17.42578125" style="8" bestFit="1" customWidth="1"/>
    <col min="8466" max="8466" width="14.28515625" style="8" bestFit="1" customWidth="1"/>
    <col min="8467" max="8467" width="17.42578125" style="8" bestFit="1" customWidth="1"/>
    <col min="8468" max="8468" width="14.28515625" style="8" bestFit="1" customWidth="1"/>
    <col min="8469" max="8469" width="17.42578125" style="8" bestFit="1" customWidth="1"/>
    <col min="8470" max="8470" width="14.28515625" style="8" bestFit="1" customWidth="1"/>
    <col min="8471" max="8471" width="17.7109375" style="8" bestFit="1" customWidth="1"/>
    <col min="8472" max="8472" width="14.5703125" style="8" bestFit="1" customWidth="1"/>
    <col min="8473" max="8473" width="17.42578125" style="8" bestFit="1" customWidth="1"/>
    <col min="8474" max="8474" width="14.28515625" style="8" bestFit="1" customWidth="1"/>
    <col min="8475" max="8475" width="17.42578125" style="8" bestFit="1" customWidth="1"/>
    <col min="8476" max="8476" width="14.28515625" style="8" bestFit="1" customWidth="1"/>
    <col min="8477" max="8477" width="15.42578125" style="8" bestFit="1" customWidth="1"/>
    <col min="8478" max="8478" width="12.42578125" style="8" bestFit="1" customWidth="1"/>
    <col min="8479" max="8479" width="15.140625" style="8" bestFit="1" customWidth="1"/>
    <col min="8480" max="8480" width="12.140625" style="8" bestFit="1" customWidth="1"/>
    <col min="8481" max="8481" width="14.42578125" style="8" bestFit="1" customWidth="1"/>
    <col min="8482" max="8704" width="11.42578125" style="8"/>
    <col min="8705" max="8705" width="2.28515625" style="8" customWidth="1"/>
    <col min="8706" max="8706" width="29.140625" style="8" customWidth="1"/>
    <col min="8707" max="8707" width="30.85546875" style="8" customWidth="1"/>
    <col min="8708" max="8713" width="16.140625" style="8" customWidth="1"/>
    <col min="8714" max="8714" width="16.85546875" style="8" customWidth="1"/>
    <col min="8715" max="8715" width="16.140625" style="8" customWidth="1"/>
    <col min="8716" max="8718" width="27.140625" style="8" bestFit="1" customWidth="1"/>
    <col min="8719" max="8719" width="17.7109375" style="8" bestFit="1" customWidth="1"/>
    <col min="8720" max="8720" width="14" style="8" bestFit="1" customWidth="1"/>
    <col min="8721" max="8721" width="17.42578125" style="8" bestFit="1" customWidth="1"/>
    <col min="8722" max="8722" width="14.28515625" style="8" bestFit="1" customWidth="1"/>
    <col min="8723" max="8723" width="17.42578125" style="8" bestFit="1" customWidth="1"/>
    <col min="8724" max="8724" width="14.28515625" style="8" bestFit="1" customWidth="1"/>
    <col min="8725" max="8725" width="17.42578125" style="8" bestFit="1" customWidth="1"/>
    <col min="8726" max="8726" width="14.28515625" style="8" bestFit="1" customWidth="1"/>
    <col min="8727" max="8727" width="17.7109375" style="8" bestFit="1" customWidth="1"/>
    <col min="8728" max="8728" width="14.5703125" style="8" bestFit="1" customWidth="1"/>
    <col min="8729" max="8729" width="17.42578125" style="8" bestFit="1" customWidth="1"/>
    <col min="8730" max="8730" width="14.28515625" style="8" bestFit="1" customWidth="1"/>
    <col min="8731" max="8731" width="17.42578125" style="8" bestFit="1" customWidth="1"/>
    <col min="8732" max="8732" width="14.28515625" style="8" bestFit="1" customWidth="1"/>
    <col min="8733" max="8733" width="15.42578125" style="8" bestFit="1" customWidth="1"/>
    <col min="8734" max="8734" width="12.42578125" style="8" bestFit="1" customWidth="1"/>
    <col min="8735" max="8735" width="15.140625" style="8" bestFit="1" customWidth="1"/>
    <col min="8736" max="8736" width="12.140625" style="8" bestFit="1" customWidth="1"/>
    <col min="8737" max="8737" width="14.42578125" style="8" bestFit="1" customWidth="1"/>
    <col min="8738" max="8960" width="11.42578125" style="8"/>
    <col min="8961" max="8961" width="2.28515625" style="8" customWidth="1"/>
    <col min="8962" max="8962" width="29.140625" style="8" customWidth="1"/>
    <col min="8963" max="8963" width="30.85546875" style="8" customWidth="1"/>
    <col min="8964" max="8969" width="16.140625" style="8" customWidth="1"/>
    <col min="8970" max="8970" width="16.85546875" style="8" customWidth="1"/>
    <col min="8971" max="8971" width="16.140625" style="8" customWidth="1"/>
    <col min="8972" max="8974" width="27.140625" style="8" bestFit="1" customWidth="1"/>
    <col min="8975" max="8975" width="17.7109375" style="8" bestFit="1" customWidth="1"/>
    <col min="8976" max="8976" width="14" style="8" bestFit="1" customWidth="1"/>
    <col min="8977" max="8977" width="17.42578125" style="8" bestFit="1" customWidth="1"/>
    <col min="8978" max="8978" width="14.28515625" style="8" bestFit="1" customWidth="1"/>
    <col min="8979" max="8979" width="17.42578125" style="8" bestFit="1" customWidth="1"/>
    <col min="8980" max="8980" width="14.28515625" style="8" bestFit="1" customWidth="1"/>
    <col min="8981" max="8981" width="17.42578125" style="8" bestFit="1" customWidth="1"/>
    <col min="8982" max="8982" width="14.28515625" style="8" bestFit="1" customWidth="1"/>
    <col min="8983" max="8983" width="17.7109375" style="8" bestFit="1" customWidth="1"/>
    <col min="8984" max="8984" width="14.5703125" style="8" bestFit="1" customWidth="1"/>
    <col min="8985" max="8985" width="17.42578125" style="8" bestFit="1" customWidth="1"/>
    <col min="8986" max="8986" width="14.28515625" style="8" bestFit="1" customWidth="1"/>
    <col min="8987" max="8987" width="17.42578125" style="8" bestFit="1" customWidth="1"/>
    <col min="8988" max="8988" width="14.28515625" style="8" bestFit="1" customWidth="1"/>
    <col min="8989" max="8989" width="15.42578125" style="8" bestFit="1" customWidth="1"/>
    <col min="8990" max="8990" width="12.42578125" style="8" bestFit="1" customWidth="1"/>
    <col min="8991" max="8991" width="15.140625" style="8" bestFit="1" customWidth="1"/>
    <col min="8992" max="8992" width="12.140625" style="8" bestFit="1" customWidth="1"/>
    <col min="8993" max="8993" width="14.42578125" style="8" bestFit="1" customWidth="1"/>
    <col min="8994" max="9216" width="11.42578125" style="8"/>
    <col min="9217" max="9217" width="2.28515625" style="8" customWidth="1"/>
    <col min="9218" max="9218" width="29.140625" style="8" customWidth="1"/>
    <col min="9219" max="9219" width="30.85546875" style="8" customWidth="1"/>
    <col min="9220" max="9225" width="16.140625" style="8" customWidth="1"/>
    <col min="9226" max="9226" width="16.85546875" style="8" customWidth="1"/>
    <col min="9227" max="9227" width="16.140625" style="8" customWidth="1"/>
    <col min="9228" max="9230" width="27.140625" style="8" bestFit="1" customWidth="1"/>
    <col min="9231" max="9231" width="17.7109375" style="8" bestFit="1" customWidth="1"/>
    <col min="9232" max="9232" width="14" style="8" bestFit="1" customWidth="1"/>
    <col min="9233" max="9233" width="17.42578125" style="8" bestFit="1" customWidth="1"/>
    <col min="9234" max="9234" width="14.28515625" style="8" bestFit="1" customWidth="1"/>
    <col min="9235" max="9235" width="17.42578125" style="8" bestFit="1" customWidth="1"/>
    <col min="9236" max="9236" width="14.28515625" style="8" bestFit="1" customWidth="1"/>
    <col min="9237" max="9237" width="17.42578125" style="8" bestFit="1" customWidth="1"/>
    <col min="9238" max="9238" width="14.28515625" style="8" bestFit="1" customWidth="1"/>
    <col min="9239" max="9239" width="17.7109375" style="8" bestFit="1" customWidth="1"/>
    <col min="9240" max="9240" width="14.5703125" style="8" bestFit="1" customWidth="1"/>
    <col min="9241" max="9241" width="17.42578125" style="8" bestFit="1" customWidth="1"/>
    <col min="9242" max="9242" width="14.28515625" style="8" bestFit="1" customWidth="1"/>
    <col min="9243" max="9243" width="17.42578125" style="8" bestFit="1" customWidth="1"/>
    <col min="9244" max="9244" width="14.28515625" style="8" bestFit="1" customWidth="1"/>
    <col min="9245" max="9245" width="15.42578125" style="8" bestFit="1" customWidth="1"/>
    <col min="9246" max="9246" width="12.42578125" style="8" bestFit="1" customWidth="1"/>
    <col min="9247" max="9247" width="15.140625" style="8" bestFit="1" customWidth="1"/>
    <col min="9248" max="9248" width="12.140625" style="8" bestFit="1" customWidth="1"/>
    <col min="9249" max="9249" width="14.42578125" style="8" bestFit="1" customWidth="1"/>
    <col min="9250" max="9472" width="11.42578125" style="8"/>
    <col min="9473" max="9473" width="2.28515625" style="8" customWidth="1"/>
    <col min="9474" max="9474" width="29.140625" style="8" customWidth="1"/>
    <col min="9475" max="9475" width="30.85546875" style="8" customWidth="1"/>
    <col min="9476" max="9481" width="16.140625" style="8" customWidth="1"/>
    <col min="9482" max="9482" width="16.85546875" style="8" customWidth="1"/>
    <col min="9483" max="9483" width="16.140625" style="8" customWidth="1"/>
    <col min="9484" max="9486" width="27.140625" style="8" bestFit="1" customWidth="1"/>
    <col min="9487" max="9487" width="17.7109375" style="8" bestFit="1" customWidth="1"/>
    <col min="9488" max="9488" width="14" style="8" bestFit="1" customWidth="1"/>
    <col min="9489" max="9489" width="17.42578125" style="8" bestFit="1" customWidth="1"/>
    <col min="9490" max="9490" width="14.28515625" style="8" bestFit="1" customWidth="1"/>
    <col min="9491" max="9491" width="17.42578125" style="8" bestFit="1" customWidth="1"/>
    <col min="9492" max="9492" width="14.28515625" style="8" bestFit="1" customWidth="1"/>
    <col min="9493" max="9493" width="17.42578125" style="8" bestFit="1" customWidth="1"/>
    <col min="9494" max="9494" width="14.28515625" style="8" bestFit="1" customWidth="1"/>
    <col min="9495" max="9495" width="17.7109375" style="8" bestFit="1" customWidth="1"/>
    <col min="9496" max="9496" width="14.5703125" style="8" bestFit="1" customWidth="1"/>
    <col min="9497" max="9497" width="17.42578125" style="8" bestFit="1" customWidth="1"/>
    <col min="9498" max="9498" width="14.28515625" style="8" bestFit="1" customWidth="1"/>
    <col min="9499" max="9499" width="17.42578125" style="8" bestFit="1" customWidth="1"/>
    <col min="9500" max="9500" width="14.28515625" style="8" bestFit="1" customWidth="1"/>
    <col min="9501" max="9501" width="15.42578125" style="8" bestFit="1" customWidth="1"/>
    <col min="9502" max="9502" width="12.42578125" style="8" bestFit="1" customWidth="1"/>
    <col min="9503" max="9503" width="15.140625" style="8" bestFit="1" customWidth="1"/>
    <col min="9504" max="9504" width="12.140625" style="8" bestFit="1" customWidth="1"/>
    <col min="9505" max="9505" width="14.42578125" style="8" bestFit="1" customWidth="1"/>
    <col min="9506" max="9728" width="11.42578125" style="8"/>
    <col min="9729" max="9729" width="2.28515625" style="8" customWidth="1"/>
    <col min="9730" max="9730" width="29.140625" style="8" customWidth="1"/>
    <col min="9731" max="9731" width="30.85546875" style="8" customWidth="1"/>
    <col min="9732" max="9737" width="16.140625" style="8" customWidth="1"/>
    <col min="9738" max="9738" width="16.85546875" style="8" customWidth="1"/>
    <col min="9739" max="9739" width="16.140625" style="8" customWidth="1"/>
    <col min="9740" max="9742" width="27.140625" style="8" bestFit="1" customWidth="1"/>
    <col min="9743" max="9743" width="17.7109375" style="8" bestFit="1" customWidth="1"/>
    <col min="9744" max="9744" width="14" style="8" bestFit="1" customWidth="1"/>
    <col min="9745" max="9745" width="17.42578125" style="8" bestFit="1" customWidth="1"/>
    <col min="9746" max="9746" width="14.28515625" style="8" bestFit="1" customWidth="1"/>
    <col min="9747" max="9747" width="17.42578125" style="8" bestFit="1" customWidth="1"/>
    <col min="9748" max="9748" width="14.28515625" style="8" bestFit="1" customWidth="1"/>
    <col min="9749" max="9749" width="17.42578125" style="8" bestFit="1" customWidth="1"/>
    <col min="9750" max="9750" width="14.28515625" style="8" bestFit="1" customWidth="1"/>
    <col min="9751" max="9751" width="17.7109375" style="8" bestFit="1" customWidth="1"/>
    <col min="9752" max="9752" width="14.5703125" style="8" bestFit="1" customWidth="1"/>
    <col min="9753" max="9753" width="17.42578125" style="8" bestFit="1" customWidth="1"/>
    <col min="9754" max="9754" width="14.28515625" style="8" bestFit="1" customWidth="1"/>
    <col min="9755" max="9755" width="17.42578125" style="8" bestFit="1" customWidth="1"/>
    <col min="9756" max="9756" width="14.28515625" style="8" bestFit="1" customWidth="1"/>
    <col min="9757" max="9757" width="15.42578125" style="8" bestFit="1" customWidth="1"/>
    <col min="9758" max="9758" width="12.42578125" style="8" bestFit="1" customWidth="1"/>
    <col min="9759" max="9759" width="15.140625" style="8" bestFit="1" customWidth="1"/>
    <col min="9760" max="9760" width="12.140625" style="8" bestFit="1" customWidth="1"/>
    <col min="9761" max="9761" width="14.42578125" style="8" bestFit="1" customWidth="1"/>
    <col min="9762" max="9984" width="11.42578125" style="8"/>
    <col min="9985" max="9985" width="2.28515625" style="8" customWidth="1"/>
    <col min="9986" max="9986" width="29.140625" style="8" customWidth="1"/>
    <col min="9987" max="9987" width="30.85546875" style="8" customWidth="1"/>
    <col min="9988" max="9993" width="16.140625" style="8" customWidth="1"/>
    <col min="9994" max="9994" width="16.85546875" style="8" customWidth="1"/>
    <col min="9995" max="9995" width="16.140625" style="8" customWidth="1"/>
    <col min="9996" max="9998" width="27.140625" style="8" bestFit="1" customWidth="1"/>
    <col min="9999" max="9999" width="17.7109375" style="8" bestFit="1" customWidth="1"/>
    <col min="10000" max="10000" width="14" style="8" bestFit="1" customWidth="1"/>
    <col min="10001" max="10001" width="17.42578125" style="8" bestFit="1" customWidth="1"/>
    <col min="10002" max="10002" width="14.28515625" style="8" bestFit="1" customWidth="1"/>
    <col min="10003" max="10003" width="17.42578125" style="8" bestFit="1" customWidth="1"/>
    <col min="10004" max="10004" width="14.28515625" style="8" bestFit="1" customWidth="1"/>
    <col min="10005" max="10005" width="17.42578125" style="8" bestFit="1" customWidth="1"/>
    <col min="10006" max="10006" width="14.28515625" style="8" bestFit="1" customWidth="1"/>
    <col min="10007" max="10007" width="17.7109375" style="8" bestFit="1" customWidth="1"/>
    <col min="10008" max="10008" width="14.5703125" style="8" bestFit="1" customWidth="1"/>
    <col min="10009" max="10009" width="17.42578125" style="8" bestFit="1" customWidth="1"/>
    <col min="10010" max="10010" width="14.28515625" style="8" bestFit="1" customWidth="1"/>
    <col min="10011" max="10011" width="17.42578125" style="8" bestFit="1" customWidth="1"/>
    <col min="10012" max="10012" width="14.28515625" style="8" bestFit="1" customWidth="1"/>
    <col min="10013" max="10013" width="15.42578125" style="8" bestFit="1" customWidth="1"/>
    <col min="10014" max="10014" width="12.42578125" style="8" bestFit="1" customWidth="1"/>
    <col min="10015" max="10015" width="15.140625" style="8" bestFit="1" customWidth="1"/>
    <col min="10016" max="10016" width="12.140625" style="8" bestFit="1" customWidth="1"/>
    <col min="10017" max="10017" width="14.42578125" style="8" bestFit="1" customWidth="1"/>
    <col min="10018" max="10240" width="11.42578125" style="8"/>
    <col min="10241" max="10241" width="2.28515625" style="8" customWidth="1"/>
    <col min="10242" max="10242" width="29.140625" style="8" customWidth="1"/>
    <col min="10243" max="10243" width="30.85546875" style="8" customWidth="1"/>
    <col min="10244" max="10249" width="16.140625" style="8" customWidth="1"/>
    <col min="10250" max="10250" width="16.85546875" style="8" customWidth="1"/>
    <col min="10251" max="10251" width="16.140625" style="8" customWidth="1"/>
    <col min="10252" max="10254" width="27.140625" style="8" bestFit="1" customWidth="1"/>
    <col min="10255" max="10255" width="17.7109375" style="8" bestFit="1" customWidth="1"/>
    <col min="10256" max="10256" width="14" style="8" bestFit="1" customWidth="1"/>
    <col min="10257" max="10257" width="17.42578125" style="8" bestFit="1" customWidth="1"/>
    <col min="10258" max="10258" width="14.28515625" style="8" bestFit="1" customWidth="1"/>
    <col min="10259" max="10259" width="17.42578125" style="8" bestFit="1" customWidth="1"/>
    <col min="10260" max="10260" width="14.28515625" style="8" bestFit="1" customWidth="1"/>
    <col min="10261" max="10261" width="17.42578125" style="8" bestFit="1" customWidth="1"/>
    <col min="10262" max="10262" width="14.28515625" style="8" bestFit="1" customWidth="1"/>
    <col min="10263" max="10263" width="17.7109375" style="8" bestFit="1" customWidth="1"/>
    <col min="10264" max="10264" width="14.5703125" style="8" bestFit="1" customWidth="1"/>
    <col min="10265" max="10265" width="17.42578125" style="8" bestFit="1" customWidth="1"/>
    <col min="10266" max="10266" width="14.28515625" style="8" bestFit="1" customWidth="1"/>
    <col min="10267" max="10267" width="17.42578125" style="8" bestFit="1" customWidth="1"/>
    <col min="10268" max="10268" width="14.28515625" style="8" bestFit="1" customWidth="1"/>
    <col min="10269" max="10269" width="15.42578125" style="8" bestFit="1" customWidth="1"/>
    <col min="10270" max="10270" width="12.42578125" style="8" bestFit="1" customWidth="1"/>
    <col min="10271" max="10271" width="15.140625" style="8" bestFit="1" customWidth="1"/>
    <col min="10272" max="10272" width="12.140625" style="8" bestFit="1" customWidth="1"/>
    <col min="10273" max="10273" width="14.42578125" style="8" bestFit="1" customWidth="1"/>
    <col min="10274" max="10496" width="11.42578125" style="8"/>
    <col min="10497" max="10497" width="2.28515625" style="8" customWidth="1"/>
    <col min="10498" max="10498" width="29.140625" style="8" customWidth="1"/>
    <col min="10499" max="10499" width="30.85546875" style="8" customWidth="1"/>
    <col min="10500" max="10505" width="16.140625" style="8" customWidth="1"/>
    <col min="10506" max="10506" width="16.85546875" style="8" customWidth="1"/>
    <col min="10507" max="10507" width="16.140625" style="8" customWidth="1"/>
    <col min="10508" max="10510" width="27.140625" style="8" bestFit="1" customWidth="1"/>
    <col min="10511" max="10511" width="17.7109375" style="8" bestFit="1" customWidth="1"/>
    <col min="10512" max="10512" width="14" style="8" bestFit="1" customWidth="1"/>
    <col min="10513" max="10513" width="17.42578125" style="8" bestFit="1" customWidth="1"/>
    <col min="10514" max="10514" width="14.28515625" style="8" bestFit="1" customWidth="1"/>
    <col min="10515" max="10515" width="17.42578125" style="8" bestFit="1" customWidth="1"/>
    <col min="10516" max="10516" width="14.28515625" style="8" bestFit="1" customWidth="1"/>
    <col min="10517" max="10517" width="17.42578125" style="8" bestFit="1" customWidth="1"/>
    <col min="10518" max="10518" width="14.28515625" style="8" bestFit="1" customWidth="1"/>
    <col min="10519" max="10519" width="17.7109375" style="8" bestFit="1" customWidth="1"/>
    <col min="10520" max="10520" width="14.5703125" style="8" bestFit="1" customWidth="1"/>
    <col min="10521" max="10521" width="17.42578125" style="8" bestFit="1" customWidth="1"/>
    <col min="10522" max="10522" width="14.28515625" style="8" bestFit="1" customWidth="1"/>
    <col min="10523" max="10523" width="17.42578125" style="8" bestFit="1" customWidth="1"/>
    <col min="10524" max="10524" width="14.28515625" style="8" bestFit="1" customWidth="1"/>
    <col min="10525" max="10525" width="15.42578125" style="8" bestFit="1" customWidth="1"/>
    <col min="10526" max="10526" width="12.42578125" style="8" bestFit="1" customWidth="1"/>
    <col min="10527" max="10527" width="15.140625" style="8" bestFit="1" customWidth="1"/>
    <col min="10528" max="10528" width="12.140625" style="8" bestFit="1" customWidth="1"/>
    <col min="10529" max="10529" width="14.42578125" style="8" bestFit="1" customWidth="1"/>
    <col min="10530" max="10752" width="11.42578125" style="8"/>
    <col min="10753" max="10753" width="2.28515625" style="8" customWidth="1"/>
    <col min="10754" max="10754" width="29.140625" style="8" customWidth="1"/>
    <col min="10755" max="10755" width="30.85546875" style="8" customWidth="1"/>
    <col min="10756" max="10761" width="16.140625" style="8" customWidth="1"/>
    <col min="10762" max="10762" width="16.85546875" style="8" customWidth="1"/>
    <col min="10763" max="10763" width="16.140625" style="8" customWidth="1"/>
    <col min="10764" max="10766" width="27.140625" style="8" bestFit="1" customWidth="1"/>
    <col min="10767" max="10767" width="17.7109375" style="8" bestFit="1" customWidth="1"/>
    <col min="10768" max="10768" width="14" style="8" bestFit="1" customWidth="1"/>
    <col min="10769" max="10769" width="17.42578125" style="8" bestFit="1" customWidth="1"/>
    <col min="10770" max="10770" width="14.28515625" style="8" bestFit="1" customWidth="1"/>
    <col min="10771" max="10771" width="17.42578125" style="8" bestFit="1" customWidth="1"/>
    <col min="10772" max="10772" width="14.28515625" style="8" bestFit="1" customWidth="1"/>
    <col min="10773" max="10773" width="17.42578125" style="8" bestFit="1" customWidth="1"/>
    <col min="10774" max="10774" width="14.28515625" style="8" bestFit="1" customWidth="1"/>
    <col min="10775" max="10775" width="17.7109375" style="8" bestFit="1" customWidth="1"/>
    <col min="10776" max="10776" width="14.5703125" style="8" bestFit="1" customWidth="1"/>
    <col min="10777" max="10777" width="17.42578125" style="8" bestFit="1" customWidth="1"/>
    <col min="10778" max="10778" width="14.28515625" style="8" bestFit="1" customWidth="1"/>
    <col min="10779" max="10779" width="17.42578125" style="8" bestFit="1" customWidth="1"/>
    <col min="10780" max="10780" width="14.28515625" style="8" bestFit="1" customWidth="1"/>
    <col min="10781" max="10781" width="15.42578125" style="8" bestFit="1" customWidth="1"/>
    <col min="10782" max="10782" width="12.42578125" style="8" bestFit="1" customWidth="1"/>
    <col min="10783" max="10783" width="15.140625" style="8" bestFit="1" customWidth="1"/>
    <col min="10784" max="10784" width="12.140625" style="8" bestFit="1" customWidth="1"/>
    <col min="10785" max="10785" width="14.42578125" style="8" bestFit="1" customWidth="1"/>
    <col min="10786" max="11008" width="11.42578125" style="8"/>
    <col min="11009" max="11009" width="2.28515625" style="8" customWidth="1"/>
    <col min="11010" max="11010" width="29.140625" style="8" customWidth="1"/>
    <col min="11011" max="11011" width="30.85546875" style="8" customWidth="1"/>
    <col min="11012" max="11017" width="16.140625" style="8" customWidth="1"/>
    <col min="11018" max="11018" width="16.85546875" style="8" customWidth="1"/>
    <col min="11019" max="11019" width="16.140625" style="8" customWidth="1"/>
    <col min="11020" max="11022" width="27.140625" style="8" bestFit="1" customWidth="1"/>
    <col min="11023" max="11023" width="17.7109375" style="8" bestFit="1" customWidth="1"/>
    <col min="11024" max="11024" width="14" style="8" bestFit="1" customWidth="1"/>
    <col min="11025" max="11025" width="17.42578125" style="8" bestFit="1" customWidth="1"/>
    <col min="11026" max="11026" width="14.28515625" style="8" bestFit="1" customWidth="1"/>
    <col min="11027" max="11027" width="17.42578125" style="8" bestFit="1" customWidth="1"/>
    <col min="11028" max="11028" width="14.28515625" style="8" bestFit="1" customWidth="1"/>
    <col min="11029" max="11029" width="17.42578125" style="8" bestFit="1" customWidth="1"/>
    <col min="11030" max="11030" width="14.28515625" style="8" bestFit="1" customWidth="1"/>
    <col min="11031" max="11031" width="17.7109375" style="8" bestFit="1" customWidth="1"/>
    <col min="11032" max="11032" width="14.5703125" style="8" bestFit="1" customWidth="1"/>
    <col min="11033" max="11033" width="17.42578125" style="8" bestFit="1" customWidth="1"/>
    <col min="11034" max="11034" width="14.28515625" style="8" bestFit="1" customWidth="1"/>
    <col min="11035" max="11035" width="17.42578125" style="8" bestFit="1" customWidth="1"/>
    <col min="11036" max="11036" width="14.28515625" style="8" bestFit="1" customWidth="1"/>
    <col min="11037" max="11037" width="15.42578125" style="8" bestFit="1" customWidth="1"/>
    <col min="11038" max="11038" width="12.42578125" style="8" bestFit="1" customWidth="1"/>
    <col min="11039" max="11039" width="15.140625" style="8" bestFit="1" customWidth="1"/>
    <col min="11040" max="11040" width="12.140625" style="8" bestFit="1" customWidth="1"/>
    <col min="11041" max="11041" width="14.42578125" style="8" bestFit="1" customWidth="1"/>
    <col min="11042" max="11264" width="11.42578125" style="8"/>
    <col min="11265" max="11265" width="2.28515625" style="8" customWidth="1"/>
    <col min="11266" max="11266" width="29.140625" style="8" customWidth="1"/>
    <col min="11267" max="11267" width="30.85546875" style="8" customWidth="1"/>
    <col min="11268" max="11273" width="16.140625" style="8" customWidth="1"/>
    <col min="11274" max="11274" width="16.85546875" style="8" customWidth="1"/>
    <col min="11275" max="11275" width="16.140625" style="8" customWidth="1"/>
    <col min="11276" max="11278" width="27.140625" style="8" bestFit="1" customWidth="1"/>
    <col min="11279" max="11279" width="17.7109375" style="8" bestFit="1" customWidth="1"/>
    <col min="11280" max="11280" width="14" style="8" bestFit="1" customWidth="1"/>
    <col min="11281" max="11281" width="17.42578125" style="8" bestFit="1" customWidth="1"/>
    <col min="11282" max="11282" width="14.28515625" style="8" bestFit="1" customWidth="1"/>
    <col min="11283" max="11283" width="17.42578125" style="8" bestFit="1" customWidth="1"/>
    <col min="11284" max="11284" width="14.28515625" style="8" bestFit="1" customWidth="1"/>
    <col min="11285" max="11285" width="17.42578125" style="8" bestFit="1" customWidth="1"/>
    <col min="11286" max="11286" width="14.28515625" style="8" bestFit="1" customWidth="1"/>
    <col min="11287" max="11287" width="17.7109375" style="8" bestFit="1" customWidth="1"/>
    <col min="11288" max="11288" width="14.5703125" style="8" bestFit="1" customWidth="1"/>
    <col min="11289" max="11289" width="17.42578125" style="8" bestFit="1" customWidth="1"/>
    <col min="11290" max="11290" width="14.28515625" style="8" bestFit="1" customWidth="1"/>
    <col min="11291" max="11291" width="17.42578125" style="8" bestFit="1" customWidth="1"/>
    <col min="11292" max="11292" width="14.28515625" style="8" bestFit="1" customWidth="1"/>
    <col min="11293" max="11293" width="15.42578125" style="8" bestFit="1" customWidth="1"/>
    <col min="11294" max="11294" width="12.42578125" style="8" bestFit="1" customWidth="1"/>
    <col min="11295" max="11295" width="15.140625" style="8" bestFit="1" customWidth="1"/>
    <col min="11296" max="11296" width="12.140625" style="8" bestFit="1" customWidth="1"/>
    <col min="11297" max="11297" width="14.42578125" style="8" bestFit="1" customWidth="1"/>
    <col min="11298" max="11520" width="11.42578125" style="8"/>
    <col min="11521" max="11521" width="2.28515625" style="8" customWidth="1"/>
    <col min="11522" max="11522" width="29.140625" style="8" customWidth="1"/>
    <col min="11523" max="11523" width="30.85546875" style="8" customWidth="1"/>
    <col min="11524" max="11529" width="16.140625" style="8" customWidth="1"/>
    <col min="11530" max="11530" width="16.85546875" style="8" customWidth="1"/>
    <col min="11531" max="11531" width="16.140625" style="8" customWidth="1"/>
    <col min="11532" max="11534" width="27.140625" style="8" bestFit="1" customWidth="1"/>
    <col min="11535" max="11535" width="17.7109375" style="8" bestFit="1" customWidth="1"/>
    <col min="11536" max="11536" width="14" style="8" bestFit="1" customWidth="1"/>
    <col min="11537" max="11537" width="17.42578125" style="8" bestFit="1" customWidth="1"/>
    <col min="11538" max="11538" width="14.28515625" style="8" bestFit="1" customWidth="1"/>
    <col min="11539" max="11539" width="17.42578125" style="8" bestFit="1" customWidth="1"/>
    <col min="11540" max="11540" width="14.28515625" style="8" bestFit="1" customWidth="1"/>
    <col min="11541" max="11541" width="17.42578125" style="8" bestFit="1" customWidth="1"/>
    <col min="11542" max="11542" width="14.28515625" style="8" bestFit="1" customWidth="1"/>
    <col min="11543" max="11543" width="17.7109375" style="8" bestFit="1" customWidth="1"/>
    <col min="11544" max="11544" width="14.5703125" style="8" bestFit="1" customWidth="1"/>
    <col min="11545" max="11545" width="17.42578125" style="8" bestFit="1" customWidth="1"/>
    <col min="11546" max="11546" width="14.28515625" style="8" bestFit="1" customWidth="1"/>
    <col min="11547" max="11547" width="17.42578125" style="8" bestFit="1" customWidth="1"/>
    <col min="11548" max="11548" width="14.28515625" style="8" bestFit="1" customWidth="1"/>
    <col min="11549" max="11549" width="15.42578125" style="8" bestFit="1" customWidth="1"/>
    <col min="11550" max="11550" width="12.42578125" style="8" bestFit="1" customWidth="1"/>
    <col min="11551" max="11551" width="15.140625" style="8" bestFit="1" customWidth="1"/>
    <col min="11552" max="11552" width="12.140625" style="8" bestFit="1" customWidth="1"/>
    <col min="11553" max="11553" width="14.42578125" style="8" bestFit="1" customWidth="1"/>
    <col min="11554" max="11776" width="11.42578125" style="8"/>
    <col min="11777" max="11777" width="2.28515625" style="8" customWidth="1"/>
    <col min="11778" max="11778" width="29.140625" style="8" customWidth="1"/>
    <col min="11779" max="11779" width="30.85546875" style="8" customWidth="1"/>
    <col min="11780" max="11785" width="16.140625" style="8" customWidth="1"/>
    <col min="11786" max="11786" width="16.85546875" style="8" customWidth="1"/>
    <col min="11787" max="11787" width="16.140625" style="8" customWidth="1"/>
    <col min="11788" max="11790" width="27.140625" style="8" bestFit="1" customWidth="1"/>
    <col min="11791" max="11791" width="17.7109375" style="8" bestFit="1" customWidth="1"/>
    <col min="11792" max="11792" width="14" style="8" bestFit="1" customWidth="1"/>
    <col min="11793" max="11793" width="17.42578125" style="8" bestFit="1" customWidth="1"/>
    <col min="11794" max="11794" width="14.28515625" style="8" bestFit="1" customWidth="1"/>
    <col min="11795" max="11795" width="17.42578125" style="8" bestFit="1" customWidth="1"/>
    <col min="11796" max="11796" width="14.28515625" style="8" bestFit="1" customWidth="1"/>
    <col min="11797" max="11797" width="17.42578125" style="8" bestFit="1" customWidth="1"/>
    <col min="11798" max="11798" width="14.28515625" style="8" bestFit="1" customWidth="1"/>
    <col min="11799" max="11799" width="17.7109375" style="8" bestFit="1" customWidth="1"/>
    <col min="11800" max="11800" width="14.5703125" style="8" bestFit="1" customWidth="1"/>
    <col min="11801" max="11801" width="17.42578125" style="8" bestFit="1" customWidth="1"/>
    <col min="11802" max="11802" width="14.28515625" style="8" bestFit="1" customWidth="1"/>
    <col min="11803" max="11803" width="17.42578125" style="8" bestFit="1" customWidth="1"/>
    <col min="11804" max="11804" width="14.28515625" style="8" bestFit="1" customWidth="1"/>
    <col min="11805" max="11805" width="15.42578125" style="8" bestFit="1" customWidth="1"/>
    <col min="11806" max="11806" width="12.42578125" style="8" bestFit="1" customWidth="1"/>
    <col min="11807" max="11807" width="15.140625" style="8" bestFit="1" customWidth="1"/>
    <col min="11808" max="11808" width="12.140625" style="8" bestFit="1" customWidth="1"/>
    <col min="11809" max="11809" width="14.42578125" style="8" bestFit="1" customWidth="1"/>
    <col min="11810" max="12032" width="11.42578125" style="8"/>
    <col min="12033" max="12033" width="2.28515625" style="8" customWidth="1"/>
    <col min="12034" max="12034" width="29.140625" style="8" customWidth="1"/>
    <col min="12035" max="12035" width="30.85546875" style="8" customWidth="1"/>
    <col min="12036" max="12041" width="16.140625" style="8" customWidth="1"/>
    <col min="12042" max="12042" width="16.85546875" style="8" customWidth="1"/>
    <col min="12043" max="12043" width="16.140625" style="8" customWidth="1"/>
    <col min="12044" max="12046" width="27.140625" style="8" bestFit="1" customWidth="1"/>
    <col min="12047" max="12047" width="17.7109375" style="8" bestFit="1" customWidth="1"/>
    <col min="12048" max="12048" width="14" style="8" bestFit="1" customWidth="1"/>
    <col min="12049" max="12049" width="17.42578125" style="8" bestFit="1" customWidth="1"/>
    <col min="12050" max="12050" width="14.28515625" style="8" bestFit="1" customWidth="1"/>
    <col min="12051" max="12051" width="17.42578125" style="8" bestFit="1" customWidth="1"/>
    <col min="12052" max="12052" width="14.28515625" style="8" bestFit="1" customWidth="1"/>
    <col min="12053" max="12053" width="17.42578125" style="8" bestFit="1" customWidth="1"/>
    <col min="12054" max="12054" width="14.28515625" style="8" bestFit="1" customWidth="1"/>
    <col min="12055" max="12055" width="17.7109375" style="8" bestFit="1" customWidth="1"/>
    <col min="12056" max="12056" width="14.5703125" style="8" bestFit="1" customWidth="1"/>
    <col min="12057" max="12057" width="17.42578125" style="8" bestFit="1" customWidth="1"/>
    <col min="12058" max="12058" width="14.28515625" style="8" bestFit="1" customWidth="1"/>
    <col min="12059" max="12059" width="17.42578125" style="8" bestFit="1" customWidth="1"/>
    <col min="12060" max="12060" width="14.28515625" style="8" bestFit="1" customWidth="1"/>
    <col min="12061" max="12061" width="15.42578125" style="8" bestFit="1" customWidth="1"/>
    <col min="12062" max="12062" width="12.42578125" style="8" bestFit="1" customWidth="1"/>
    <col min="12063" max="12063" width="15.140625" style="8" bestFit="1" customWidth="1"/>
    <col min="12064" max="12064" width="12.140625" style="8" bestFit="1" customWidth="1"/>
    <col min="12065" max="12065" width="14.42578125" style="8" bestFit="1" customWidth="1"/>
    <col min="12066" max="12288" width="11.42578125" style="8"/>
    <col min="12289" max="12289" width="2.28515625" style="8" customWidth="1"/>
    <col min="12290" max="12290" width="29.140625" style="8" customWidth="1"/>
    <col min="12291" max="12291" width="30.85546875" style="8" customWidth="1"/>
    <col min="12292" max="12297" width="16.140625" style="8" customWidth="1"/>
    <col min="12298" max="12298" width="16.85546875" style="8" customWidth="1"/>
    <col min="12299" max="12299" width="16.140625" style="8" customWidth="1"/>
    <col min="12300" max="12302" width="27.140625" style="8" bestFit="1" customWidth="1"/>
    <col min="12303" max="12303" width="17.7109375" style="8" bestFit="1" customWidth="1"/>
    <col min="12304" max="12304" width="14" style="8" bestFit="1" customWidth="1"/>
    <col min="12305" max="12305" width="17.42578125" style="8" bestFit="1" customWidth="1"/>
    <col min="12306" max="12306" width="14.28515625" style="8" bestFit="1" customWidth="1"/>
    <col min="12307" max="12307" width="17.42578125" style="8" bestFit="1" customWidth="1"/>
    <col min="12308" max="12308" width="14.28515625" style="8" bestFit="1" customWidth="1"/>
    <col min="12309" max="12309" width="17.42578125" style="8" bestFit="1" customWidth="1"/>
    <col min="12310" max="12310" width="14.28515625" style="8" bestFit="1" customWidth="1"/>
    <col min="12311" max="12311" width="17.7109375" style="8" bestFit="1" customWidth="1"/>
    <col min="12312" max="12312" width="14.5703125" style="8" bestFit="1" customWidth="1"/>
    <col min="12313" max="12313" width="17.42578125" style="8" bestFit="1" customWidth="1"/>
    <col min="12314" max="12314" width="14.28515625" style="8" bestFit="1" customWidth="1"/>
    <col min="12315" max="12315" width="17.42578125" style="8" bestFit="1" customWidth="1"/>
    <col min="12316" max="12316" width="14.28515625" style="8" bestFit="1" customWidth="1"/>
    <col min="12317" max="12317" width="15.42578125" style="8" bestFit="1" customWidth="1"/>
    <col min="12318" max="12318" width="12.42578125" style="8" bestFit="1" customWidth="1"/>
    <col min="12319" max="12319" width="15.140625" style="8" bestFit="1" customWidth="1"/>
    <col min="12320" max="12320" width="12.140625" style="8" bestFit="1" customWidth="1"/>
    <col min="12321" max="12321" width="14.42578125" style="8" bestFit="1" customWidth="1"/>
    <col min="12322" max="12544" width="11.42578125" style="8"/>
    <col min="12545" max="12545" width="2.28515625" style="8" customWidth="1"/>
    <col min="12546" max="12546" width="29.140625" style="8" customWidth="1"/>
    <col min="12547" max="12547" width="30.85546875" style="8" customWidth="1"/>
    <col min="12548" max="12553" width="16.140625" style="8" customWidth="1"/>
    <col min="12554" max="12554" width="16.85546875" style="8" customWidth="1"/>
    <col min="12555" max="12555" width="16.140625" style="8" customWidth="1"/>
    <col min="12556" max="12558" width="27.140625" style="8" bestFit="1" customWidth="1"/>
    <col min="12559" max="12559" width="17.7109375" style="8" bestFit="1" customWidth="1"/>
    <col min="12560" max="12560" width="14" style="8" bestFit="1" customWidth="1"/>
    <col min="12561" max="12561" width="17.42578125" style="8" bestFit="1" customWidth="1"/>
    <col min="12562" max="12562" width="14.28515625" style="8" bestFit="1" customWidth="1"/>
    <col min="12563" max="12563" width="17.42578125" style="8" bestFit="1" customWidth="1"/>
    <col min="12564" max="12564" width="14.28515625" style="8" bestFit="1" customWidth="1"/>
    <col min="12565" max="12565" width="17.42578125" style="8" bestFit="1" customWidth="1"/>
    <col min="12566" max="12566" width="14.28515625" style="8" bestFit="1" customWidth="1"/>
    <col min="12567" max="12567" width="17.7109375" style="8" bestFit="1" customWidth="1"/>
    <col min="12568" max="12568" width="14.5703125" style="8" bestFit="1" customWidth="1"/>
    <col min="12569" max="12569" width="17.42578125" style="8" bestFit="1" customWidth="1"/>
    <col min="12570" max="12570" width="14.28515625" style="8" bestFit="1" customWidth="1"/>
    <col min="12571" max="12571" width="17.42578125" style="8" bestFit="1" customWidth="1"/>
    <col min="12572" max="12572" width="14.28515625" style="8" bestFit="1" customWidth="1"/>
    <col min="12573" max="12573" width="15.42578125" style="8" bestFit="1" customWidth="1"/>
    <col min="12574" max="12574" width="12.42578125" style="8" bestFit="1" customWidth="1"/>
    <col min="12575" max="12575" width="15.140625" style="8" bestFit="1" customWidth="1"/>
    <col min="12576" max="12576" width="12.140625" style="8" bestFit="1" customWidth="1"/>
    <col min="12577" max="12577" width="14.42578125" style="8" bestFit="1" customWidth="1"/>
    <col min="12578" max="12800" width="11.42578125" style="8"/>
    <col min="12801" max="12801" width="2.28515625" style="8" customWidth="1"/>
    <col min="12802" max="12802" width="29.140625" style="8" customWidth="1"/>
    <col min="12803" max="12803" width="30.85546875" style="8" customWidth="1"/>
    <col min="12804" max="12809" width="16.140625" style="8" customWidth="1"/>
    <col min="12810" max="12810" width="16.85546875" style="8" customWidth="1"/>
    <col min="12811" max="12811" width="16.140625" style="8" customWidth="1"/>
    <col min="12812" max="12814" width="27.140625" style="8" bestFit="1" customWidth="1"/>
    <col min="12815" max="12815" width="17.7109375" style="8" bestFit="1" customWidth="1"/>
    <col min="12816" max="12816" width="14" style="8" bestFit="1" customWidth="1"/>
    <col min="12817" max="12817" width="17.42578125" style="8" bestFit="1" customWidth="1"/>
    <col min="12818" max="12818" width="14.28515625" style="8" bestFit="1" customWidth="1"/>
    <col min="12819" max="12819" width="17.42578125" style="8" bestFit="1" customWidth="1"/>
    <col min="12820" max="12820" width="14.28515625" style="8" bestFit="1" customWidth="1"/>
    <col min="12821" max="12821" width="17.42578125" style="8" bestFit="1" customWidth="1"/>
    <col min="12822" max="12822" width="14.28515625" style="8" bestFit="1" customWidth="1"/>
    <col min="12823" max="12823" width="17.7109375" style="8" bestFit="1" customWidth="1"/>
    <col min="12824" max="12824" width="14.5703125" style="8" bestFit="1" customWidth="1"/>
    <col min="12825" max="12825" width="17.42578125" style="8" bestFit="1" customWidth="1"/>
    <col min="12826" max="12826" width="14.28515625" style="8" bestFit="1" customWidth="1"/>
    <col min="12827" max="12827" width="17.42578125" style="8" bestFit="1" customWidth="1"/>
    <col min="12828" max="12828" width="14.28515625" style="8" bestFit="1" customWidth="1"/>
    <col min="12829" max="12829" width="15.42578125" style="8" bestFit="1" customWidth="1"/>
    <col min="12830" max="12830" width="12.42578125" style="8" bestFit="1" customWidth="1"/>
    <col min="12831" max="12831" width="15.140625" style="8" bestFit="1" customWidth="1"/>
    <col min="12832" max="12832" width="12.140625" style="8" bestFit="1" customWidth="1"/>
    <col min="12833" max="12833" width="14.42578125" style="8" bestFit="1" customWidth="1"/>
    <col min="12834" max="13056" width="11.42578125" style="8"/>
    <col min="13057" max="13057" width="2.28515625" style="8" customWidth="1"/>
    <col min="13058" max="13058" width="29.140625" style="8" customWidth="1"/>
    <col min="13059" max="13059" width="30.85546875" style="8" customWidth="1"/>
    <col min="13060" max="13065" width="16.140625" style="8" customWidth="1"/>
    <col min="13066" max="13066" width="16.85546875" style="8" customWidth="1"/>
    <col min="13067" max="13067" width="16.140625" style="8" customWidth="1"/>
    <col min="13068" max="13070" width="27.140625" style="8" bestFit="1" customWidth="1"/>
    <col min="13071" max="13071" width="17.7109375" style="8" bestFit="1" customWidth="1"/>
    <col min="13072" max="13072" width="14" style="8" bestFit="1" customWidth="1"/>
    <col min="13073" max="13073" width="17.42578125" style="8" bestFit="1" customWidth="1"/>
    <col min="13074" max="13074" width="14.28515625" style="8" bestFit="1" customWidth="1"/>
    <col min="13075" max="13075" width="17.42578125" style="8" bestFit="1" customWidth="1"/>
    <col min="13076" max="13076" width="14.28515625" style="8" bestFit="1" customWidth="1"/>
    <col min="13077" max="13077" width="17.42578125" style="8" bestFit="1" customWidth="1"/>
    <col min="13078" max="13078" width="14.28515625" style="8" bestFit="1" customWidth="1"/>
    <col min="13079" max="13079" width="17.7109375" style="8" bestFit="1" customWidth="1"/>
    <col min="13080" max="13080" width="14.5703125" style="8" bestFit="1" customWidth="1"/>
    <col min="13081" max="13081" width="17.42578125" style="8" bestFit="1" customWidth="1"/>
    <col min="13082" max="13082" width="14.28515625" style="8" bestFit="1" customWidth="1"/>
    <col min="13083" max="13083" width="17.42578125" style="8" bestFit="1" customWidth="1"/>
    <col min="13084" max="13084" width="14.28515625" style="8" bestFit="1" customWidth="1"/>
    <col min="13085" max="13085" width="15.42578125" style="8" bestFit="1" customWidth="1"/>
    <col min="13086" max="13086" width="12.42578125" style="8" bestFit="1" customWidth="1"/>
    <col min="13087" max="13087" width="15.140625" style="8" bestFit="1" customWidth="1"/>
    <col min="13088" max="13088" width="12.140625" style="8" bestFit="1" customWidth="1"/>
    <col min="13089" max="13089" width="14.42578125" style="8" bestFit="1" customWidth="1"/>
    <col min="13090" max="13312" width="11.42578125" style="8"/>
    <col min="13313" max="13313" width="2.28515625" style="8" customWidth="1"/>
    <col min="13314" max="13314" width="29.140625" style="8" customWidth="1"/>
    <col min="13315" max="13315" width="30.85546875" style="8" customWidth="1"/>
    <col min="13316" max="13321" width="16.140625" style="8" customWidth="1"/>
    <col min="13322" max="13322" width="16.85546875" style="8" customWidth="1"/>
    <col min="13323" max="13323" width="16.140625" style="8" customWidth="1"/>
    <col min="13324" max="13326" width="27.140625" style="8" bestFit="1" customWidth="1"/>
    <col min="13327" max="13327" width="17.7109375" style="8" bestFit="1" customWidth="1"/>
    <col min="13328" max="13328" width="14" style="8" bestFit="1" customWidth="1"/>
    <col min="13329" max="13329" width="17.42578125" style="8" bestFit="1" customWidth="1"/>
    <col min="13330" max="13330" width="14.28515625" style="8" bestFit="1" customWidth="1"/>
    <col min="13331" max="13331" width="17.42578125" style="8" bestFit="1" customWidth="1"/>
    <col min="13332" max="13332" width="14.28515625" style="8" bestFit="1" customWidth="1"/>
    <col min="13333" max="13333" width="17.42578125" style="8" bestFit="1" customWidth="1"/>
    <col min="13334" max="13334" width="14.28515625" style="8" bestFit="1" customWidth="1"/>
    <col min="13335" max="13335" width="17.7109375" style="8" bestFit="1" customWidth="1"/>
    <col min="13336" max="13336" width="14.5703125" style="8" bestFit="1" customWidth="1"/>
    <col min="13337" max="13337" width="17.42578125" style="8" bestFit="1" customWidth="1"/>
    <col min="13338" max="13338" width="14.28515625" style="8" bestFit="1" customWidth="1"/>
    <col min="13339" max="13339" width="17.42578125" style="8" bestFit="1" customWidth="1"/>
    <col min="13340" max="13340" width="14.28515625" style="8" bestFit="1" customWidth="1"/>
    <col min="13341" max="13341" width="15.42578125" style="8" bestFit="1" customWidth="1"/>
    <col min="13342" max="13342" width="12.42578125" style="8" bestFit="1" customWidth="1"/>
    <col min="13343" max="13343" width="15.140625" style="8" bestFit="1" customWidth="1"/>
    <col min="13344" max="13344" width="12.140625" style="8" bestFit="1" customWidth="1"/>
    <col min="13345" max="13345" width="14.42578125" style="8" bestFit="1" customWidth="1"/>
    <col min="13346" max="13568" width="11.42578125" style="8"/>
    <col min="13569" max="13569" width="2.28515625" style="8" customWidth="1"/>
    <col min="13570" max="13570" width="29.140625" style="8" customWidth="1"/>
    <col min="13571" max="13571" width="30.85546875" style="8" customWidth="1"/>
    <col min="13572" max="13577" width="16.140625" style="8" customWidth="1"/>
    <col min="13578" max="13578" width="16.85546875" style="8" customWidth="1"/>
    <col min="13579" max="13579" width="16.140625" style="8" customWidth="1"/>
    <col min="13580" max="13582" width="27.140625" style="8" bestFit="1" customWidth="1"/>
    <col min="13583" max="13583" width="17.7109375" style="8" bestFit="1" customWidth="1"/>
    <col min="13584" max="13584" width="14" style="8" bestFit="1" customWidth="1"/>
    <col min="13585" max="13585" width="17.42578125" style="8" bestFit="1" customWidth="1"/>
    <col min="13586" max="13586" width="14.28515625" style="8" bestFit="1" customWidth="1"/>
    <col min="13587" max="13587" width="17.42578125" style="8" bestFit="1" customWidth="1"/>
    <col min="13588" max="13588" width="14.28515625" style="8" bestFit="1" customWidth="1"/>
    <col min="13589" max="13589" width="17.42578125" style="8" bestFit="1" customWidth="1"/>
    <col min="13590" max="13590" width="14.28515625" style="8" bestFit="1" customWidth="1"/>
    <col min="13591" max="13591" width="17.7109375" style="8" bestFit="1" customWidth="1"/>
    <col min="13592" max="13592" width="14.5703125" style="8" bestFit="1" customWidth="1"/>
    <col min="13593" max="13593" width="17.42578125" style="8" bestFit="1" customWidth="1"/>
    <col min="13594" max="13594" width="14.28515625" style="8" bestFit="1" customWidth="1"/>
    <col min="13595" max="13595" width="17.42578125" style="8" bestFit="1" customWidth="1"/>
    <col min="13596" max="13596" width="14.28515625" style="8" bestFit="1" customWidth="1"/>
    <col min="13597" max="13597" width="15.42578125" style="8" bestFit="1" customWidth="1"/>
    <col min="13598" max="13598" width="12.42578125" style="8" bestFit="1" customWidth="1"/>
    <col min="13599" max="13599" width="15.140625" style="8" bestFit="1" customWidth="1"/>
    <col min="13600" max="13600" width="12.140625" style="8" bestFit="1" customWidth="1"/>
    <col min="13601" max="13601" width="14.42578125" style="8" bestFit="1" customWidth="1"/>
    <col min="13602" max="13824" width="11.42578125" style="8"/>
    <col min="13825" max="13825" width="2.28515625" style="8" customWidth="1"/>
    <col min="13826" max="13826" width="29.140625" style="8" customWidth="1"/>
    <col min="13827" max="13827" width="30.85546875" style="8" customWidth="1"/>
    <col min="13828" max="13833" width="16.140625" style="8" customWidth="1"/>
    <col min="13834" max="13834" width="16.85546875" style="8" customWidth="1"/>
    <col min="13835" max="13835" width="16.140625" style="8" customWidth="1"/>
    <col min="13836" max="13838" width="27.140625" style="8" bestFit="1" customWidth="1"/>
    <col min="13839" max="13839" width="17.7109375" style="8" bestFit="1" customWidth="1"/>
    <col min="13840" max="13840" width="14" style="8" bestFit="1" customWidth="1"/>
    <col min="13841" max="13841" width="17.42578125" style="8" bestFit="1" customWidth="1"/>
    <col min="13842" max="13842" width="14.28515625" style="8" bestFit="1" customWidth="1"/>
    <col min="13843" max="13843" width="17.42578125" style="8" bestFit="1" customWidth="1"/>
    <col min="13844" max="13844" width="14.28515625" style="8" bestFit="1" customWidth="1"/>
    <col min="13845" max="13845" width="17.42578125" style="8" bestFit="1" customWidth="1"/>
    <col min="13846" max="13846" width="14.28515625" style="8" bestFit="1" customWidth="1"/>
    <col min="13847" max="13847" width="17.7109375" style="8" bestFit="1" customWidth="1"/>
    <col min="13848" max="13848" width="14.5703125" style="8" bestFit="1" customWidth="1"/>
    <col min="13849" max="13849" width="17.42578125" style="8" bestFit="1" customWidth="1"/>
    <col min="13850" max="13850" width="14.28515625" style="8" bestFit="1" customWidth="1"/>
    <col min="13851" max="13851" width="17.42578125" style="8" bestFit="1" customWidth="1"/>
    <col min="13852" max="13852" width="14.28515625" style="8" bestFit="1" customWidth="1"/>
    <col min="13853" max="13853" width="15.42578125" style="8" bestFit="1" customWidth="1"/>
    <col min="13854" max="13854" width="12.42578125" style="8" bestFit="1" customWidth="1"/>
    <col min="13855" max="13855" width="15.140625" style="8" bestFit="1" customWidth="1"/>
    <col min="13856" max="13856" width="12.140625" style="8" bestFit="1" customWidth="1"/>
    <col min="13857" max="13857" width="14.42578125" style="8" bestFit="1" customWidth="1"/>
    <col min="13858" max="14080" width="11.42578125" style="8"/>
    <col min="14081" max="14081" width="2.28515625" style="8" customWidth="1"/>
    <col min="14082" max="14082" width="29.140625" style="8" customWidth="1"/>
    <col min="14083" max="14083" width="30.85546875" style="8" customWidth="1"/>
    <col min="14084" max="14089" width="16.140625" style="8" customWidth="1"/>
    <col min="14090" max="14090" width="16.85546875" style="8" customWidth="1"/>
    <col min="14091" max="14091" width="16.140625" style="8" customWidth="1"/>
    <col min="14092" max="14094" width="27.140625" style="8" bestFit="1" customWidth="1"/>
    <col min="14095" max="14095" width="17.7109375" style="8" bestFit="1" customWidth="1"/>
    <col min="14096" max="14096" width="14" style="8" bestFit="1" customWidth="1"/>
    <col min="14097" max="14097" width="17.42578125" style="8" bestFit="1" customWidth="1"/>
    <col min="14098" max="14098" width="14.28515625" style="8" bestFit="1" customWidth="1"/>
    <col min="14099" max="14099" width="17.42578125" style="8" bestFit="1" customWidth="1"/>
    <col min="14100" max="14100" width="14.28515625" style="8" bestFit="1" customWidth="1"/>
    <col min="14101" max="14101" width="17.42578125" style="8" bestFit="1" customWidth="1"/>
    <col min="14102" max="14102" width="14.28515625" style="8" bestFit="1" customWidth="1"/>
    <col min="14103" max="14103" width="17.7109375" style="8" bestFit="1" customWidth="1"/>
    <col min="14104" max="14104" width="14.5703125" style="8" bestFit="1" customWidth="1"/>
    <col min="14105" max="14105" width="17.42578125" style="8" bestFit="1" customWidth="1"/>
    <col min="14106" max="14106" width="14.28515625" style="8" bestFit="1" customWidth="1"/>
    <col min="14107" max="14107" width="17.42578125" style="8" bestFit="1" customWidth="1"/>
    <col min="14108" max="14108" width="14.28515625" style="8" bestFit="1" customWidth="1"/>
    <col min="14109" max="14109" width="15.42578125" style="8" bestFit="1" customWidth="1"/>
    <col min="14110" max="14110" width="12.42578125" style="8" bestFit="1" customWidth="1"/>
    <col min="14111" max="14111" width="15.140625" style="8" bestFit="1" customWidth="1"/>
    <col min="14112" max="14112" width="12.140625" style="8" bestFit="1" customWidth="1"/>
    <col min="14113" max="14113" width="14.42578125" style="8" bestFit="1" customWidth="1"/>
    <col min="14114" max="14336" width="11.42578125" style="8"/>
    <col min="14337" max="14337" width="2.28515625" style="8" customWidth="1"/>
    <col min="14338" max="14338" width="29.140625" style="8" customWidth="1"/>
    <col min="14339" max="14339" width="30.85546875" style="8" customWidth="1"/>
    <col min="14340" max="14345" width="16.140625" style="8" customWidth="1"/>
    <col min="14346" max="14346" width="16.85546875" style="8" customWidth="1"/>
    <col min="14347" max="14347" width="16.140625" style="8" customWidth="1"/>
    <col min="14348" max="14350" width="27.140625" style="8" bestFit="1" customWidth="1"/>
    <col min="14351" max="14351" width="17.7109375" style="8" bestFit="1" customWidth="1"/>
    <col min="14352" max="14352" width="14" style="8" bestFit="1" customWidth="1"/>
    <col min="14353" max="14353" width="17.42578125" style="8" bestFit="1" customWidth="1"/>
    <col min="14354" max="14354" width="14.28515625" style="8" bestFit="1" customWidth="1"/>
    <col min="14355" max="14355" width="17.42578125" style="8" bestFit="1" customWidth="1"/>
    <col min="14356" max="14356" width="14.28515625" style="8" bestFit="1" customWidth="1"/>
    <col min="14357" max="14357" width="17.42578125" style="8" bestFit="1" customWidth="1"/>
    <col min="14358" max="14358" width="14.28515625" style="8" bestFit="1" customWidth="1"/>
    <col min="14359" max="14359" width="17.7109375" style="8" bestFit="1" customWidth="1"/>
    <col min="14360" max="14360" width="14.5703125" style="8" bestFit="1" customWidth="1"/>
    <col min="14361" max="14361" width="17.42578125" style="8" bestFit="1" customWidth="1"/>
    <col min="14362" max="14362" width="14.28515625" style="8" bestFit="1" customWidth="1"/>
    <col min="14363" max="14363" width="17.42578125" style="8" bestFit="1" customWidth="1"/>
    <col min="14364" max="14364" width="14.28515625" style="8" bestFit="1" customWidth="1"/>
    <col min="14365" max="14365" width="15.42578125" style="8" bestFit="1" customWidth="1"/>
    <col min="14366" max="14366" width="12.42578125" style="8" bestFit="1" customWidth="1"/>
    <col min="14367" max="14367" width="15.140625" style="8" bestFit="1" customWidth="1"/>
    <col min="14368" max="14368" width="12.140625" style="8" bestFit="1" customWidth="1"/>
    <col min="14369" max="14369" width="14.42578125" style="8" bestFit="1" customWidth="1"/>
    <col min="14370" max="14592" width="11.42578125" style="8"/>
    <col min="14593" max="14593" width="2.28515625" style="8" customWidth="1"/>
    <col min="14594" max="14594" width="29.140625" style="8" customWidth="1"/>
    <col min="14595" max="14595" width="30.85546875" style="8" customWidth="1"/>
    <col min="14596" max="14601" width="16.140625" style="8" customWidth="1"/>
    <col min="14602" max="14602" width="16.85546875" style="8" customWidth="1"/>
    <col min="14603" max="14603" width="16.140625" style="8" customWidth="1"/>
    <col min="14604" max="14606" width="27.140625" style="8" bestFit="1" customWidth="1"/>
    <col min="14607" max="14607" width="17.7109375" style="8" bestFit="1" customWidth="1"/>
    <col min="14608" max="14608" width="14" style="8" bestFit="1" customWidth="1"/>
    <col min="14609" max="14609" width="17.42578125" style="8" bestFit="1" customWidth="1"/>
    <col min="14610" max="14610" width="14.28515625" style="8" bestFit="1" customWidth="1"/>
    <col min="14611" max="14611" width="17.42578125" style="8" bestFit="1" customWidth="1"/>
    <col min="14612" max="14612" width="14.28515625" style="8" bestFit="1" customWidth="1"/>
    <col min="14613" max="14613" width="17.42578125" style="8" bestFit="1" customWidth="1"/>
    <col min="14614" max="14614" width="14.28515625" style="8" bestFit="1" customWidth="1"/>
    <col min="14615" max="14615" width="17.7109375" style="8" bestFit="1" customWidth="1"/>
    <col min="14616" max="14616" width="14.5703125" style="8" bestFit="1" customWidth="1"/>
    <col min="14617" max="14617" width="17.42578125" style="8" bestFit="1" customWidth="1"/>
    <col min="14618" max="14618" width="14.28515625" style="8" bestFit="1" customWidth="1"/>
    <col min="14619" max="14619" width="17.42578125" style="8" bestFit="1" customWidth="1"/>
    <col min="14620" max="14620" width="14.28515625" style="8" bestFit="1" customWidth="1"/>
    <col min="14621" max="14621" width="15.42578125" style="8" bestFit="1" customWidth="1"/>
    <col min="14622" max="14622" width="12.42578125" style="8" bestFit="1" customWidth="1"/>
    <col min="14623" max="14623" width="15.140625" style="8" bestFit="1" customWidth="1"/>
    <col min="14624" max="14624" width="12.140625" style="8" bestFit="1" customWidth="1"/>
    <col min="14625" max="14625" width="14.42578125" style="8" bestFit="1" customWidth="1"/>
    <col min="14626" max="14848" width="11.42578125" style="8"/>
    <col min="14849" max="14849" width="2.28515625" style="8" customWidth="1"/>
    <col min="14850" max="14850" width="29.140625" style="8" customWidth="1"/>
    <col min="14851" max="14851" width="30.85546875" style="8" customWidth="1"/>
    <col min="14852" max="14857" width="16.140625" style="8" customWidth="1"/>
    <col min="14858" max="14858" width="16.85546875" style="8" customWidth="1"/>
    <col min="14859" max="14859" width="16.140625" style="8" customWidth="1"/>
    <col min="14860" max="14862" width="27.140625" style="8" bestFit="1" customWidth="1"/>
    <col min="14863" max="14863" width="17.7109375" style="8" bestFit="1" customWidth="1"/>
    <col min="14864" max="14864" width="14" style="8" bestFit="1" customWidth="1"/>
    <col min="14865" max="14865" width="17.42578125" style="8" bestFit="1" customWidth="1"/>
    <col min="14866" max="14866" width="14.28515625" style="8" bestFit="1" customWidth="1"/>
    <col min="14867" max="14867" width="17.42578125" style="8" bestFit="1" customWidth="1"/>
    <col min="14868" max="14868" width="14.28515625" style="8" bestFit="1" customWidth="1"/>
    <col min="14869" max="14869" width="17.42578125" style="8" bestFit="1" customWidth="1"/>
    <col min="14870" max="14870" width="14.28515625" style="8" bestFit="1" customWidth="1"/>
    <col min="14871" max="14871" width="17.7109375" style="8" bestFit="1" customWidth="1"/>
    <col min="14872" max="14872" width="14.5703125" style="8" bestFit="1" customWidth="1"/>
    <col min="14873" max="14873" width="17.42578125" style="8" bestFit="1" customWidth="1"/>
    <col min="14874" max="14874" width="14.28515625" style="8" bestFit="1" customWidth="1"/>
    <col min="14875" max="14875" width="17.42578125" style="8" bestFit="1" customWidth="1"/>
    <col min="14876" max="14876" width="14.28515625" style="8" bestFit="1" customWidth="1"/>
    <col min="14877" max="14877" width="15.42578125" style="8" bestFit="1" customWidth="1"/>
    <col min="14878" max="14878" width="12.42578125" style="8" bestFit="1" customWidth="1"/>
    <col min="14879" max="14879" width="15.140625" style="8" bestFit="1" customWidth="1"/>
    <col min="14880" max="14880" width="12.140625" style="8" bestFit="1" customWidth="1"/>
    <col min="14881" max="14881" width="14.42578125" style="8" bestFit="1" customWidth="1"/>
    <col min="14882" max="15104" width="11.42578125" style="8"/>
    <col min="15105" max="15105" width="2.28515625" style="8" customWidth="1"/>
    <col min="15106" max="15106" width="29.140625" style="8" customWidth="1"/>
    <col min="15107" max="15107" width="30.85546875" style="8" customWidth="1"/>
    <col min="15108" max="15113" width="16.140625" style="8" customWidth="1"/>
    <col min="15114" max="15114" width="16.85546875" style="8" customWidth="1"/>
    <col min="15115" max="15115" width="16.140625" style="8" customWidth="1"/>
    <col min="15116" max="15118" width="27.140625" style="8" bestFit="1" customWidth="1"/>
    <col min="15119" max="15119" width="17.7109375" style="8" bestFit="1" customWidth="1"/>
    <col min="15120" max="15120" width="14" style="8" bestFit="1" customWidth="1"/>
    <col min="15121" max="15121" width="17.42578125" style="8" bestFit="1" customWidth="1"/>
    <col min="15122" max="15122" width="14.28515625" style="8" bestFit="1" customWidth="1"/>
    <col min="15123" max="15123" width="17.42578125" style="8" bestFit="1" customWidth="1"/>
    <col min="15124" max="15124" width="14.28515625" style="8" bestFit="1" customWidth="1"/>
    <col min="15125" max="15125" width="17.42578125" style="8" bestFit="1" customWidth="1"/>
    <col min="15126" max="15126" width="14.28515625" style="8" bestFit="1" customWidth="1"/>
    <col min="15127" max="15127" width="17.7109375" style="8" bestFit="1" customWidth="1"/>
    <col min="15128" max="15128" width="14.5703125" style="8" bestFit="1" customWidth="1"/>
    <col min="15129" max="15129" width="17.42578125" style="8" bestFit="1" customWidth="1"/>
    <col min="15130" max="15130" width="14.28515625" style="8" bestFit="1" customWidth="1"/>
    <col min="15131" max="15131" width="17.42578125" style="8" bestFit="1" customWidth="1"/>
    <col min="15132" max="15132" width="14.28515625" style="8" bestFit="1" customWidth="1"/>
    <col min="15133" max="15133" width="15.42578125" style="8" bestFit="1" customWidth="1"/>
    <col min="15134" max="15134" width="12.42578125" style="8" bestFit="1" customWidth="1"/>
    <col min="15135" max="15135" width="15.140625" style="8" bestFit="1" customWidth="1"/>
    <col min="15136" max="15136" width="12.140625" style="8" bestFit="1" customWidth="1"/>
    <col min="15137" max="15137" width="14.42578125" style="8" bestFit="1" customWidth="1"/>
    <col min="15138" max="15360" width="11.42578125" style="8"/>
    <col min="15361" max="15361" width="2.28515625" style="8" customWidth="1"/>
    <col min="15362" max="15362" width="29.140625" style="8" customWidth="1"/>
    <col min="15363" max="15363" width="30.85546875" style="8" customWidth="1"/>
    <col min="15364" max="15369" width="16.140625" style="8" customWidth="1"/>
    <col min="15370" max="15370" width="16.85546875" style="8" customWidth="1"/>
    <col min="15371" max="15371" width="16.140625" style="8" customWidth="1"/>
    <col min="15372" max="15374" width="27.140625" style="8" bestFit="1" customWidth="1"/>
    <col min="15375" max="15375" width="17.7109375" style="8" bestFit="1" customWidth="1"/>
    <col min="15376" max="15376" width="14" style="8" bestFit="1" customWidth="1"/>
    <col min="15377" max="15377" width="17.42578125" style="8" bestFit="1" customWidth="1"/>
    <col min="15378" max="15378" width="14.28515625" style="8" bestFit="1" customWidth="1"/>
    <col min="15379" max="15379" width="17.42578125" style="8" bestFit="1" customWidth="1"/>
    <col min="15380" max="15380" width="14.28515625" style="8" bestFit="1" customWidth="1"/>
    <col min="15381" max="15381" width="17.42578125" style="8" bestFit="1" customWidth="1"/>
    <col min="15382" max="15382" width="14.28515625" style="8" bestFit="1" customWidth="1"/>
    <col min="15383" max="15383" width="17.7109375" style="8" bestFit="1" customWidth="1"/>
    <col min="15384" max="15384" width="14.5703125" style="8" bestFit="1" customWidth="1"/>
    <col min="15385" max="15385" width="17.42578125" style="8" bestFit="1" customWidth="1"/>
    <col min="15386" max="15386" width="14.28515625" style="8" bestFit="1" customWidth="1"/>
    <col min="15387" max="15387" width="17.42578125" style="8" bestFit="1" customWidth="1"/>
    <col min="15388" max="15388" width="14.28515625" style="8" bestFit="1" customWidth="1"/>
    <col min="15389" max="15389" width="15.42578125" style="8" bestFit="1" customWidth="1"/>
    <col min="15390" max="15390" width="12.42578125" style="8" bestFit="1" customWidth="1"/>
    <col min="15391" max="15391" width="15.140625" style="8" bestFit="1" customWidth="1"/>
    <col min="15392" max="15392" width="12.140625" style="8" bestFit="1" customWidth="1"/>
    <col min="15393" max="15393" width="14.42578125" style="8" bestFit="1" customWidth="1"/>
    <col min="15394" max="15616" width="11.42578125" style="8"/>
    <col min="15617" max="15617" width="2.28515625" style="8" customWidth="1"/>
    <col min="15618" max="15618" width="29.140625" style="8" customWidth="1"/>
    <col min="15619" max="15619" width="30.85546875" style="8" customWidth="1"/>
    <col min="15620" max="15625" width="16.140625" style="8" customWidth="1"/>
    <col min="15626" max="15626" width="16.85546875" style="8" customWidth="1"/>
    <col min="15627" max="15627" width="16.140625" style="8" customWidth="1"/>
    <col min="15628" max="15630" width="27.140625" style="8" bestFit="1" customWidth="1"/>
    <col min="15631" max="15631" width="17.7109375" style="8" bestFit="1" customWidth="1"/>
    <col min="15632" max="15632" width="14" style="8" bestFit="1" customWidth="1"/>
    <col min="15633" max="15633" width="17.42578125" style="8" bestFit="1" customWidth="1"/>
    <col min="15634" max="15634" width="14.28515625" style="8" bestFit="1" customWidth="1"/>
    <col min="15635" max="15635" width="17.42578125" style="8" bestFit="1" customWidth="1"/>
    <col min="15636" max="15636" width="14.28515625" style="8" bestFit="1" customWidth="1"/>
    <col min="15637" max="15637" width="17.42578125" style="8" bestFit="1" customWidth="1"/>
    <col min="15638" max="15638" width="14.28515625" style="8" bestFit="1" customWidth="1"/>
    <col min="15639" max="15639" width="17.7109375" style="8" bestFit="1" customWidth="1"/>
    <col min="15640" max="15640" width="14.5703125" style="8" bestFit="1" customWidth="1"/>
    <col min="15641" max="15641" width="17.42578125" style="8" bestFit="1" customWidth="1"/>
    <col min="15642" max="15642" width="14.28515625" style="8" bestFit="1" customWidth="1"/>
    <col min="15643" max="15643" width="17.42578125" style="8" bestFit="1" customWidth="1"/>
    <col min="15644" max="15644" width="14.28515625" style="8" bestFit="1" customWidth="1"/>
    <col min="15645" max="15645" width="15.42578125" style="8" bestFit="1" customWidth="1"/>
    <col min="15646" max="15646" width="12.42578125" style="8" bestFit="1" customWidth="1"/>
    <col min="15647" max="15647" width="15.140625" style="8" bestFit="1" customWidth="1"/>
    <col min="15648" max="15648" width="12.140625" style="8" bestFit="1" customWidth="1"/>
    <col min="15649" max="15649" width="14.42578125" style="8" bestFit="1" customWidth="1"/>
    <col min="15650" max="15872" width="11.42578125" style="8"/>
    <col min="15873" max="15873" width="2.28515625" style="8" customWidth="1"/>
    <col min="15874" max="15874" width="29.140625" style="8" customWidth="1"/>
    <col min="15875" max="15875" width="30.85546875" style="8" customWidth="1"/>
    <col min="15876" max="15881" width="16.140625" style="8" customWidth="1"/>
    <col min="15882" max="15882" width="16.85546875" style="8" customWidth="1"/>
    <col min="15883" max="15883" width="16.140625" style="8" customWidth="1"/>
    <col min="15884" max="15886" width="27.140625" style="8" bestFit="1" customWidth="1"/>
    <col min="15887" max="15887" width="17.7109375" style="8" bestFit="1" customWidth="1"/>
    <col min="15888" max="15888" width="14" style="8" bestFit="1" customWidth="1"/>
    <col min="15889" max="15889" width="17.42578125" style="8" bestFit="1" customWidth="1"/>
    <col min="15890" max="15890" width="14.28515625" style="8" bestFit="1" customWidth="1"/>
    <col min="15891" max="15891" width="17.42578125" style="8" bestFit="1" customWidth="1"/>
    <col min="15892" max="15892" width="14.28515625" style="8" bestFit="1" customWidth="1"/>
    <col min="15893" max="15893" width="17.42578125" style="8" bestFit="1" customWidth="1"/>
    <col min="15894" max="15894" width="14.28515625" style="8" bestFit="1" customWidth="1"/>
    <col min="15895" max="15895" width="17.7109375" style="8" bestFit="1" customWidth="1"/>
    <col min="15896" max="15896" width="14.5703125" style="8" bestFit="1" customWidth="1"/>
    <col min="15897" max="15897" width="17.42578125" style="8" bestFit="1" customWidth="1"/>
    <col min="15898" max="15898" width="14.28515625" style="8" bestFit="1" customWidth="1"/>
    <col min="15899" max="15899" width="17.42578125" style="8" bestFit="1" customWidth="1"/>
    <col min="15900" max="15900" width="14.28515625" style="8" bestFit="1" customWidth="1"/>
    <col min="15901" max="15901" width="15.42578125" style="8" bestFit="1" customWidth="1"/>
    <col min="15902" max="15902" width="12.42578125" style="8" bestFit="1" customWidth="1"/>
    <col min="15903" max="15903" width="15.140625" style="8" bestFit="1" customWidth="1"/>
    <col min="15904" max="15904" width="12.140625" style="8" bestFit="1" customWidth="1"/>
    <col min="15905" max="15905" width="14.42578125" style="8" bestFit="1" customWidth="1"/>
    <col min="15906" max="16128" width="11.42578125" style="8"/>
    <col min="16129" max="16129" width="2.28515625" style="8" customWidth="1"/>
    <col min="16130" max="16130" width="29.140625" style="8" customWidth="1"/>
    <col min="16131" max="16131" width="30.85546875" style="8" customWidth="1"/>
    <col min="16132" max="16137" width="16.140625" style="8" customWidth="1"/>
    <col min="16138" max="16138" width="16.85546875" style="8" customWidth="1"/>
    <col min="16139" max="16139" width="16.140625" style="8" customWidth="1"/>
    <col min="16140" max="16142" width="27.140625" style="8" bestFit="1" customWidth="1"/>
    <col min="16143" max="16143" width="17.7109375" style="8" bestFit="1" customWidth="1"/>
    <col min="16144" max="16144" width="14" style="8" bestFit="1" customWidth="1"/>
    <col min="16145" max="16145" width="17.42578125" style="8" bestFit="1" customWidth="1"/>
    <col min="16146" max="16146" width="14.28515625" style="8" bestFit="1" customWidth="1"/>
    <col min="16147" max="16147" width="17.42578125" style="8" bestFit="1" customWidth="1"/>
    <col min="16148" max="16148" width="14.28515625" style="8" bestFit="1" customWidth="1"/>
    <col min="16149" max="16149" width="17.42578125" style="8" bestFit="1" customWidth="1"/>
    <col min="16150" max="16150" width="14.28515625" style="8" bestFit="1" customWidth="1"/>
    <col min="16151" max="16151" width="17.7109375" style="8" bestFit="1" customWidth="1"/>
    <col min="16152" max="16152" width="14.5703125" style="8" bestFit="1" customWidth="1"/>
    <col min="16153" max="16153" width="17.42578125" style="8" bestFit="1" customWidth="1"/>
    <col min="16154" max="16154" width="14.28515625" style="8" bestFit="1" customWidth="1"/>
    <col min="16155" max="16155" width="17.42578125" style="8" bestFit="1" customWidth="1"/>
    <col min="16156" max="16156" width="14.28515625" style="8" bestFit="1" customWidth="1"/>
    <col min="16157" max="16157" width="15.42578125" style="8" bestFit="1" customWidth="1"/>
    <col min="16158" max="16158" width="12.42578125" style="8" bestFit="1" customWidth="1"/>
    <col min="16159" max="16159" width="15.140625" style="8" bestFit="1" customWidth="1"/>
    <col min="16160" max="16160" width="12.140625" style="8" bestFit="1" customWidth="1"/>
    <col min="16161" max="16161" width="14.42578125" style="8" bestFit="1" customWidth="1"/>
    <col min="16162" max="16384" width="11.42578125" style="8"/>
  </cols>
  <sheetData>
    <row r="1" spans="1:11" ht="30" customHeight="1" x14ac:dyDescent="0.2">
      <c r="A1" s="8"/>
      <c r="B1" s="356" t="s">
        <v>143</v>
      </c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</row>
    <row r="3" spans="1:11" ht="13.5" thickTop="1" x14ac:dyDescent="0.2">
      <c r="B3" s="357" t="s">
        <v>32</v>
      </c>
      <c r="C3" s="359" t="s">
        <v>33</v>
      </c>
      <c r="D3" s="361" t="s">
        <v>34</v>
      </c>
      <c r="E3" s="362"/>
      <c r="F3" s="380"/>
      <c r="G3" s="381" t="s">
        <v>35</v>
      </c>
      <c r="H3" s="365"/>
      <c r="I3" s="365"/>
      <c r="J3" s="365"/>
      <c r="K3" s="366"/>
    </row>
    <row r="4" spans="1:11" ht="116.1" customHeight="1" thickBot="1" x14ac:dyDescent="0.25">
      <c r="B4" s="358"/>
      <c r="C4" s="360"/>
      <c r="D4" s="12" t="s">
        <v>36</v>
      </c>
      <c r="E4" s="13" t="s">
        <v>37</v>
      </c>
      <c r="F4" s="157" t="s">
        <v>38</v>
      </c>
      <c r="G4" s="158" t="s">
        <v>39</v>
      </c>
      <c r="H4" s="15" t="s">
        <v>40</v>
      </c>
      <c r="I4" s="15" t="s">
        <v>144</v>
      </c>
      <c r="J4" s="15" t="s">
        <v>145</v>
      </c>
      <c r="K4" s="157" t="s">
        <v>41</v>
      </c>
    </row>
    <row r="5" spans="1:11" ht="12" customHeight="1" thickTop="1" x14ac:dyDescent="0.2">
      <c r="B5" s="376" t="s">
        <v>42</v>
      </c>
      <c r="C5" s="101" t="s">
        <v>43</v>
      </c>
      <c r="D5" s="102">
        <f t="shared" ref="D5:D49" si="0">E5+F5</f>
        <v>865487.43</v>
      </c>
      <c r="E5" s="159"/>
      <c r="F5" s="160">
        <v>865487.43</v>
      </c>
      <c r="G5" s="161"/>
      <c r="H5" s="159">
        <v>23578.98</v>
      </c>
      <c r="I5" s="159"/>
      <c r="J5" s="159">
        <f>H5-I5</f>
        <v>23578.98</v>
      </c>
      <c r="K5" s="160"/>
    </row>
    <row r="6" spans="1:11" ht="11.25" customHeight="1" x14ac:dyDescent="0.2">
      <c r="A6" s="8"/>
      <c r="B6" s="355"/>
      <c r="C6" s="106" t="s">
        <v>44</v>
      </c>
      <c r="D6" s="107">
        <f t="shared" si="0"/>
        <v>170891.75999999998</v>
      </c>
      <c r="E6" s="112">
        <v>10110.32</v>
      </c>
      <c r="F6" s="111">
        <v>160781.43999999997</v>
      </c>
      <c r="G6" s="113"/>
      <c r="H6" s="112">
        <v>26130.450000000004</v>
      </c>
      <c r="I6" s="112"/>
      <c r="J6" s="112">
        <f>H6-I6</f>
        <v>26130.450000000004</v>
      </c>
      <c r="K6" s="111">
        <v>0.68</v>
      </c>
    </row>
    <row r="7" spans="1:11" ht="11.25" customHeight="1" x14ac:dyDescent="0.2">
      <c r="A7" s="8"/>
      <c r="B7" s="355"/>
      <c r="C7" s="106" t="s">
        <v>45</v>
      </c>
      <c r="D7" s="107">
        <f t="shared" si="0"/>
        <v>22562.449999999997</v>
      </c>
      <c r="E7" s="112"/>
      <c r="F7" s="111">
        <v>22562.449999999997</v>
      </c>
      <c r="G7" s="113"/>
      <c r="H7" s="112">
        <v>2580.91</v>
      </c>
      <c r="I7" s="112"/>
      <c r="J7" s="112">
        <f>H7-I7</f>
        <v>2580.91</v>
      </c>
      <c r="K7" s="111"/>
    </row>
    <row r="8" spans="1:11" ht="11.25" customHeight="1" x14ac:dyDescent="0.2">
      <c r="A8" s="8"/>
      <c r="B8" s="355"/>
      <c r="C8" s="106" t="s">
        <v>46</v>
      </c>
      <c r="D8" s="107">
        <f t="shared" si="0"/>
        <v>27750</v>
      </c>
      <c r="E8" s="112"/>
      <c r="F8" s="111">
        <v>27750</v>
      </c>
      <c r="G8" s="113"/>
      <c r="H8" s="112">
        <v>5800</v>
      </c>
      <c r="I8" s="112"/>
      <c r="J8" s="112">
        <f>H8-I8</f>
        <v>5800</v>
      </c>
      <c r="K8" s="111"/>
    </row>
    <row r="9" spans="1:11" ht="11.25" customHeight="1" x14ac:dyDescent="0.2">
      <c r="A9" s="8"/>
      <c r="B9" s="355"/>
      <c r="C9" s="106" t="s">
        <v>47</v>
      </c>
      <c r="D9" s="107">
        <f t="shared" si="0"/>
        <v>38613557.448799983</v>
      </c>
      <c r="E9" s="112"/>
      <c r="F9" s="111">
        <v>38613557.448799983</v>
      </c>
      <c r="G9" s="113"/>
      <c r="H9" s="112">
        <v>14869974.1</v>
      </c>
      <c r="I9" s="112"/>
      <c r="J9" s="112">
        <f>H9-I9</f>
        <v>14869974.1</v>
      </c>
      <c r="K9" s="111"/>
    </row>
    <row r="10" spans="1:11" ht="11.25" customHeight="1" x14ac:dyDescent="0.2">
      <c r="A10" s="8"/>
      <c r="B10" s="355"/>
      <c r="C10" s="106" t="s">
        <v>48</v>
      </c>
      <c r="D10" s="107">
        <f t="shared" si="0"/>
        <v>0</v>
      </c>
      <c r="E10" s="112"/>
      <c r="F10" s="111"/>
      <c r="G10" s="113"/>
      <c r="H10" s="112"/>
      <c r="I10" s="112"/>
      <c r="J10" s="112"/>
      <c r="K10" s="111"/>
    </row>
    <row r="11" spans="1:11" ht="11.25" customHeight="1" x14ac:dyDescent="0.2">
      <c r="A11" s="8"/>
      <c r="B11" s="355"/>
      <c r="C11" s="106" t="s">
        <v>49</v>
      </c>
      <c r="D11" s="107">
        <f t="shared" si="0"/>
        <v>128211.73</v>
      </c>
      <c r="E11" s="112"/>
      <c r="F11" s="111">
        <v>128211.73</v>
      </c>
      <c r="G11" s="113"/>
      <c r="H11" s="112">
        <v>15653.02</v>
      </c>
      <c r="I11" s="112">
        <v>610.79999999999995</v>
      </c>
      <c r="J11" s="112">
        <f>H11-I11</f>
        <v>15042.220000000001</v>
      </c>
      <c r="K11" s="111"/>
    </row>
    <row r="12" spans="1:11" ht="11.25" customHeight="1" x14ac:dyDescent="0.2">
      <c r="A12" s="8"/>
      <c r="B12" s="355"/>
      <c r="C12" s="106" t="s">
        <v>50</v>
      </c>
      <c r="D12" s="107">
        <f t="shared" si="0"/>
        <v>4284760</v>
      </c>
      <c r="E12" s="112"/>
      <c r="F12" s="111">
        <v>4284760</v>
      </c>
      <c r="G12" s="113"/>
      <c r="H12" s="112">
        <v>350210</v>
      </c>
      <c r="I12" s="112"/>
      <c r="J12" s="112">
        <f>H12-I12</f>
        <v>350210</v>
      </c>
      <c r="K12" s="111"/>
    </row>
    <row r="13" spans="1:11" ht="11.25" customHeight="1" x14ac:dyDescent="0.2">
      <c r="A13" s="8"/>
      <c r="B13" s="355"/>
      <c r="C13" s="106" t="s">
        <v>51</v>
      </c>
      <c r="D13" s="107">
        <f t="shared" si="0"/>
        <v>0</v>
      </c>
      <c r="E13" s="112"/>
      <c r="F13" s="111"/>
      <c r="G13" s="113"/>
      <c r="H13" s="112">
        <v>40</v>
      </c>
      <c r="I13" s="112">
        <v>40</v>
      </c>
      <c r="J13" s="112"/>
      <c r="K13" s="111"/>
    </row>
    <row r="14" spans="1:11" ht="11.25" customHeight="1" x14ac:dyDescent="0.2">
      <c r="A14" s="8"/>
      <c r="B14" s="355"/>
      <c r="C14" s="106" t="s">
        <v>52</v>
      </c>
      <c r="D14" s="107">
        <f t="shared" si="0"/>
        <v>324507.95</v>
      </c>
      <c r="E14" s="112"/>
      <c r="F14" s="111">
        <v>324507.95</v>
      </c>
      <c r="G14" s="113"/>
      <c r="H14" s="112">
        <v>83129.799999999988</v>
      </c>
      <c r="I14" s="112">
        <v>1245</v>
      </c>
      <c r="J14" s="112">
        <f t="shared" ref="J14:J45" si="1">H14-I14</f>
        <v>81884.799999999988</v>
      </c>
      <c r="K14" s="111"/>
    </row>
    <row r="15" spans="1:11" ht="11.25" customHeight="1" x14ac:dyDescent="0.2">
      <c r="A15" s="8"/>
      <c r="B15" s="355"/>
      <c r="C15" s="106" t="s">
        <v>53</v>
      </c>
      <c r="D15" s="107">
        <f t="shared" si="0"/>
        <v>526.52</v>
      </c>
      <c r="E15" s="112"/>
      <c r="F15" s="111">
        <v>526.52</v>
      </c>
      <c r="G15" s="113"/>
      <c r="H15" s="112">
        <v>265.10000000000002</v>
      </c>
      <c r="I15" s="112"/>
      <c r="J15" s="112">
        <f t="shared" si="1"/>
        <v>265.10000000000002</v>
      </c>
      <c r="K15" s="111"/>
    </row>
    <row r="16" spans="1:11" ht="11.25" customHeight="1" x14ac:dyDescent="0.2">
      <c r="A16" s="8"/>
      <c r="B16" s="355"/>
      <c r="C16" s="106" t="s">
        <v>54</v>
      </c>
      <c r="D16" s="107">
        <f t="shared" si="0"/>
        <v>150304335.02000001</v>
      </c>
      <c r="E16" s="112"/>
      <c r="F16" s="111">
        <v>150304335.02000001</v>
      </c>
      <c r="G16" s="113"/>
      <c r="H16" s="112">
        <v>22955882.200000003</v>
      </c>
      <c r="I16" s="112">
        <v>188</v>
      </c>
      <c r="J16" s="112">
        <f t="shared" si="1"/>
        <v>22955694.200000003</v>
      </c>
      <c r="K16" s="111"/>
    </row>
    <row r="17" spans="1:11" ht="11.25" customHeight="1" x14ac:dyDescent="0.2">
      <c r="A17" s="8"/>
      <c r="B17" s="355"/>
      <c r="C17" s="106" t="s">
        <v>55</v>
      </c>
      <c r="D17" s="107">
        <f t="shared" si="0"/>
        <v>0</v>
      </c>
      <c r="E17" s="112"/>
      <c r="F17" s="111"/>
      <c r="G17" s="113"/>
      <c r="H17" s="112"/>
      <c r="I17" s="112"/>
      <c r="J17" s="112"/>
      <c r="K17" s="111"/>
    </row>
    <row r="18" spans="1:11" ht="11.25" customHeight="1" x14ac:dyDescent="0.2">
      <c r="A18" s="8"/>
      <c r="B18" s="355"/>
      <c r="C18" s="106" t="s">
        <v>56</v>
      </c>
      <c r="D18" s="107">
        <f t="shared" si="0"/>
        <v>9403548.5499999989</v>
      </c>
      <c r="E18" s="112"/>
      <c r="F18" s="111">
        <v>9403548.5499999989</v>
      </c>
      <c r="G18" s="113"/>
      <c r="H18" s="112">
        <v>1707259.5</v>
      </c>
      <c r="I18" s="112"/>
      <c r="J18" s="112">
        <f t="shared" si="1"/>
        <v>1707259.5</v>
      </c>
      <c r="K18" s="111"/>
    </row>
    <row r="19" spans="1:11" ht="11.25" customHeight="1" x14ac:dyDescent="0.2">
      <c r="A19" s="8"/>
      <c r="B19" s="355"/>
      <c r="C19" s="106" t="s">
        <v>57</v>
      </c>
      <c r="D19" s="107">
        <f t="shared" si="0"/>
        <v>1677867.39</v>
      </c>
      <c r="E19" s="112"/>
      <c r="F19" s="111">
        <v>1677867.39</v>
      </c>
      <c r="G19" s="113"/>
      <c r="H19" s="112">
        <v>178000</v>
      </c>
      <c r="I19" s="112"/>
      <c r="J19" s="112">
        <f t="shared" si="1"/>
        <v>178000</v>
      </c>
      <c r="K19" s="111"/>
    </row>
    <row r="20" spans="1:11" ht="11.25" customHeight="1" x14ac:dyDescent="0.2">
      <c r="A20" s="8"/>
      <c r="B20" s="355"/>
      <c r="C20" s="106" t="s">
        <v>58</v>
      </c>
      <c r="D20" s="107">
        <f t="shared" si="0"/>
        <v>2044.01</v>
      </c>
      <c r="E20" s="112"/>
      <c r="F20" s="111">
        <v>2044.01</v>
      </c>
      <c r="G20" s="113"/>
      <c r="H20" s="112">
        <v>2978</v>
      </c>
      <c r="I20" s="112">
        <v>3</v>
      </c>
      <c r="J20" s="112">
        <f t="shared" si="1"/>
        <v>2975</v>
      </c>
      <c r="K20" s="111"/>
    </row>
    <row r="21" spans="1:11" ht="11.25" customHeight="1" x14ac:dyDescent="0.2">
      <c r="A21" s="8"/>
      <c r="B21" s="355"/>
      <c r="C21" s="106" t="s">
        <v>59</v>
      </c>
      <c r="D21" s="107">
        <f t="shared" si="0"/>
        <v>69382012.339999989</v>
      </c>
      <c r="E21" s="112"/>
      <c r="F21" s="111">
        <v>69382012.339999989</v>
      </c>
      <c r="G21" s="113"/>
      <c r="H21" s="112">
        <v>12396324.5</v>
      </c>
      <c r="I21" s="112">
        <v>534.5</v>
      </c>
      <c r="J21" s="112">
        <f t="shared" si="1"/>
        <v>12395790</v>
      </c>
      <c r="K21" s="111"/>
    </row>
    <row r="22" spans="1:11" ht="11.25" customHeight="1" x14ac:dyDescent="0.2">
      <c r="A22" s="8"/>
      <c r="B22" s="355"/>
      <c r="C22" s="106" t="s">
        <v>60</v>
      </c>
      <c r="D22" s="107">
        <f t="shared" si="0"/>
        <v>21000</v>
      </c>
      <c r="E22" s="112"/>
      <c r="F22" s="111">
        <v>21000</v>
      </c>
      <c r="G22" s="113"/>
      <c r="H22" s="112">
        <v>4000</v>
      </c>
      <c r="I22" s="112"/>
      <c r="J22" s="112">
        <f t="shared" si="1"/>
        <v>4000</v>
      </c>
      <c r="K22" s="111"/>
    </row>
    <row r="23" spans="1:11" ht="11.25" customHeight="1" x14ac:dyDescent="0.2">
      <c r="A23" s="8"/>
      <c r="B23" s="355"/>
      <c r="C23" s="106" t="s">
        <v>61</v>
      </c>
      <c r="D23" s="107">
        <f t="shared" si="0"/>
        <v>68413354.950000003</v>
      </c>
      <c r="E23" s="112"/>
      <c r="F23" s="111">
        <v>68413354.950000003</v>
      </c>
      <c r="G23" s="113"/>
      <c r="H23" s="112">
        <v>4562281</v>
      </c>
      <c r="I23" s="112"/>
      <c r="J23" s="112">
        <f t="shared" si="1"/>
        <v>4562281</v>
      </c>
      <c r="K23" s="111"/>
    </row>
    <row r="24" spans="1:11" ht="11.25" customHeight="1" x14ac:dyDescent="0.2">
      <c r="A24" s="8"/>
      <c r="B24" s="355"/>
      <c r="C24" s="106" t="s">
        <v>62</v>
      </c>
      <c r="D24" s="107">
        <f t="shared" si="0"/>
        <v>8161044.9799999995</v>
      </c>
      <c r="E24" s="112"/>
      <c r="F24" s="111">
        <v>8161044.9799999995</v>
      </c>
      <c r="G24" s="113"/>
      <c r="H24" s="112">
        <v>747303.3</v>
      </c>
      <c r="I24" s="112">
        <v>150</v>
      </c>
      <c r="J24" s="112">
        <f t="shared" si="1"/>
        <v>747153.3</v>
      </c>
      <c r="K24" s="111"/>
    </row>
    <row r="25" spans="1:11" ht="11.25" customHeight="1" x14ac:dyDescent="0.2">
      <c r="A25" s="8"/>
      <c r="B25" s="355"/>
      <c r="C25" s="106" t="s">
        <v>64</v>
      </c>
      <c r="D25" s="107">
        <f t="shared" si="0"/>
        <v>54510934.009999998</v>
      </c>
      <c r="E25" s="112"/>
      <c r="F25" s="111">
        <v>54510934.009999998</v>
      </c>
      <c r="G25" s="113"/>
      <c r="H25" s="112">
        <v>7306487.0000000009</v>
      </c>
      <c r="I25" s="112"/>
      <c r="J25" s="112">
        <f t="shared" si="1"/>
        <v>7306487.0000000009</v>
      </c>
      <c r="K25" s="111"/>
    </row>
    <row r="26" spans="1:11" ht="11.25" customHeight="1" x14ac:dyDescent="0.2">
      <c r="A26" s="8"/>
      <c r="B26" s="355"/>
      <c r="C26" s="106" t="s">
        <v>65</v>
      </c>
      <c r="D26" s="107">
        <f t="shared" si="0"/>
        <v>19469.400000000001</v>
      </c>
      <c r="E26" s="112"/>
      <c r="F26" s="111">
        <v>19469.400000000001</v>
      </c>
      <c r="G26" s="113"/>
      <c r="H26" s="112">
        <v>985</v>
      </c>
      <c r="I26" s="112"/>
      <c r="J26" s="112">
        <f t="shared" si="1"/>
        <v>985</v>
      </c>
      <c r="K26" s="111"/>
    </row>
    <row r="27" spans="1:11" ht="11.25" customHeight="1" x14ac:dyDescent="0.2">
      <c r="A27" s="8"/>
      <c r="B27" s="355"/>
      <c r="C27" s="106" t="s">
        <v>66</v>
      </c>
      <c r="D27" s="107">
        <f t="shared" si="0"/>
        <v>194660</v>
      </c>
      <c r="E27" s="112"/>
      <c r="F27" s="111">
        <v>194660</v>
      </c>
      <c r="G27" s="113"/>
      <c r="H27" s="112">
        <v>9500</v>
      </c>
      <c r="I27" s="112"/>
      <c r="J27" s="112">
        <f t="shared" si="1"/>
        <v>9500</v>
      </c>
      <c r="K27" s="111"/>
    </row>
    <row r="28" spans="1:11" ht="11.25" customHeight="1" x14ac:dyDescent="0.2">
      <c r="A28" s="8"/>
      <c r="B28" s="355"/>
      <c r="C28" s="106" t="s">
        <v>67</v>
      </c>
      <c r="D28" s="107">
        <f t="shared" si="0"/>
        <v>1890</v>
      </c>
      <c r="E28" s="112"/>
      <c r="F28" s="111">
        <v>1890</v>
      </c>
      <c r="G28" s="113"/>
      <c r="H28" s="112">
        <v>195</v>
      </c>
      <c r="I28" s="112">
        <v>83</v>
      </c>
      <c r="J28" s="112">
        <f t="shared" si="1"/>
        <v>112</v>
      </c>
      <c r="K28" s="111"/>
    </row>
    <row r="29" spans="1:11" ht="11.25" customHeight="1" x14ac:dyDescent="0.2">
      <c r="A29" s="8"/>
      <c r="B29" s="355"/>
      <c r="C29" s="106" t="s">
        <v>68</v>
      </c>
      <c r="D29" s="107">
        <f t="shared" si="0"/>
        <v>26156.640000000003</v>
      </c>
      <c r="E29" s="112"/>
      <c r="F29" s="111">
        <v>26156.640000000003</v>
      </c>
      <c r="G29" s="113"/>
      <c r="H29" s="112">
        <v>4676.2999999999993</v>
      </c>
      <c r="I29" s="112">
        <v>20</v>
      </c>
      <c r="J29" s="112">
        <f t="shared" si="1"/>
        <v>4656.2999999999993</v>
      </c>
      <c r="K29" s="111"/>
    </row>
    <row r="30" spans="1:11" ht="11.25" customHeight="1" x14ac:dyDescent="0.2">
      <c r="A30" s="8"/>
      <c r="B30" s="355"/>
      <c r="C30" s="106" t="s">
        <v>69</v>
      </c>
      <c r="D30" s="107">
        <f t="shared" si="0"/>
        <v>0</v>
      </c>
      <c r="E30" s="112"/>
      <c r="F30" s="111"/>
      <c r="G30" s="113"/>
      <c r="H30" s="112">
        <v>17</v>
      </c>
      <c r="I30" s="112">
        <v>17</v>
      </c>
      <c r="J30" s="112">
        <f t="shared" si="1"/>
        <v>0</v>
      </c>
      <c r="K30" s="111"/>
    </row>
    <row r="31" spans="1:11" ht="11.25" customHeight="1" x14ac:dyDescent="0.2">
      <c r="A31" s="8"/>
      <c r="B31" s="355"/>
      <c r="C31" s="106" t="s">
        <v>70</v>
      </c>
      <c r="D31" s="107">
        <f t="shared" si="0"/>
        <v>0</v>
      </c>
      <c r="E31" s="112"/>
      <c r="F31" s="111"/>
      <c r="G31" s="113"/>
      <c r="H31" s="112"/>
      <c r="I31" s="112"/>
      <c r="J31" s="112"/>
      <c r="K31" s="111"/>
    </row>
    <row r="32" spans="1:11" ht="11.25" customHeight="1" x14ac:dyDescent="0.2">
      <c r="A32" s="8"/>
      <c r="B32" s="355"/>
      <c r="C32" s="106" t="s">
        <v>71</v>
      </c>
      <c r="D32" s="107">
        <f t="shared" si="0"/>
        <v>2260624.15</v>
      </c>
      <c r="E32" s="112"/>
      <c r="F32" s="111">
        <v>2260624.15</v>
      </c>
      <c r="G32" s="113"/>
      <c r="H32" s="112">
        <v>438225.30000000022</v>
      </c>
      <c r="I32" s="112"/>
      <c r="J32" s="112">
        <f t="shared" si="1"/>
        <v>438225.30000000022</v>
      </c>
      <c r="K32" s="111"/>
    </row>
    <row r="33" spans="1:11" ht="11.25" customHeight="1" x14ac:dyDescent="0.2">
      <c r="A33" s="8"/>
      <c r="B33" s="355"/>
      <c r="C33" s="106" t="s">
        <v>72</v>
      </c>
      <c r="D33" s="107">
        <f t="shared" si="0"/>
        <v>2044789.4300000002</v>
      </c>
      <c r="E33" s="112"/>
      <c r="F33" s="111">
        <v>2044789.4300000002</v>
      </c>
      <c r="G33" s="113"/>
      <c r="H33" s="112">
        <v>634957.51000000013</v>
      </c>
      <c r="I33" s="112">
        <v>454.08</v>
      </c>
      <c r="J33" s="112">
        <f t="shared" si="1"/>
        <v>634503.43000000017</v>
      </c>
      <c r="K33" s="111"/>
    </row>
    <row r="34" spans="1:11" ht="11.25" customHeight="1" x14ac:dyDescent="0.2">
      <c r="A34" s="8"/>
      <c r="B34" s="355"/>
      <c r="C34" s="106" t="s">
        <v>73</v>
      </c>
      <c r="D34" s="107">
        <f t="shared" si="0"/>
        <v>10158</v>
      </c>
      <c r="E34" s="112"/>
      <c r="F34" s="111">
        <v>10158</v>
      </c>
      <c r="G34" s="113"/>
      <c r="H34" s="112">
        <v>1847</v>
      </c>
      <c r="I34" s="112"/>
      <c r="J34" s="112">
        <f t="shared" si="1"/>
        <v>1847</v>
      </c>
      <c r="K34" s="111"/>
    </row>
    <row r="35" spans="1:11" ht="11.25" customHeight="1" x14ac:dyDescent="0.2">
      <c r="A35" s="8"/>
      <c r="B35" s="355"/>
      <c r="C35" s="106" t="s">
        <v>74</v>
      </c>
      <c r="D35" s="107">
        <f t="shared" si="0"/>
        <v>0</v>
      </c>
      <c r="E35" s="112"/>
      <c r="F35" s="111"/>
      <c r="G35" s="113"/>
      <c r="H35" s="112"/>
      <c r="I35" s="112"/>
      <c r="J35" s="112"/>
      <c r="K35" s="111"/>
    </row>
    <row r="36" spans="1:11" ht="11.25" customHeight="1" x14ac:dyDescent="0.2">
      <c r="A36" s="8"/>
      <c r="B36" s="355"/>
      <c r="C36" s="106" t="s">
        <v>75</v>
      </c>
      <c r="D36" s="107">
        <f t="shared" si="0"/>
        <v>72624108.474999204</v>
      </c>
      <c r="E36" s="112"/>
      <c r="F36" s="111">
        <v>72624108.474999204</v>
      </c>
      <c r="G36" s="113"/>
      <c r="H36" s="112">
        <v>123399227.21876299</v>
      </c>
      <c r="I36" s="112"/>
      <c r="J36" s="112">
        <f t="shared" si="1"/>
        <v>123399227.21876299</v>
      </c>
      <c r="K36" s="111"/>
    </row>
    <row r="37" spans="1:11" ht="11.25" customHeight="1" x14ac:dyDescent="0.2">
      <c r="A37" s="8"/>
      <c r="B37" s="355"/>
      <c r="C37" s="106" t="s">
        <v>76</v>
      </c>
      <c r="D37" s="107">
        <f t="shared" si="0"/>
        <v>2902327.3800000171</v>
      </c>
      <c r="E37" s="112"/>
      <c r="F37" s="111">
        <v>2902327.3800000171</v>
      </c>
      <c r="G37" s="113"/>
      <c r="H37" s="112">
        <v>197851.47999999762</v>
      </c>
      <c r="I37" s="112"/>
      <c r="J37" s="112">
        <f t="shared" si="1"/>
        <v>197851.47999999762</v>
      </c>
      <c r="K37" s="111"/>
    </row>
    <row r="38" spans="1:11" ht="11.25" customHeight="1" x14ac:dyDescent="0.2">
      <c r="A38" s="8"/>
      <c r="B38" s="355"/>
      <c r="C38" s="111" t="s">
        <v>77</v>
      </c>
      <c r="D38" s="113">
        <f t="shared" si="0"/>
        <v>1558900.3400000017</v>
      </c>
      <c r="E38" s="162"/>
      <c r="F38" s="111">
        <v>1558900.3400000017</v>
      </c>
      <c r="G38" s="113"/>
      <c r="H38" s="112">
        <v>77258.390000000742</v>
      </c>
      <c r="I38" s="112"/>
      <c r="J38" s="112">
        <f t="shared" si="1"/>
        <v>77258.390000000742</v>
      </c>
      <c r="K38" s="111"/>
    </row>
    <row r="39" spans="1:11" ht="11.25" customHeight="1" x14ac:dyDescent="0.2">
      <c r="A39" s="8"/>
      <c r="B39" s="355"/>
      <c r="C39" s="106" t="s">
        <v>78</v>
      </c>
      <c r="D39" s="107">
        <f t="shared" si="0"/>
        <v>10369704.680000002</v>
      </c>
      <c r="E39" s="112"/>
      <c r="F39" s="111">
        <v>10369704.680000002</v>
      </c>
      <c r="G39" s="113"/>
      <c r="H39" s="112">
        <v>1263189.1099999945</v>
      </c>
      <c r="I39" s="112"/>
      <c r="J39" s="112">
        <f t="shared" si="1"/>
        <v>1263189.1099999945</v>
      </c>
      <c r="K39" s="111"/>
    </row>
    <row r="40" spans="1:11" ht="11.25" customHeight="1" x14ac:dyDescent="0.2">
      <c r="A40" s="8"/>
      <c r="B40" s="355"/>
      <c r="C40" s="106" t="s">
        <v>79</v>
      </c>
      <c r="D40" s="107">
        <f t="shared" si="0"/>
        <v>3080</v>
      </c>
      <c r="E40" s="112"/>
      <c r="F40" s="111">
        <v>3080</v>
      </c>
      <c r="G40" s="113"/>
      <c r="H40" s="112">
        <v>154</v>
      </c>
      <c r="I40" s="112"/>
      <c r="J40" s="112">
        <f t="shared" si="1"/>
        <v>154</v>
      </c>
      <c r="K40" s="111"/>
    </row>
    <row r="41" spans="1:11" ht="11.25" customHeight="1" x14ac:dyDescent="0.2">
      <c r="A41" s="8"/>
      <c r="B41" s="355"/>
      <c r="C41" s="106" t="s">
        <v>80</v>
      </c>
      <c r="D41" s="107">
        <f t="shared" si="0"/>
        <v>156</v>
      </c>
      <c r="E41" s="112"/>
      <c r="F41" s="111">
        <v>156</v>
      </c>
      <c r="G41" s="113"/>
      <c r="H41" s="112">
        <v>67.5</v>
      </c>
      <c r="I41" s="112"/>
      <c r="J41" s="112">
        <f t="shared" si="1"/>
        <v>67.5</v>
      </c>
      <c r="K41" s="111"/>
    </row>
    <row r="42" spans="1:11" ht="11.25" customHeight="1" x14ac:dyDescent="0.2">
      <c r="A42" s="8"/>
      <c r="B42" s="355"/>
      <c r="C42" s="106" t="s">
        <v>81</v>
      </c>
      <c r="D42" s="107">
        <f t="shared" si="0"/>
        <v>221169</v>
      </c>
      <c r="E42" s="112"/>
      <c r="F42" s="111">
        <v>221169</v>
      </c>
      <c r="G42" s="113"/>
      <c r="H42" s="112">
        <v>7950</v>
      </c>
      <c r="I42" s="112"/>
      <c r="J42" s="112">
        <f t="shared" si="1"/>
        <v>7950</v>
      </c>
      <c r="K42" s="111"/>
    </row>
    <row r="43" spans="1:11" ht="11.25" customHeight="1" x14ac:dyDescent="0.2">
      <c r="A43" s="8"/>
      <c r="B43" s="355"/>
      <c r="C43" s="106" t="s">
        <v>82</v>
      </c>
      <c r="D43" s="107">
        <f t="shared" si="0"/>
        <v>3664046.3659999906</v>
      </c>
      <c r="E43" s="112"/>
      <c r="F43" s="111">
        <v>3664046.3659999906</v>
      </c>
      <c r="G43" s="113"/>
      <c r="H43" s="112">
        <v>1042209.3600000152</v>
      </c>
      <c r="I43" s="112"/>
      <c r="J43" s="112">
        <f t="shared" si="1"/>
        <v>1042209.3600000152</v>
      </c>
      <c r="K43" s="111"/>
    </row>
    <row r="44" spans="1:11" ht="11.25" customHeight="1" x14ac:dyDescent="0.2">
      <c r="A44" s="8"/>
      <c r="B44" s="355"/>
      <c r="C44" s="106" t="s">
        <v>146</v>
      </c>
      <c r="D44" s="107">
        <f t="shared" si="0"/>
        <v>6795</v>
      </c>
      <c r="E44" s="112"/>
      <c r="F44" s="111">
        <v>6795</v>
      </c>
      <c r="G44" s="113"/>
      <c r="H44" s="112">
        <v>136.35</v>
      </c>
      <c r="I44" s="112"/>
      <c r="J44" s="112">
        <f t="shared" si="1"/>
        <v>136.35</v>
      </c>
      <c r="K44" s="111"/>
    </row>
    <row r="45" spans="1:11" ht="11.25" customHeight="1" x14ac:dyDescent="0.2">
      <c r="A45" s="8"/>
      <c r="B45" s="355"/>
      <c r="C45" s="106" t="s">
        <v>83</v>
      </c>
      <c r="D45" s="107">
        <f t="shared" si="0"/>
        <v>303.75</v>
      </c>
      <c r="E45" s="112"/>
      <c r="F45" s="111">
        <v>303.75</v>
      </c>
      <c r="G45" s="113"/>
      <c r="H45" s="112">
        <v>45</v>
      </c>
      <c r="I45" s="112"/>
      <c r="J45" s="112">
        <f t="shared" si="1"/>
        <v>45</v>
      </c>
      <c r="K45" s="111"/>
    </row>
    <row r="46" spans="1:11" ht="11.25" customHeight="1" x14ac:dyDescent="0.2">
      <c r="A46" s="8"/>
      <c r="B46" s="355"/>
      <c r="C46" s="163" t="s">
        <v>84</v>
      </c>
      <c r="D46" s="107">
        <f t="shared" si="0"/>
        <v>6805.88</v>
      </c>
      <c r="E46" s="112"/>
      <c r="F46" s="111">
        <v>6805.88</v>
      </c>
      <c r="G46" s="113"/>
      <c r="H46" s="112">
        <v>2128.1999999999998</v>
      </c>
      <c r="I46" s="112">
        <v>1250</v>
      </c>
      <c r="J46" s="112">
        <f>H46-I46</f>
        <v>878.19999999999982</v>
      </c>
      <c r="K46" s="111"/>
    </row>
    <row r="47" spans="1:11" ht="11.25" customHeight="1" x14ac:dyDescent="0.2">
      <c r="A47" s="8"/>
      <c r="B47" s="355"/>
      <c r="C47" s="106" t="s">
        <v>103</v>
      </c>
      <c r="D47" s="107">
        <f t="shared" si="0"/>
        <v>125940</v>
      </c>
      <c r="E47" s="112"/>
      <c r="F47" s="111">
        <v>125940</v>
      </c>
      <c r="G47" s="113"/>
      <c r="H47" s="112">
        <v>160.91999999999999</v>
      </c>
      <c r="I47" s="112"/>
      <c r="J47" s="112">
        <f>H47-I47</f>
        <v>160.91999999999999</v>
      </c>
      <c r="K47" s="111"/>
    </row>
    <row r="48" spans="1:11" ht="11.25" customHeight="1" x14ac:dyDescent="0.2">
      <c r="A48" s="8"/>
      <c r="B48" s="355"/>
      <c r="C48" s="106" t="s">
        <v>89</v>
      </c>
      <c r="D48" s="107">
        <f t="shared" si="0"/>
        <v>4240</v>
      </c>
      <c r="E48" s="112"/>
      <c r="F48" s="111">
        <v>4240</v>
      </c>
      <c r="G48" s="113"/>
      <c r="H48" s="112">
        <v>32</v>
      </c>
      <c r="I48" s="112"/>
      <c r="J48" s="112">
        <f>H48-I48</f>
        <v>32</v>
      </c>
      <c r="K48" s="111"/>
    </row>
    <row r="49" spans="1:11" ht="11.25" customHeight="1" x14ac:dyDescent="0.2">
      <c r="A49" s="8"/>
      <c r="B49" s="377"/>
      <c r="C49" s="106" t="s">
        <v>147</v>
      </c>
      <c r="D49" s="107">
        <f t="shared" si="0"/>
        <v>13000</v>
      </c>
      <c r="E49" s="112"/>
      <c r="F49" s="111">
        <v>13000</v>
      </c>
      <c r="G49" s="113"/>
      <c r="H49" s="112">
        <v>100</v>
      </c>
      <c r="I49" s="112"/>
      <c r="J49" s="112">
        <f>H49-I49</f>
        <v>100</v>
      </c>
      <c r="K49" s="111"/>
    </row>
    <row r="50" spans="1:11" x14ac:dyDescent="0.2">
      <c r="A50" s="164"/>
      <c r="B50" s="367" t="s">
        <v>85</v>
      </c>
      <c r="C50" s="368"/>
      <c r="D50" s="90">
        <f>SUM(D5:D49)</f>
        <v>502372721.02979904</v>
      </c>
      <c r="E50" s="35">
        <f>SUM(E5:E46)</f>
        <v>10110.32</v>
      </c>
      <c r="F50" s="36">
        <f>SUM(F5:F49)</f>
        <v>502362610.70979905</v>
      </c>
      <c r="G50" s="32">
        <f>SUM(G5:G46)</f>
        <v>0</v>
      </c>
      <c r="H50" s="35">
        <f>SUM(H5:H49)</f>
        <v>192318790.49876297</v>
      </c>
      <c r="I50" s="35">
        <f>SUM(I5:I49)</f>
        <v>4595.38</v>
      </c>
      <c r="J50" s="35">
        <f>SUM(J5:J49)</f>
        <v>192314195.11876297</v>
      </c>
      <c r="K50" s="36">
        <f>SUM(K5:K46)</f>
        <v>0.68</v>
      </c>
    </row>
    <row r="51" spans="1:11" ht="11.25" customHeight="1" x14ac:dyDescent="0.2">
      <c r="B51" s="369" t="s">
        <v>86</v>
      </c>
      <c r="C51" s="133" t="s">
        <v>43</v>
      </c>
      <c r="D51" s="117">
        <f t="shared" ref="D51:D65" si="2">E51+F51</f>
        <v>1012445.988</v>
      </c>
      <c r="E51" s="165">
        <v>840923</v>
      </c>
      <c r="F51" s="166">
        <v>171522.98800000001</v>
      </c>
      <c r="G51" s="167">
        <v>822.99999999999989</v>
      </c>
      <c r="H51" s="165">
        <v>3881.0199999999995</v>
      </c>
      <c r="I51" s="165"/>
      <c r="J51" s="112">
        <f t="shared" ref="J51:J56" si="3">H51-I51</f>
        <v>3881.0199999999995</v>
      </c>
      <c r="K51" s="166"/>
    </row>
    <row r="52" spans="1:11" ht="11.25" customHeight="1" x14ac:dyDescent="0.2">
      <c r="A52" s="8"/>
      <c r="B52" s="355"/>
      <c r="C52" s="121" t="s">
        <v>44</v>
      </c>
      <c r="D52" s="122">
        <f t="shared" si="2"/>
        <v>435543.32999999996</v>
      </c>
      <c r="E52" s="168">
        <v>416485.22</v>
      </c>
      <c r="F52" s="169">
        <v>19058.11</v>
      </c>
      <c r="G52" s="170">
        <v>423</v>
      </c>
      <c r="H52" s="168">
        <v>433.55</v>
      </c>
      <c r="I52" s="168"/>
      <c r="J52" s="112">
        <f t="shared" si="3"/>
        <v>433.55</v>
      </c>
      <c r="K52" s="169"/>
    </row>
    <row r="53" spans="1:11" ht="11.25" customHeight="1" x14ac:dyDescent="0.2">
      <c r="A53" s="8"/>
      <c r="B53" s="355"/>
      <c r="C53" s="121" t="s">
        <v>45</v>
      </c>
      <c r="D53" s="122">
        <f t="shared" si="2"/>
        <v>22562.45</v>
      </c>
      <c r="E53" s="168"/>
      <c r="F53" s="169">
        <v>22562.45</v>
      </c>
      <c r="G53" s="170"/>
      <c r="H53" s="168">
        <v>2580.91</v>
      </c>
      <c r="I53" s="168"/>
      <c r="J53" s="112">
        <f t="shared" si="3"/>
        <v>2580.91</v>
      </c>
      <c r="K53" s="169"/>
    </row>
    <row r="54" spans="1:11" ht="11.25" customHeight="1" x14ac:dyDescent="0.2">
      <c r="A54" s="8"/>
      <c r="B54" s="355"/>
      <c r="C54" s="121" t="s">
        <v>47</v>
      </c>
      <c r="D54" s="122">
        <f t="shared" si="2"/>
        <v>11556243.791200001</v>
      </c>
      <c r="E54" s="168">
        <v>409700.99999999994</v>
      </c>
      <c r="F54" s="169">
        <v>11146542.791200001</v>
      </c>
      <c r="G54" s="170">
        <v>28123.000000000004</v>
      </c>
      <c r="H54" s="168">
        <v>2339010.6</v>
      </c>
      <c r="I54" s="168"/>
      <c r="J54" s="112">
        <f t="shared" si="3"/>
        <v>2339010.6</v>
      </c>
      <c r="K54" s="169"/>
    </row>
    <row r="55" spans="1:11" ht="11.25" customHeight="1" x14ac:dyDescent="0.2">
      <c r="A55" s="8"/>
      <c r="B55" s="355"/>
      <c r="C55" s="121" t="s">
        <v>49</v>
      </c>
      <c r="D55" s="122">
        <f t="shared" si="2"/>
        <v>5130</v>
      </c>
      <c r="E55" s="168"/>
      <c r="F55" s="169">
        <v>5130</v>
      </c>
      <c r="G55" s="170"/>
      <c r="H55" s="168">
        <v>513</v>
      </c>
      <c r="I55" s="168"/>
      <c r="J55" s="112">
        <f t="shared" si="3"/>
        <v>513</v>
      </c>
      <c r="K55" s="169"/>
    </row>
    <row r="56" spans="1:11" ht="11.25" customHeight="1" x14ac:dyDescent="0.2">
      <c r="A56" s="8"/>
      <c r="B56" s="355"/>
      <c r="C56" s="121" t="s">
        <v>54</v>
      </c>
      <c r="D56" s="122">
        <f t="shared" si="2"/>
        <v>532.5</v>
      </c>
      <c r="E56" s="168"/>
      <c r="F56" s="169">
        <v>532.5</v>
      </c>
      <c r="G56" s="170"/>
      <c r="H56" s="168">
        <v>497</v>
      </c>
      <c r="I56" s="168"/>
      <c r="J56" s="112">
        <f t="shared" si="3"/>
        <v>497</v>
      </c>
      <c r="K56" s="169"/>
    </row>
    <row r="57" spans="1:11" ht="11.25" customHeight="1" x14ac:dyDescent="0.2">
      <c r="A57" s="8"/>
      <c r="B57" s="355"/>
      <c r="C57" s="121" t="s">
        <v>59</v>
      </c>
      <c r="D57" s="122">
        <f t="shared" si="2"/>
        <v>0</v>
      </c>
      <c r="E57" s="168"/>
      <c r="F57" s="169"/>
      <c r="G57" s="170"/>
      <c r="H57" s="168"/>
      <c r="I57" s="168"/>
      <c r="J57" s="168"/>
      <c r="K57" s="169"/>
    </row>
    <row r="58" spans="1:11" ht="11.25" customHeight="1" x14ac:dyDescent="0.2">
      <c r="A58" s="8"/>
      <c r="B58" s="355"/>
      <c r="C58" s="121" t="s">
        <v>87</v>
      </c>
      <c r="D58" s="122">
        <f t="shared" si="2"/>
        <v>745470.99000000011</v>
      </c>
      <c r="E58" s="168"/>
      <c r="F58" s="169">
        <v>745470.99000000011</v>
      </c>
      <c r="G58" s="170"/>
      <c r="H58" s="168">
        <v>160378.02000000002</v>
      </c>
      <c r="I58" s="168"/>
      <c r="J58" s="112">
        <f>H58-I58</f>
        <v>160378.02000000002</v>
      </c>
      <c r="K58" s="169"/>
    </row>
    <row r="59" spans="1:11" ht="11.25" customHeight="1" x14ac:dyDescent="0.2">
      <c r="A59" s="8"/>
      <c r="B59" s="355"/>
      <c r="C59" s="121" t="s">
        <v>75</v>
      </c>
      <c r="D59" s="122">
        <f t="shared" si="2"/>
        <v>45375580.704999737</v>
      </c>
      <c r="E59" s="168"/>
      <c r="F59" s="169">
        <v>45375580.704999737</v>
      </c>
      <c r="G59" s="170"/>
      <c r="H59" s="168">
        <v>92456132.021236956</v>
      </c>
      <c r="I59" s="168"/>
      <c r="J59" s="112">
        <f>H59-I59</f>
        <v>92456132.021236956</v>
      </c>
      <c r="K59" s="169"/>
    </row>
    <row r="60" spans="1:11" ht="11.25" customHeight="1" x14ac:dyDescent="0.2">
      <c r="A60" s="8"/>
      <c r="B60" s="355"/>
      <c r="C60" s="121" t="s">
        <v>82</v>
      </c>
      <c r="D60" s="122">
        <f t="shared" si="2"/>
        <v>113301.144</v>
      </c>
      <c r="E60" s="168"/>
      <c r="F60" s="169">
        <v>113301.144</v>
      </c>
      <c r="G60" s="170"/>
      <c r="H60" s="168">
        <v>19534.68</v>
      </c>
      <c r="I60" s="168"/>
      <c r="J60" s="112">
        <f>H60-I60</f>
        <v>19534.68</v>
      </c>
      <c r="K60" s="169"/>
    </row>
    <row r="61" spans="1:11" ht="11.25" customHeight="1" x14ac:dyDescent="0.2">
      <c r="A61" s="8"/>
      <c r="B61" s="355"/>
      <c r="C61" s="133" t="s">
        <v>76</v>
      </c>
      <c r="D61" s="122">
        <f t="shared" si="2"/>
        <v>93</v>
      </c>
      <c r="E61" s="171"/>
      <c r="F61" s="172">
        <v>93</v>
      </c>
      <c r="G61" s="173"/>
      <c r="H61" s="171">
        <v>6.2</v>
      </c>
      <c r="I61" s="168"/>
      <c r="J61" s="112">
        <f>H61-I61</f>
        <v>6.2</v>
      </c>
      <c r="K61" s="172"/>
    </row>
    <row r="62" spans="1:11" ht="11.25" customHeight="1" x14ac:dyDescent="0.2">
      <c r="A62" s="8"/>
      <c r="B62" s="355"/>
      <c r="C62" s="106" t="s">
        <v>78</v>
      </c>
      <c r="D62" s="174">
        <f t="shared" si="2"/>
        <v>64</v>
      </c>
      <c r="E62" s="175"/>
      <c r="F62" s="111">
        <v>64</v>
      </c>
      <c r="G62" s="176"/>
      <c r="H62" s="175">
        <v>8</v>
      </c>
      <c r="I62" s="168"/>
      <c r="J62" s="112">
        <f>H62-I62</f>
        <v>8</v>
      </c>
      <c r="K62" s="177"/>
    </row>
    <row r="63" spans="1:11" ht="11.25" customHeight="1" x14ac:dyDescent="0.2">
      <c r="A63" s="8"/>
      <c r="B63" s="355"/>
      <c r="C63" s="178" t="s">
        <v>88</v>
      </c>
      <c r="D63" s="174">
        <f t="shared" si="2"/>
        <v>0</v>
      </c>
      <c r="E63" s="175"/>
      <c r="F63" s="177"/>
      <c r="G63" s="176"/>
      <c r="H63" s="175"/>
      <c r="I63" s="168"/>
      <c r="J63" s="168"/>
      <c r="K63" s="177"/>
    </row>
    <row r="64" spans="1:11" ht="11.25" customHeight="1" x14ac:dyDescent="0.2">
      <c r="A64" s="8"/>
      <c r="B64" s="355"/>
      <c r="C64" s="106" t="s">
        <v>89</v>
      </c>
      <c r="D64" s="174">
        <f t="shared" si="2"/>
        <v>0</v>
      </c>
      <c r="E64" s="112"/>
      <c r="F64" s="111"/>
      <c r="G64" s="113"/>
      <c r="H64" s="112"/>
      <c r="I64" s="168"/>
      <c r="J64" s="168"/>
      <c r="K64" s="111"/>
    </row>
    <row r="65" spans="1:11" ht="11.25" customHeight="1" x14ac:dyDescent="0.2">
      <c r="A65" s="8"/>
      <c r="B65" s="377"/>
      <c r="C65" s="133" t="s">
        <v>90</v>
      </c>
      <c r="D65" s="174">
        <f t="shared" si="2"/>
        <v>0</v>
      </c>
      <c r="E65" s="179"/>
      <c r="F65" s="180"/>
      <c r="G65" s="181"/>
      <c r="H65" s="179"/>
      <c r="I65" s="168"/>
      <c r="J65" s="168"/>
      <c r="K65" s="180"/>
    </row>
    <row r="66" spans="1:11" x14ac:dyDescent="0.2">
      <c r="B66" s="370" t="s">
        <v>85</v>
      </c>
      <c r="C66" s="368"/>
      <c r="D66" s="32">
        <f t="shared" ref="D66:K66" si="4">SUM(D51:D65)</f>
        <v>59266967.898199737</v>
      </c>
      <c r="E66" s="91">
        <f t="shared" si="4"/>
        <v>1667109.22</v>
      </c>
      <c r="F66" s="94">
        <f t="shared" si="4"/>
        <v>57599858.678199738</v>
      </c>
      <c r="G66" s="32">
        <f t="shared" si="4"/>
        <v>29369.000000000004</v>
      </c>
      <c r="H66" s="35">
        <f t="shared" si="4"/>
        <v>94982975.00123696</v>
      </c>
      <c r="I66" s="35">
        <f t="shared" si="4"/>
        <v>0</v>
      </c>
      <c r="J66" s="91">
        <f t="shared" si="4"/>
        <v>94982975.00123696</v>
      </c>
      <c r="K66" s="36">
        <f t="shared" si="4"/>
        <v>0</v>
      </c>
    </row>
    <row r="67" spans="1:11" s="71" customFormat="1" ht="18.75" customHeight="1" thickBot="1" x14ac:dyDescent="0.25">
      <c r="A67" s="67"/>
      <c r="B67" s="372" t="s">
        <v>91</v>
      </c>
      <c r="C67" s="373"/>
      <c r="D67" s="182">
        <f t="shared" ref="D67:K67" si="5">D50+D66</f>
        <v>561639688.92799878</v>
      </c>
      <c r="E67" s="183">
        <f t="shared" si="5"/>
        <v>1677219.54</v>
      </c>
      <c r="F67" s="96">
        <f t="shared" si="5"/>
        <v>559962469.38799882</v>
      </c>
      <c r="G67" s="182">
        <f t="shared" si="5"/>
        <v>29369.000000000004</v>
      </c>
      <c r="H67" s="183">
        <f t="shared" si="5"/>
        <v>287301765.49999994</v>
      </c>
      <c r="I67" s="183">
        <f>I66+I50</f>
        <v>4595.38</v>
      </c>
      <c r="J67" s="183">
        <f>J66+J50</f>
        <v>287297170.11999995</v>
      </c>
      <c r="K67" s="96">
        <f t="shared" si="5"/>
        <v>0.68</v>
      </c>
    </row>
    <row r="68" spans="1:11" ht="20.25" customHeight="1" thickTop="1" thickBot="1" x14ac:dyDescent="0.25">
      <c r="B68" s="374" t="s">
        <v>92</v>
      </c>
      <c r="C68" s="375"/>
      <c r="D68" s="184">
        <v>627390655.14899981</v>
      </c>
      <c r="E68" s="73">
        <v>64602557.490000002</v>
      </c>
      <c r="F68" s="77">
        <v>562788097.65899968</v>
      </c>
      <c r="G68" s="185">
        <v>29369</v>
      </c>
      <c r="H68" s="186">
        <v>287501559.18123698</v>
      </c>
      <c r="I68" s="186">
        <v>10677.38</v>
      </c>
      <c r="J68" s="186">
        <v>287490881.80123693</v>
      </c>
      <c r="K68" s="187">
        <v>72.52000000000001</v>
      </c>
    </row>
    <row r="69" spans="1:11" s="71" customFormat="1" ht="13.5" thickTop="1" x14ac:dyDescent="0.2">
      <c r="B69" s="78"/>
      <c r="C69" s="79"/>
      <c r="D69" s="80"/>
      <c r="E69" s="80"/>
      <c r="F69" s="80"/>
      <c r="G69" s="80"/>
      <c r="H69" s="80"/>
      <c r="I69" s="80"/>
      <c r="J69" s="80"/>
      <c r="K69" s="80"/>
    </row>
    <row r="70" spans="1:11" s="71" customFormat="1" x14ac:dyDescent="0.2">
      <c r="B70" s="81" t="s">
        <v>93</v>
      </c>
      <c r="C70" s="79"/>
      <c r="D70" s="9"/>
      <c r="E70" s="9"/>
      <c r="F70" s="9"/>
      <c r="G70" s="9"/>
      <c r="H70" s="9"/>
      <c r="I70" s="9"/>
      <c r="J70" s="9"/>
      <c r="K70" s="9"/>
    </row>
    <row r="71" spans="1:11" s="83" customFormat="1" x14ac:dyDescent="0.2">
      <c r="A71" s="9"/>
      <c r="B71" s="82" t="s">
        <v>94</v>
      </c>
      <c r="D71" s="9"/>
      <c r="E71" s="9"/>
      <c r="F71" s="9"/>
      <c r="G71" s="9"/>
      <c r="H71" s="9"/>
      <c r="I71" s="9"/>
      <c r="J71" s="9"/>
      <c r="K71" s="9"/>
    </row>
    <row r="72" spans="1:11" s="83" customFormat="1" x14ac:dyDescent="0.2">
      <c r="A72" s="9"/>
      <c r="B72" s="82" t="s">
        <v>95</v>
      </c>
      <c r="D72" s="9"/>
      <c r="E72" s="9"/>
      <c r="F72" s="9"/>
      <c r="G72" s="9"/>
      <c r="H72" s="9"/>
      <c r="I72" s="9"/>
      <c r="J72" s="9"/>
      <c r="K72" s="9"/>
    </row>
    <row r="73" spans="1:11" s="83" customFormat="1" x14ac:dyDescent="0.2">
      <c r="A73" s="9"/>
      <c r="B73" s="82" t="s">
        <v>96</v>
      </c>
      <c r="D73" s="9"/>
      <c r="E73" s="9"/>
      <c r="F73" s="9"/>
      <c r="G73" s="9"/>
      <c r="H73" s="9"/>
      <c r="I73" s="9"/>
      <c r="J73" s="9"/>
      <c r="K73" s="9"/>
    </row>
    <row r="74" spans="1:11" s="83" customFormat="1" x14ac:dyDescent="0.2">
      <c r="A74" s="9"/>
      <c r="B74" s="82" t="s">
        <v>97</v>
      </c>
      <c r="D74" s="9"/>
      <c r="E74" s="9"/>
      <c r="F74" s="9"/>
      <c r="G74" s="9"/>
      <c r="H74" s="9"/>
      <c r="I74" s="9"/>
      <c r="J74" s="9"/>
      <c r="K74" s="9"/>
    </row>
    <row r="75" spans="1:11" s="83" customFormat="1" x14ac:dyDescent="0.2">
      <c r="A75" s="9"/>
      <c r="B75" s="82" t="s">
        <v>98</v>
      </c>
      <c r="D75" s="9"/>
      <c r="E75" s="9"/>
      <c r="F75" s="9"/>
      <c r="G75" s="9"/>
      <c r="H75" s="9"/>
      <c r="I75" s="9"/>
      <c r="J75" s="9"/>
      <c r="K75" s="9"/>
    </row>
    <row r="76" spans="1:11" s="83" customFormat="1" x14ac:dyDescent="0.2">
      <c r="A76" s="9"/>
      <c r="B76" s="82" t="s">
        <v>99</v>
      </c>
      <c r="D76" s="9"/>
      <c r="E76" s="9"/>
      <c r="F76" s="9"/>
      <c r="G76" s="9"/>
      <c r="H76" s="9"/>
      <c r="I76" s="9"/>
      <c r="J76" s="9"/>
      <c r="K76" s="9"/>
    </row>
  </sheetData>
  <mergeCells count="11">
    <mergeCell ref="B5:B49"/>
    <mergeCell ref="B1:K1"/>
    <mergeCell ref="B3:B4"/>
    <mergeCell ref="C3:C4"/>
    <mergeCell ref="D3:F3"/>
    <mergeCell ref="G3:K3"/>
    <mergeCell ref="B50:C50"/>
    <mergeCell ref="B51:B65"/>
    <mergeCell ref="B66:C66"/>
    <mergeCell ref="B67:C67"/>
    <mergeCell ref="B68:C68"/>
  </mergeCells>
  <printOptions horizontalCentered="1"/>
  <pageMargins left="0" right="0" top="0.59055118110236227" bottom="0.98425196850393704" header="0" footer="0"/>
  <pageSetup paperSize="9" scale="55" orientation="portrait" verticalDpi="90" r:id="rId1"/>
  <headerFooter alignWithMargins="0"/>
  <ignoredErrors>
    <ignoredError sqref="D50:J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7</vt:i4>
      </vt:variant>
    </vt:vector>
  </HeadingPairs>
  <TitlesOfParts>
    <vt:vector size="30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2024-12-18T13:30:55Z</dcterms:modified>
</cp:coreProperties>
</file>