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Z:\AO\AICA\3. INFORMES MENSUALES\2022\Informe Mensual Sept 2022 (Cierre AO)\"/>
    </mc:Choice>
  </mc:AlternateContent>
  <xr:revisionPtr revIDLastSave="0" documentId="13_ncr:1_{A422B298-72F8-4503-A4C5-13AFC9FFC0DD}" xr6:coauthVersionLast="47" xr6:coauthVersionMax="47" xr10:uidLastSave="{00000000-0000-0000-0000-000000000000}"/>
  <bookViews>
    <workbookView xWindow="28680" yWindow="-120" windowWidth="29040" windowHeight="15840" tabRatio="797" xr2:uid="{00000000-000D-0000-FFFF-FFFF00000000}"/>
  </bookViews>
  <sheets>
    <sheet name="INFORME CIERRE 21-22" sheetId="54" r:id="rId1"/>
    <sheet name="01_BALANCE EXISTENCIAS FÍSICAS" sheetId="55" r:id="rId2"/>
    <sheet name="02_CUADRYGRÁF.COMP.ÚLT.5 CAMP." sheetId="56" r:id="rId3"/>
    <sheet name="03_CUADRYGRÁF.COMP.5 ÚLT.CAMP." sheetId="57" r:id="rId4"/>
    <sheet name="04_CUADROS ACUMULADOS" sheetId="58" r:id="rId5"/>
    <sheet name="05_GRÁF.COMP.MEDIA 4 ÚLT.CAMPAÑ" sheetId="59" r:id="rId6"/>
    <sheet name="06_ALMAZARAS.BALANCE DE CAMPAÑA" sheetId="44" r:id="rId7"/>
    <sheet name="07_ALMAZARAS.ACEITE PRODUCIDO" sheetId="45" r:id="rId8"/>
    <sheet name="08_ALMAZ POR TIPO.PRODUCCIÓN" sheetId="46" r:id="rId9"/>
    <sheet name="09_ALMAZ.PROD. POR CAMYTIPO " sheetId="47" r:id="rId10"/>
    <sheet name="10_ALMAZ.RES.ANUAL SAL.NET.ACEI" sheetId="48" r:id="rId11"/>
    <sheet name="11_ALMAZARAS.ACEITUNA MOLTURADA" sheetId="49" r:id="rId12"/>
    <sheet name="12_ENV,REF Y OPE.EXIST.TOTAL" sheetId="50" r:id="rId13"/>
    <sheet name="13_ENV,REF Y OPE-TOTAL AC.OLIVA" sheetId="51" r:id="rId14"/>
    <sheet name="14_ENV.REF Y OPE-TOTAL AC.ORUJO" sheetId="52" r:id="rId15"/>
    <sheet name="15_ENV,REF Y OPE. NºEMP.ENV.DAT" sheetId="53" r:id="rId16"/>
    <sheet name="16_EXTRAC.EXIST.AC.ORU.CRU.GRÁF" sheetId="16" r:id="rId17"/>
    <sheet name="17_EXTRAC.EXIST.ORUJ.GRASO.GRÁF" sheetId="17" r:id="rId18"/>
  </sheets>
  <definedNames>
    <definedName name="_xlnm.Print_Area" localSheetId="1">'01_BALANCE EXISTENCIAS FÍSICAS'!$A$1:$I$77</definedName>
    <definedName name="_xlnm.Print_Area" localSheetId="2">'02_CUADRYGRÁF.COMP.ÚLT.5 CAMP.'!$A$1:$O$91</definedName>
    <definedName name="_xlnm.Print_Area" localSheetId="3">'03_CUADRYGRÁF.COMP.5 ÚLT.CAMP.'!$B$1:$S$56</definedName>
    <definedName name="_xlnm.Print_Area" localSheetId="4">'04_CUADROS ACUMULADOS'!$A$1:$L$85</definedName>
    <definedName name="_xlnm.Print_Area" localSheetId="5">'05_GRÁF.COMP.MEDIA 4 ÚLT.CAMPAÑ'!$A$1:$O$79</definedName>
    <definedName name="_xlnm.Print_Area" localSheetId="6">'06_ALMAZARAS.BALANCE DE CAMPAÑA'!$A$1:$N$60</definedName>
    <definedName name="_xlnm.Print_Area" localSheetId="7">'07_ALMAZARAS.ACEITE PRODUCIDO'!$B$1:$Q$60</definedName>
    <definedName name="_xlnm.Print_Area" localSheetId="8">'08_ALMAZ POR TIPO.PRODUCCIÓN'!$A$1:$Q$63</definedName>
    <definedName name="_xlnm.Print_Area" localSheetId="9">'09_ALMAZ.PROD. POR CAMYTIPO '!$A$1:$G$44</definedName>
    <definedName name="_xlnm.Print_Area" localSheetId="10">'10_ALMAZ.RES.ANUAL SAL.NET.ACEI'!$A$1:$S$64</definedName>
    <definedName name="_xlnm.Print_Area" localSheetId="11">'11_ALMAZARAS.ACEITUNA MOLTURADA'!$A$1:$M$63</definedName>
    <definedName name="_xlnm.Print_Area" localSheetId="12">'12_ENV,REF Y OPE.EXIST.TOTAL'!$A$1:$K$66</definedName>
    <definedName name="_xlnm.Print_Area" localSheetId="13">'13_ENV,REF Y OPE-TOTAL AC.OLIVA'!$A$1:$S$67</definedName>
    <definedName name="_xlnm.Print_Area" localSheetId="14">'14_ENV.REF Y OPE-TOTAL AC.ORUJO'!$A$1:$S$67</definedName>
    <definedName name="_xlnm.Print_Area" localSheetId="15">'15_ENV,REF Y OPE. NºEMP.ENV.DAT'!$A$1:$I$64</definedName>
    <definedName name="_xlnm.Print_Area" localSheetId="16">'16_EXTRAC.EXIST.AC.ORU.CRU.GRÁF'!$A$1:$O$42</definedName>
    <definedName name="_xlnm.Print_Area" localSheetId="17">'17_EXTRAC.EXIST.ORUJ.GRASO.GRÁF'!$A$1:$O$42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8" i="55" l="1"/>
  <c r="G88" i="56"/>
  <c r="F88" i="56"/>
  <c r="E88" i="56"/>
  <c r="D88" i="56"/>
  <c r="C88" i="56"/>
  <c r="G71" i="56"/>
  <c r="F71" i="56"/>
  <c r="E71" i="56"/>
  <c r="D71" i="56"/>
  <c r="C71" i="56"/>
  <c r="G54" i="56"/>
  <c r="F54" i="56"/>
  <c r="E54" i="56"/>
  <c r="D54" i="56"/>
  <c r="C54" i="56"/>
  <c r="G37" i="56"/>
  <c r="F37" i="56"/>
  <c r="E37" i="56"/>
  <c r="D37" i="56"/>
  <c r="C37" i="56"/>
  <c r="G20" i="56"/>
  <c r="F20" i="56"/>
  <c r="E20" i="56"/>
  <c r="D20" i="56"/>
  <c r="C20" i="56"/>
  <c r="E59" i="55"/>
  <c r="E40" i="55"/>
  <c r="C39" i="55"/>
  <c r="G22" i="55"/>
</calcChain>
</file>

<file path=xl/sharedStrings.xml><?xml version="1.0" encoding="utf-8"?>
<sst xmlns="http://schemas.openxmlformats.org/spreadsheetml/2006/main" count="1210" uniqueCount="217">
  <si>
    <t>ALMAZARAS</t>
  </si>
  <si>
    <t>ENTRADAS</t>
  </si>
  <si>
    <t>SALIDAS TOTALES</t>
  </si>
  <si>
    <t>EXISTENCIAS FINALES</t>
  </si>
  <si>
    <t>PROVINCIA</t>
  </si>
  <si>
    <t>OTRAS E.</t>
  </si>
  <si>
    <t>GRANADA</t>
  </si>
  <si>
    <t>HUELVA</t>
  </si>
  <si>
    <t>SEVILLA</t>
  </si>
  <si>
    <t>TOTAL:</t>
  </si>
  <si>
    <t>HUESCA</t>
  </si>
  <si>
    <t>TERUEL</t>
  </si>
  <si>
    <t>ZARAGOZA</t>
  </si>
  <si>
    <t>BALEARES</t>
  </si>
  <si>
    <t>ALICANTE</t>
  </si>
  <si>
    <t>VALENCIA</t>
  </si>
  <si>
    <t>ALBACETE</t>
  </si>
  <si>
    <t>CIUDAD REAL</t>
  </si>
  <si>
    <t>CUENCA</t>
  </si>
  <si>
    <t>TOLEDO</t>
  </si>
  <si>
    <t>SALAMANCA</t>
  </si>
  <si>
    <t>OTRAS</t>
  </si>
  <si>
    <t>CATALUÑA</t>
  </si>
  <si>
    <t>BARCELONA</t>
  </si>
  <si>
    <t>GIRONA</t>
  </si>
  <si>
    <t>LLEIDA</t>
  </si>
  <si>
    <t>TARRAGONA</t>
  </si>
  <si>
    <t>EXTREMADURA</t>
  </si>
  <si>
    <t>BADAJOZ</t>
  </si>
  <si>
    <t>GALICIA</t>
  </si>
  <si>
    <t>TODAS</t>
  </si>
  <si>
    <t>LA RIOJA</t>
  </si>
  <si>
    <t>MADRID</t>
  </si>
  <si>
    <t>MURCIA</t>
  </si>
  <si>
    <t>NAVARRA</t>
  </si>
  <si>
    <t>TOTAL NACIONAL</t>
  </si>
  <si>
    <t>* Número de Almazaras Existentes en la Campaña</t>
  </si>
  <si>
    <t>** Número de Almazaras que han Declarado en la Campaña para el Mes Indicado</t>
  </si>
  <si>
    <t>Datos Expresados en Toneladas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</si>
  <si>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</si>
  <si>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</si>
  <si>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</si>
  <si>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</si>
  <si>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</si>
  <si>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</si>
  <si>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</si>
  <si>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</si>
  <si>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AJUSTES</t>
  </si>
  <si>
    <t>TOTAL</t>
  </si>
  <si>
    <t>TOTAL :</t>
  </si>
  <si>
    <t>GUADALAJARA</t>
  </si>
  <si>
    <t>*  Almazaras que han Notificado su Producción al Menos una Vez en la Campaña.</t>
  </si>
  <si>
    <t>** Almazaras que han notificado su producción en la Campaña para el mes Indicado.</t>
  </si>
  <si>
    <t>Salidas Netas de Aceite = Salidas Totales de Aceite - Salidas de Aceite a otras Almazaras</t>
  </si>
  <si>
    <t>COMUNIDAD AUTÓNOMA</t>
  </si>
  <si>
    <t>JUNIO</t>
  </si>
  <si>
    <t>JULIO</t>
  </si>
  <si>
    <t>AGOSTO</t>
  </si>
  <si>
    <t>SEPTIEMBRE</t>
  </si>
  <si>
    <t>EXISTENCIAS INICIALES</t>
  </si>
  <si>
    <t>TOTALES</t>
  </si>
  <si>
    <t>ENVASADORAS</t>
  </si>
  <si>
    <t>CON ALMAZARA</t>
  </si>
  <si>
    <t>SIN ALMAZARA</t>
  </si>
  <si>
    <t>AOVE</t>
  </si>
  <si>
    <t>AOV</t>
  </si>
  <si>
    <t>AO</t>
  </si>
  <si>
    <t>AOR</t>
  </si>
  <si>
    <t>OPERADORES</t>
  </si>
  <si>
    <t>*Nº TOTAL</t>
  </si>
  <si>
    <t>EXISTENCIAS A 1 DE OCTUBRE</t>
  </si>
  <si>
    <t>PRODUCCIÓN</t>
  </si>
  <si>
    <t xml:space="preserve">TOTAL: </t>
  </si>
  <si>
    <t>CASTILLA-LA MANCHA</t>
  </si>
  <si>
    <t>ANDALUCÍA</t>
  </si>
  <si>
    <t>ARAGÓN</t>
  </si>
  <si>
    <t>CASTILLA Y LEÓN</t>
  </si>
  <si>
    <t>PAÍS VASCO</t>
  </si>
  <si>
    <t>ÁVILA</t>
  </si>
  <si>
    <t>CÁCERES</t>
  </si>
  <si>
    <t>ALMERÍA</t>
  </si>
  <si>
    <t>CÁDIZ</t>
  </si>
  <si>
    <t>CÓRDOBA</t>
  </si>
  <si>
    <t>JAÉN</t>
  </si>
  <si>
    <t>MÁLAGA</t>
  </si>
  <si>
    <t>CASTELLÓN</t>
  </si>
  <si>
    <t>Datos expresados en Toneladas</t>
  </si>
  <si>
    <t>COMUNIDAD VALENCIANA</t>
  </si>
  <si>
    <t>GRANDES ENVASADORAS*</t>
  </si>
  <si>
    <t>*Las existencias finales corresponden a las existencias fisicas situadas en las envasadoras junto con las de sus refinerías correspondientes.</t>
  </si>
  <si>
    <t>ACEITES DE OLIVA</t>
  </si>
  <si>
    <t>NÚMERO DE EMPRESAS QUE ENVÍAN DATOS**</t>
  </si>
  <si>
    <t xml:space="preserve">* Las existencias finales corresponden a las existencias fisicas situadas en las envasadoras junto con las de sus refinerías correspondientes. </t>
  </si>
  <si>
    <t>** El número de empresas consideradas como grandes envasadoras corresponde al número de instalaciones de estas más sus refinerías correspondientes</t>
  </si>
  <si>
    <t>Descripción: ACEITES DE OLIVA</t>
  </si>
  <si>
    <t>Descripción: ACEITES DE ORUJO</t>
  </si>
  <si>
    <t>El número de empresas consideradas como grandes envasadoras corresponde al número de instalaciones de estas más sus refinerías correspondientes.</t>
  </si>
  <si>
    <t>%</t>
  </si>
  <si>
    <t>INDUSTRIALES</t>
  </si>
  <si>
    <t xml:space="preserve">TOTAL CCAA: </t>
  </si>
  <si>
    <t>DATOS</t>
  </si>
  <si>
    <t>COOPERATIVAS</t>
  </si>
  <si>
    <t>ALMAZARAS Nº</t>
  </si>
  <si>
    <t>* Almazaras que han notificado su producción al menos una vez en la campaña.</t>
  </si>
  <si>
    <t>Campaña</t>
  </si>
  <si>
    <t>18/19</t>
  </si>
  <si>
    <t>19/20</t>
  </si>
  <si>
    <t>20/21</t>
  </si>
  <si>
    <t>EXTRACTORAS</t>
  </si>
  <si>
    <t>FÍSICO</t>
  </si>
  <si>
    <t>QUÍMICO</t>
  </si>
  <si>
    <t>RESTO DE AUTONOMÍAS</t>
  </si>
  <si>
    <t>AOOC PRODUCIDO</t>
  </si>
  <si>
    <t>SALIDA DE AOOC</t>
  </si>
  <si>
    <t>AJUSTES (*)</t>
  </si>
  <si>
    <t>GRÁFICO ACEITE DE ORUJO DE OLIVA PRODUCIDO MES A MES</t>
  </si>
  <si>
    <t>Datos expresados en Toneladas.</t>
  </si>
  <si>
    <t xml:space="preserve">AJUSTES (*): Producidos por movimientos no declarados entre extractoras o entre instalaciones de una misma extractora (traspasos). </t>
  </si>
  <si>
    <t>GRÁFICO ORUJO GRASO ENTRADO MES A MES</t>
  </si>
  <si>
    <t>ENTRADA ORUJO</t>
  </si>
  <si>
    <t>SALIDA ORUJO</t>
  </si>
  <si>
    <t>HÚMEDO</t>
  </si>
  <si>
    <t>SECO</t>
  </si>
  <si>
    <t>Fuente: SIMO</t>
  </si>
  <si>
    <t xml:space="preserve"> 06_ALMAZARAS_BALANCE DE CAMPAÑA</t>
  </si>
  <si>
    <t>09_ALMAZARAS_PRODUCCIÓN POR CAMPAÑAS Y TIPO</t>
  </si>
  <si>
    <t>10_ALMAZARAS_RESUMEN ANUAL DE SALIDAS NETAS DE ACEITE</t>
  </si>
  <si>
    <t>16_EXTRACTORAS_EXISTENCIAS DE ACEITE DE ORUJO CRUDO_GRÁFICO</t>
  </si>
  <si>
    <t>17_EXTRACTORAS_EXISTENCIAS DE ORUJO GRASO_GRÁFICO</t>
  </si>
  <si>
    <t xml:space="preserve"> 08_ALMAZARAS_ALMAZARAS POR TIPO_PRODUCCIÓN</t>
  </si>
  <si>
    <t>11_ALMAZARAS_ACEITUNA MOLTURADA</t>
  </si>
  <si>
    <t xml:space="preserve"> 07_ALMAZARAS_ACEITE PRODUCIDO</t>
  </si>
  <si>
    <t xml:space="preserve"> 12_ENVASADORAS, REFINERÍAS Y OPERADORES_EXISTENCIAS TOTAL</t>
  </si>
  <si>
    <t>Nº</t>
  </si>
  <si>
    <t>**DATOS (-%)</t>
  </si>
  <si>
    <t>**Nº DATOS</t>
  </si>
  <si>
    <t>ALMAZARAS INDUSTRIALES</t>
  </si>
  <si>
    <t>ALMAZARAS COOPERATIVAS</t>
  </si>
  <si>
    <t>% Producción</t>
  </si>
  <si>
    <t>% Nº Empresas</t>
  </si>
  <si>
    <t>Toneladas</t>
  </si>
  <si>
    <t>** Nº de empresas que envían datos</t>
  </si>
  <si>
    <t>15_ENVASADORAS, REFINERÍAS Y OPERADORES</t>
  </si>
  <si>
    <t>Nº DE EMPRESAS QUE ENVÍAN DATOS</t>
  </si>
  <si>
    <t>14_ENVASADORAS, REFINERÍAS Y OPERADORES</t>
  </si>
  <si>
    <t>RESUMEN ANUAL DE EXISTENCIAS_TOTAL_ACEITES DE ORUJO</t>
  </si>
  <si>
    <t>13_ENVASADORAS, REFINERÍAS Y OPERADORES</t>
  </si>
  <si>
    <t>RESUMEN ANUAL DE EXISTENCIAS_TOTAL_ACEITES DE OLIVA</t>
  </si>
  <si>
    <t>21/22</t>
  </si>
  <si>
    <t>** El número de empresas consideradas como grandes envasadoras corresponde al número de instalaciones de estas más sus refinerías correspondientes.</t>
  </si>
  <si>
    <t xml:space="preserve"> </t>
  </si>
  <si>
    <t>17/18</t>
  </si>
  <si>
    <t>0</t>
  </si>
  <si>
    <t/>
  </si>
  <si>
    <t>*1.837</t>
  </si>
  <si>
    <t xml:space="preserve">INFORME CIERRE DE CAMPAÑA DE LA SITUACIÓN DE MERCADO DEL SECTOR DEL ACEITE DE OLIVA </t>
  </si>
  <si>
    <r>
      <t xml:space="preserve">El </t>
    </r>
    <r>
      <rPr>
        <b/>
        <sz val="12"/>
        <color theme="1"/>
        <rFont val="Calibri"/>
        <family val="2"/>
        <scheme val="minor"/>
      </rPr>
      <t xml:space="preserve">Sistema de Información de los Mercados Oleícolas (SIMO) </t>
    </r>
    <r>
      <rPr>
        <sz val="12"/>
        <color theme="1"/>
        <rFont val="Calibri"/>
        <family val="2"/>
        <scheme val="minor"/>
      </rPr>
      <t>es un sistema de información en base informática, gestionado por el MAPA a través de la Agencia de Información y Control Alimentarios (AICA), que contiene el censo nacional de instalaciones y operadores oleícolas y la información de mercados resultante de las declaraciones obligatorias establecidas en el Real Decreto 861/2018, de 13 de julio. El presente INFORME MENSUAL pone a disposición de la totalidad del sector olivarero los datos consolidados de mercado de aceite de oliva, aceite de orujo de oliva y aceituna de mesa relativos al mes anterior al que se realiza esta publicación.</t>
    </r>
  </si>
  <si>
    <r>
      <t>Aviso legal</t>
    </r>
    <r>
      <rPr>
        <sz val="11"/>
        <color theme="1"/>
        <rFont val="Calibri"/>
        <family val="2"/>
        <scheme val="minor"/>
      </rPr>
      <t xml:space="preserve">: Esta información puede ser utilizada en parte o en su integridad, sin necesidad de autorización expresa, siempre que se cite la fuente de los documentos objeto de la reutilización. </t>
    </r>
  </si>
  <si>
    <r>
      <t>Elaboración</t>
    </r>
    <r>
      <rPr>
        <sz val="11"/>
        <color theme="1"/>
        <rFont val="Calibri"/>
        <family val="2"/>
        <scheme val="minor"/>
      </rPr>
      <t>: Subdirección General de Cultivos Herbáceos, Industriales y Aceite de Oliva. Dirección General de Producciones y Mercados Agrarios. Ministerio de Agricultura, Pesca y Alimentación.</t>
    </r>
  </si>
  <si>
    <t xml:space="preserve"> 01_BALANCE DE EXISTENCIAS FÍSICAS</t>
  </si>
  <si>
    <t>MES</t>
  </si>
  <si>
    <t>EXIST. INICIALES</t>
  </si>
  <si>
    <t>PRODUCCION</t>
  </si>
  <si>
    <t>IMPORTACIONES</t>
  </si>
  <si>
    <t>CONSUMO INTERIOR</t>
  </si>
  <si>
    <t>EXPORTACIONES</t>
  </si>
  <si>
    <t>EXIST. FINALES</t>
  </si>
  <si>
    <t xml:space="preserve">MARZO </t>
  </si>
  <si>
    <t xml:space="preserve">JUNIO </t>
  </si>
  <si>
    <t>DATOS PROVISIONALES</t>
  </si>
  <si>
    <t>TOTAL MERCADO:</t>
  </si>
  <si>
    <t>PAÍSES TERCEROS</t>
  </si>
  <si>
    <t>UE</t>
  </si>
  <si>
    <t>ITALIA</t>
  </si>
  <si>
    <t>OTROS</t>
  </si>
  <si>
    <t>TOTAL MERCADO INTERIOR APARENTE</t>
  </si>
  <si>
    <t>EXISTENCIAS</t>
  </si>
  <si>
    <t>PATRIMONIO</t>
  </si>
  <si>
    <t>ENVASADORAS / OPERADORES</t>
  </si>
  <si>
    <t>Datos en miles de Toneladas</t>
  </si>
  <si>
    <t xml:space="preserve"> 02_CUADROS Y GRÁFICOS COMPARATIVOS</t>
  </si>
  <si>
    <t>2017/18</t>
  </si>
  <si>
    <t>2018/19</t>
  </si>
  <si>
    <t>2019/20</t>
  </si>
  <si>
    <t>2020/21</t>
  </si>
  <si>
    <t>2021/22</t>
  </si>
  <si>
    <t>MERCADO INTERIOR APARENTE</t>
  </si>
  <si>
    <t>MERCADO TOTAL</t>
  </si>
  <si>
    <t xml:space="preserve"> 03_CUADROS Y GRÁFICOS COMPARATIVOS </t>
  </si>
  <si>
    <t>EXISTENCIAS EN ALMAZARAS Y PATRIMONIO</t>
  </si>
  <si>
    <t>EXISTENCIAS EN ENVASADORAS Y PATRIMONIO</t>
  </si>
  <si>
    <t>EXISTENCIAS TOTALES</t>
  </si>
  <si>
    <t xml:space="preserve"> 04_CUADROS ACUMULADOS</t>
  </si>
  <si>
    <t>PRODUCCIÓN ACUMULADA</t>
  </si>
  <si>
    <r>
      <t xml:space="preserve">% 
</t>
    </r>
    <r>
      <rPr>
        <b/>
        <sz val="8"/>
        <color theme="1"/>
        <rFont val="Arial"/>
        <family val="2"/>
      </rPr>
      <t>2021 s. 2020</t>
    </r>
  </si>
  <si>
    <r>
      <t xml:space="preserve">% 
</t>
    </r>
    <r>
      <rPr>
        <b/>
        <sz val="8"/>
        <color theme="1"/>
        <rFont val="Arial"/>
        <family val="2"/>
      </rPr>
      <t>2021 s. Media tres</t>
    </r>
  </si>
  <si>
    <r>
      <t xml:space="preserve">% 
</t>
    </r>
    <r>
      <rPr>
        <b/>
        <sz val="8"/>
        <color theme="1"/>
        <rFont val="Arial"/>
        <family val="2"/>
      </rPr>
      <t>2021 s. Media cuatro</t>
    </r>
  </si>
  <si>
    <t>IMPORTACIÓN ACUMULADA</t>
  </si>
  <si>
    <t>EXPORTACIÓN ACUMULADA</t>
  </si>
  <si>
    <t>MERCADO INTERIOR APARENTE ACUMULADO</t>
  </si>
  <si>
    <t>MERCADO TOTAL ACUMULADO</t>
  </si>
  <si>
    <t xml:space="preserve"> 05_GRÁFICOS COMPARATIVOS CON LA MEDIA DE LAS ÚLTIMAS CAMPAÑAS</t>
  </si>
  <si>
    <t>GRÁFICO PRODUCCIÓN</t>
  </si>
  <si>
    <t>GRÁFICO IMPORTACIONES</t>
  </si>
  <si>
    <t>% VARIACIÓN:</t>
  </si>
  <si>
    <t xml:space="preserve">% VARIACIÓN: </t>
  </si>
  <si>
    <t>GRÁFICO MERCADO INTERIOR APARENTE</t>
  </si>
  <si>
    <t>GRÁFICO EXPORTACIONES</t>
  </si>
  <si>
    <t>M.M.:</t>
  </si>
  <si>
    <t>EXISTENCIAS ALMAZARAS (INCLUIDO FPCO)</t>
  </si>
  <si>
    <t>GRÁFICO EXISTENCIAS ALMAZARAS (INCLUIDO FPCO)</t>
  </si>
  <si>
    <t>GRÁFICO EXISTENCIAS TOTALES</t>
  </si>
  <si>
    <t>MERCADO TOTAL MENSUAL</t>
  </si>
  <si>
    <t xml:space="preserve">GRÁFICO MERCADO TOTAL MENSUAL </t>
  </si>
  <si>
    <t xml:space="preserve">MEDIA MENSUAL 21/22: </t>
  </si>
  <si>
    <t>ACEITE DE OLIVA: CAMPAÑA 2021/22</t>
  </si>
  <si>
    <t>Datos a 30 de septiembre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</si>
</sst>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0.0"/>
    <numFmt numFmtId="165" formatCode="0.0"/>
    <numFmt numFmtId="166" formatCode="#0"/>
    <numFmt numFmtId="167" formatCode="#0.00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"/>
      <color theme="1"/>
      <name val="Calibri"/>
      <family val="2"/>
      <scheme val="minor"/>
    </font>
    <font>
      <b/>
      <sz val="7"/>
      <name val="Arial"/>
      <family val="2"/>
    </font>
    <font>
      <sz val="1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2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Arial"/>
      <family val="2"/>
    </font>
    <font>
      <b/>
      <sz val="20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Calibri"/>
      <family val="2"/>
      <scheme val="minor"/>
    </font>
    <font>
      <b/>
      <sz val="12"/>
      <name val="Arial"/>
      <family val="2"/>
    </font>
    <font>
      <b/>
      <sz val="26"/>
      <color rgb="FF385623"/>
      <name val="Calibri"/>
      <family val="2"/>
      <scheme val="minor"/>
    </font>
    <font>
      <b/>
      <sz val="22"/>
      <color rgb="FF385623"/>
      <name val="Calibri"/>
      <family val="2"/>
      <scheme val="minor"/>
    </font>
    <font>
      <b/>
      <sz val="16"/>
      <color rgb="FF385623"/>
      <name val="Calibri"/>
      <family val="2"/>
      <scheme val="minor"/>
    </font>
    <font>
      <b/>
      <sz val="20"/>
      <color rgb="FF385623"/>
      <name val="Calibri"/>
      <family val="2"/>
      <scheme val="minor"/>
    </font>
    <font>
      <sz val="12"/>
      <name val="Arial"/>
      <family val="2"/>
    </font>
    <font>
      <b/>
      <sz val="8"/>
      <color rgb="FF008000"/>
      <name val="Arial"/>
      <family val="2"/>
    </font>
    <font>
      <b/>
      <sz val="8"/>
      <name val="Arial"/>
      <family val="2"/>
    </font>
    <font>
      <b/>
      <sz val="9"/>
      <color indexed="8"/>
      <name val="Arial"/>
      <family val="2"/>
    </font>
    <font>
      <sz val="12"/>
      <color theme="1"/>
      <name val="Arial"/>
      <family val="2"/>
    </font>
    <font>
      <b/>
      <sz val="10"/>
      <color rgb="FFC00000"/>
      <name val="Arial"/>
      <family val="2"/>
    </font>
    <font>
      <b/>
      <sz val="10"/>
      <color theme="4" tint="-0.499984740745262"/>
      <name val="Arial"/>
      <family val="2"/>
    </font>
    <font>
      <b/>
      <sz val="12"/>
      <color rgb="FFC00000"/>
      <name val="Arial"/>
      <family val="2"/>
    </font>
    <font>
      <b/>
      <sz val="12"/>
      <color theme="4" tint="-0.499984740745262"/>
      <name val="Arial"/>
      <family val="2"/>
    </font>
    <font>
      <b/>
      <sz val="8"/>
      <color theme="1"/>
      <name val="Arial"/>
      <family val="2"/>
    </font>
    <font>
      <b/>
      <sz val="8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3"/>
        <bgColor indexed="64"/>
      </patternFill>
    </fill>
  </fills>
  <borders count="8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17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4" fillId="0" borderId="0"/>
    <xf numFmtId="0" fontId="1" fillId="0" borderId="0"/>
  </cellStyleXfs>
  <cellXfs count="618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0" fillId="0" borderId="36" xfId="0" applyBorder="1"/>
    <xf numFmtId="0" fontId="5" fillId="0" borderId="0" xfId="0" applyFont="1"/>
    <xf numFmtId="0" fontId="0" fillId="0" borderId="21" xfId="0" applyBorder="1"/>
    <xf numFmtId="0" fontId="10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/>
    <xf numFmtId="0" fontId="12" fillId="0" borderId="11" xfId="0" applyFont="1" applyBorder="1" applyAlignment="1">
      <alignment vertical="center" wrapText="1"/>
    </xf>
    <xf numFmtId="0" fontId="7" fillId="0" borderId="21" xfId="0" applyFont="1" applyBorder="1"/>
    <xf numFmtId="0" fontId="7" fillId="0" borderId="36" xfId="0" applyFont="1" applyBorder="1"/>
    <xf numFmtId="0" fontId="0" fillId="0" borderId="0" xfId="0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/>
    <xf numFmtId="0" fontId="21" fillId="0" borderId="21" xfId="0" applyFont="1" applyBorder="1"/>
    <xf numFmtId="0" fontId="21" fillId="0" borderId="0" xfId="0" applyFont="1"/>
    <xf numFmtId="0" fontId="19" fillId="0" borderId="11" xfId="0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3" fillId="0" borderId="21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4" fillId="0" borderId="11" xfId="0" applyFont="1" applyBorder="1" applyAlignment="1">
      <alignment vertical="center" wrapText="1"/>
    </xf>
    <xf numFmtId="164" fontId="6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4" fontId="4" fillId="0" borderId="0" xfId="0" applyNumberFormat="1" applyFont="1"/>
    <xf numFmtId="0" fontId="13" fillId="0" borderId="0" xfId="0" applyFont="1" applyAlignment="1">
      <alignment horizontal="right" vertical="center"/>
    </xf>
    <xf numFmtId="0" fontId="7" fillId="0" borderId="0" xfId="0" applyFont="1" applyAlignment="1">
      <alignment vertical="center"/>
    </xf>
    <xf numFmtId="0" fontId="18" fillId="0" borderId="43" xfId="0" applyFont="1" applyBorder="1" applyAlignment="1">
      <alignment horizontal="center" vertical="center"/>
    </xf>
    <xf numFmtId="164" fontId="10" fillId="0" borderId="4" xfId="0" applyNumberFormat="1" applyFont="1" applyBorder="1" applyAlignment="1">
      <alignment horizontal="center" vertical="center"/>
    </xf>
    <xf numFmtId="164" fontId="10" fillId="0" borderId="28" xfId="0" applyNumberFormat="1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164" fontId="10" fillId="0" borderId="21" xfId="0" applyNumberFormat="1" applyFont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10" fillId="0" borderId="32" xfId="0" applyNumberFormat="1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164" fontId="22" fillId="0" borderId="12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 vertical="center"/>
    </xf>
    <xf numFmtId="164" fontId="10" fillId="0" borderId="6" xfId="0" applyNumberFormat="1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164" fontId="22" fillId="0" borderId="22" xfId="0" applyNumberFormat="1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164" fontId="10" fillId="0" borderId="35" xfId="0" applyNumberFormat="1" applyFont="1" applyBorder="1" applyAlignment="1">
      <alignment horizontal="center" vertical="center"/>
    </xf>
    <xf numFmtId="164" fontId="10" fillId="0" borderId="27" xfId="0" applyNumberFormat="1" applyFont="1" applyBorder="1" applyAlignment="1">
      <alignment horizontal="center" vertical="center"/>
    </xf>
    <xf numFmtId="164" fontId="10" fillId="0" borderId="38" xfId="0" applyNumberFormat="1" applyFont="1" applyBorder="1" applyAlignment="1">
      <alignment horizontal="center" vertical="center"/>
    </xf>
    <xf numFmtId="164" fontId="10" fillId="0" borderId="26" xfId="0" applyNumberFormat="1" applyFont="1" applyBorder="1" applyAlignment="1">
      <alignment horizontal="center" vertical="center"/>
    </xf>
    <xf numFmtId="164" fontId="10" fillId="0" borderId="24" xfId="0" applyNumberFormat="1" applyFont="1" applyBorder="1" applyAlignment="1">
      <alignment horizontal="center" vertical="center"/>
    </xf>
    <xf numFmtId="164" fontId="10" fillId="0" borderId="39" xfId="0" applyNumberFormat="1" applyFont="1" applyBorder="1" applyAlignment="1">
      <alignment horizontal="center" vertical="center"/>
    </xf>
    <xf numFmtId="164" fontId="10" fillId="0" borderId="37" xfId="0" applyNumberFormat="1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25" fillId="0" borderId="0" xfId="0" applyFont="1"/>
    <xf numFmtId="0" fontId="26" fillId="0" borderId="11" xfId="0" applyFont="1" applyBorder="1" applyAlignment="1">
      <alignment vertical="center" wrapText="1"/>
    </xf>
    <xf numFmtId="0" fontId="27" fillId="0" borderId="0" xfId="0" applyFont="1"/>
    <xf numFmtId="0" fontId="22" fillId="4" borderId="19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center" vertical="center"/>
    </xf>
    <xf numFmtId="0" fontId="22" fillId="4" borderId="16" xfId="0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164" fontId="10" fillId="0" borderId="13" xfId="0" applyNumberFormat="1" applyFont="1" applyBorder="1" applyAlignment="1">
      <alignment horizontal="center" vertical="center"/>
    </xf>
    <xf numFmtId="164" fontId="18" fillId="0" borderId="21" xfId="0" applyNumberFormat="1" applyFont="1" applyBorder="1" applyAlignment="1">
      <alignment horizontal="center" vertical="center"/>
    </xf>
    <xf numFmtId="164" fontId="9" fillId="0" borderId="42" xfId="0" applyNumberFormat="1" applyFont="1" applyBorder="1" applyAlignment="1">
      <alignment horizontal="center" vertical="center"/>
    </xf>
    <xf numFmtId="164" fontId="18" fillId="0" borderId="52" xfId="0" applyNumberFormat="1" applyFont="1" applyBorder="1" applyAlignment="1">
      <alignment horizontal="center" vertical="center"/>
    </xf>
    <xf numFmtId="164" fontId="18" fillId="0" borderId="24" xfId="0" applyNumberFormat="1" applyFont="1" applyBorder="1" applyAlignment="1">
      <alignment horizontal="center" vertical="center"/>
    </xf>
    <xf numFmtId="164" fontId="18" fillId="0" borderId="26" xfId="0" applyNumberFormat="1" applyFont="1" applyBorder="1" applyAlignment="1">
      <alignment horizontal="center" vertical="center"/>
    </xf>
    <xf numFmtId="164" fontId="18" fillId="0" borderId="37" xfId="0" applyNumberFormat="1" applyFont="1" applyBorder="1" applyAlignment="1">
      <alignment horizontal="center" vertical="center"/>
    </xf>
    <xf numFmtId="164" fontId="9" fillId="0" borderId="23" xfId="0" applyNumberFormat="1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 vertical="center"/>
    </xf>
    <xf numFmtId="0" fontId="10" fillId="0" borderId="0" xfId="0" applyFont="1"/>
    <xf numFmtId="0" fontId="18" fillId="0" borderId="0" xfId="0" applyFont="1"/>
    <xf numFmtId="0" fontId="22" fillId="0" borderId="0" xfId="0" applyFont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8" fillId="2" borderId="43" xfId="0" applyFont="1" applyFill="1" applyBorder="1" applyAlignment="1">
      <alignment horizontal="center" vertical="center"/>
    </xf>
    <xf numFmtId="0" fontId="10" fillId="2" borderId="53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164" fontId="18" fillId="0" borderId="13" xfId="0" applyNumberFormat="1" applyFont="1" applyBorder="1" applyAlignment="1">
      <alignment horizontal="center" vertical="center"/>
    </xf>
    <xf numFmtId="164" fontId="18" fillId="0" borderId="39" xfId="0" applyNumberFormat="1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164" fontId="18" fillId="0" borderId="4" xfId="0" applyNumberFormat="1" applyFont="1" applyBorder="1" applyAlignment="1">
      <alignment horizontal="center" vertical="center"/>
    </xf>
    <xf numFmtId="164" fontId="18" fillId="0" borderId="6" xfId="0" applyNumberFormat="1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164" fontId="18" fillId="0" borderId="9" xfId="0" applyNumberFormat="1" applyFont="1" applyBorder="1" applyAlignment="1">
      <alignment horizontal="center" vertical="center"/>
    </xf>
    <xf numFmtId="164" fontId="18" fillId="0" borderId="8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3" fontId="9" fillId="0" borderId="46" xfId="0" applyNumberFormat="1" applyFont="1" applyBorder="1" applyAlignment="1">
      <alignment horizontal="center" vertical="center"/>
    </xf>
    <xf numFmtId="3" fontId="9" fillId="0" borderId="55" xfId="0" applyNumberFormat="1" applyFont="1" applyBorder="1" applyAlignment="1">
      <alignment horizontal="center" vertical="center"/>
    </xf>
    <xf numFmtId="3" fontId="9" fillId="0" borderId="10" xfId="0" applyNumberFormat="1" applyFont="1" applyBorder="1" applyAlignment="1">
      <alignment horizontal="center" vertical="center"/>
    </xf>
    <xf numFmtId="9" fontId="9" fillId="0" borderId="10" xfId="0" applyNumberFormat="1" applyFont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/>
    </xf>
    <xf numFmtId="9" fontId="9" fillId="0" borderId="22" xfId="0" applyNumberFormat="1" applyFont="1" applyBorder="1" applyAlignment="1">
      <alignment horizontal="center" vertical="center"/>
    </xf>
    <xf numFmtId="3" fontId="9" fillId="0" borderId="12" xfId="0" applyNumberFormat="1" applyFont="1" applyBorder="1" applyAlignment="1">
      <alignment horizontal="center" vertical="center"/>
    </xf>
    <xf numFmtId="3" fontId="9" fillId="0" borderId="15" xfId="0" applyNumberFormat="1" applyFont="1" applyBorder="1" applyAlignment="1">
      <alignment horizontal="center" vertical="center"/>
    </xf>
    <xf numFmtId="164" fontId="9" fillId="0" borderId="15" xfId="0" applyNumberFormat="1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164" fontId="18" fillId="0" borderId="27" xfId="0" applyNumberFormat="1" applyFont="1" applyBorder="1" applyAlignment="1">
      <alignment horizontal="center" vertical="center"/>
    </xf>
    <xf numFmtId="165" fontId="18" fillId="0" borderId="27" xfId="0" applyNumberFormat="1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3" fontId="9" fillId="4" borderId="19" xfId="0" applyNumberFormat="1" applyFont="1" applyFill="1" applyBorder="1" applyAlignment="1">
      <alignment horizontal="center" vertical="center"/>
    </xf>
    <xf numFmtId="9" fontId="9" fillId="4" borderId="19" xfId="0" applyNumberFormat="1" applyFont="1" applyFill="1" applyBorder="1" applyAlignment="1">
      <alignment horizontal="center" vertical="center"/>
    </xf>
    <xf numFmtId="164" fontId="9" fillId="4" borderId="19" xfId="0" applyNumberFormat="1" applyFont="1" applyFill="1" applyBorder="1" applyAlignment="1">
      <alignment horizontal="center" vertical="center"/>
    </xf>
    <xf numFmtId="9" fontId="9" fillId="4" borderId="16" xfId="0" applyNumberFormat="1" applyFont="1" applyFill="1" applyBorder="1" applyAlignment="1">
      <alignment horizontal="center" vertical="center"/>
    </xf>
    <xf numFmtId="9" fontId="25" fillId="0" borderId="0" xfId="4" applyFont="1" applyFill="1"/>
    <xf numFmtId="0" fontId="1" fillId="0" borderId="43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33" fillId="0" borderId="53" xfId="0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33" fillId="0" borderId="34" xfId="0" applyFont="1" applyBorder="1" applyAlignment="1">
      <alignment horizontal="center" vertical="center"/>
    </xf>
    <xf numFmtId="0" fontId="0" fillId="6" borderId="0" xfId="0" applyFill="1"/>
    <xf numFmtId="0" fontId="29" fillId="4" borderId="16" xfId="0" applyFont="1" applyFill="1" applyBorder="1" applyAlignment="1">
      <alignment horizontal="center"/>
    </xf>
    <xf numFmtId="167" fontId="11" fillId="0" borderId="16" xfId="0" applyNumberFormat="1" applyFont="1" applyBorder="1" applyAlignment="1">
      <alignment horizontal="center"/>
    </xf>
    <xf numFmtId="0" fontId="29" fillId="0" borderId="0" xfId="0" applyFont="1"/>
    <xf numFmtId="0" fontId="11" fillId="0" borderId="0" xfId="0" applyFont="1"/>
    <xf numFmtId="0" fontId="31" fillId="0" borderId="0" xfId="0" applyFont="1"/>
    <xf numFmtId="0" fontId="22" fillId="4" borderId="40" xfId="0" applyFont="1" applyFill="1" applyBorder="1" applyAlignment="1">
      <alignment horizontal="center" vertical="center"/>
    </xf>
    <xf numFmtId="164" fontId="22" fillId="0" borderId="21" xfId="0" applyNumberFormat="1" applyFont="1" applyBorder="1" applyAlignment="1">
      <alignment horizontal="center"/>
    </xf>
    <xf numFmtId="164" fontId="22" fillId="0" borderId="15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/>
    </xf>
    <xf numFmtId="164" fontId="22" fillId="0" borderId="10" xfId="0" applyNumberFormat="1" applyFont="1" applyBorder="1" applyAlignment="1">
      <alignment horizontal="center" vertical="center"/>
    </xf>
    <xf numFmtId="164" fontId="22" fillId="0" borderId="55" xfId="0" applyNumberFormat="1" applyFont="1" applyBorder="1" applyAlignment="1">
      <alignment horizontal="center" vertical="center"/>
    </xf>
    <xf numFmtId="164" fontId="22" fillId="0" borderId="38" xfId="0" applyNumberFormat="1" applyFont="1" applyBorder="1" applyAlignment="1">
      <alignment horizontal="center"/>
    </xf>
    <xf numFmtId="0" fontId="9" fillId="0" borderId="25" xfId="0" applyFont="1" applyBorder="1" applyAlignment="1">
      <alignment horizontal="center" vertical="center"/>
    </xf>
    <xf numFmtId="164" fontId="22" fillId="0" borderId="37" xfId="0" applyNumberFormat="1" applyFont="1" applyBorder="1" applyAlignment="1">
      <alignment horizontal="center"/>
    </xf>
    <xf numFmtId="164" fontId="22" fillId="0" borderId="26" xfId="0" applyNumberFormat="1" applyFont="1" applyBorder="1" applyAlignment="1">
      <alignment horizontal="center"/>
    </xf>
    <xf numFmtId="164" fontId="22" fillId="4" borderId="16" xfId="0" applyNumberFormat="1" applyFont="1" applyFill="1" applyBorder="1" applyAlignment="1">
      <alignment horizontal="center"/>
    </xf>
    <xf numFmtId="3" fontId="22" fillId="5" borderId="19" xfId="0" applyNumberFormat="1" applyFont="1" applyFill="1" applyBorder="1" applyAlignment="1">
      <alignment horizontal="center"/>
    </xf>
    <xf numFmtId="3" fontId="22" fillId="5" borderId="16" xfId="0" applyNumberFormat="1" applyFont="1" applyFill="1" applyBorder="1" applyAlignment="1">
      <alignment horizontal="center"/>
    </xf>
    <xf numFmtId="0" fontId="26" fillId="0" borderId="0" xfId="0" applyFont="1"/>
    <xf numFmtId="164" fontId="22" fillId="0" borderId="23" xfId="0" applyNumberFormat="1" applyFont="1" applyBorder="1" applyAlignment="1">
      <alignment horizontal="center" vertical="center"/>
    </xf>
    <xf numFmtId="164" fontId="22" fillId="4" borderId="20" xfId="0" applyNumberFormat="1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164" fontId="22" fillId="2" borderId="16" xfId="0" applyNumberFormat="1" applyFont="1" applyFill="1" applyBorder="1" applyAlignment="1">
      <alignment horizontal="center" vertical="center"/>
    </xf>
    <xf numFmtId="164" fontId="22" fillId="2" borderId="20" xfId="0" applyNumberFormat="1" applyFont="1" applyFill="1" applyBorder="1" applyAlignment="1">
      <alignment horizontal="center" vertical="center"/>
    </xf>
    <xf numFmtId="164" fontId="22" fillId="2" borderId="48" xfId="0" applyNumberFormat="1" applyFont="1" applyFill="1" applyBorder="1" applyAlignment="1">
      <alignment horizontal="center" vertical="center"/>
    </xf>
    <xf numFmtId="164" fontId="22" fillId="4" borderId="16" xfId="0" applyNumberFormat="1" applyFont="1" applyFill="1" applyBorder="1" applyAlignment="1">
      <alignment horizontal="center" vertical="center"/>
    </xf>
    <xf numFmtId="0" fontId="22" fillId="4" borderId="43" xfId="0" applyFont="1" applyFill="1" applyBorder="1" applyAlignment="1">
      <alignment horizontal="center" vertical="center"/>
    </xf>
    <xf numFmtId="164" fontId="10" fillId="0" borderId="51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164" fontId="22" fillId="0" borderId="41" xfId="0" applyNumberFormat="1" applyFont="1" applyBorder="1" applyAlignment="1">
      <alignment horizontal="center" vertical="center"/>
    </xf>
    <xf numFmtId="164" fontId="10" fillId="0" borderId="49" xfId="0" applyNumberFormat="1" applyFont="1" applyBorder="1" applyAlignment="1">
      <alignment horizontal="center" vertical="center"/>
    </xf>
    <xf numFmtId="164" fontId="22" fillId="0" borderId="57" xfId="0" applyNumberFormat="1" applyFont="1" applyBorder="1" applyAlignment="1">
      <alignment horizontal="center" vertical="center"/>
    </xf>
    <xf numFmtId="164" fontId="10" fillId="0" borderId="50" xfId="0" applyNumberFormat="1" applyFont="1" applyBorder="1" applyAlignment="1">
      <alignment horizontal="center" vertical="center"/>
    </xf>
    <xf numFmtId="164" fontId="22" fillId="0" borderId="4" xfId="0" applyNumberFormat="1" applyFont="1" applyBorder="1" applyAlignment="1">
      <alignment horizontal="center" vertical="center"/>
    </xf>
    <xf numFmtId="164" fontId="22" fillId="4" borderId="19" xfId="0" applyNumberFormat="1" applyFont="1" applyFill="1" applyBorder="1" applyAlignment="1">
      <alignment horizontal="center" vertical="center"/>
    </xf>
    <xf numFmtId="3" fontId="22" fillId="2" borderId="16" xfId="0" applyNumberFormat="1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/>
    </xf>
    <xf numFmtId="164" fontId="10" fillId="0" borderId="56" xfId="0" applyNumberFormat="1" applyFont="1" applyBorder="1" applyAlignment="1">
      <alignment horizontal="center" vertical="center"/>
    </xf>
    <xf numFmtId="0" fontId="30" fillId="2" borderId="19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/>
    </xf>
    <xf numFmtId="0" fontId="30" fillId="2" borderId="20" xfId="0" applyFont="1" applyFill="1" applyBorder="1" applyAlignment="1">
      <alignment horizontal="center" vertical="center"/>
    </xf>
    <xf numFmtId="3" fontId="34" fillId="0" borderId="13" xfId="0" applyNumberFormat="1" applyFont="1" applyBorder="1" applyAlignment="1">
      <alignment horizontal="center" vertical="center"/>
    </xf>
    <xf numFmtId="3" fontId="34" fillId="0" borderId="39" xfId="0" applyNumberFormat="1" applyFont="1" applyBorder="1" applyAlignment="1">
      <alignment horizontal="center" vertical="center"/>
    </xf>
    <xf numFmtId="3" fontId="34" fillId="0" borderId="28" xfId="0" applyNumberFormat="1" applyFont="1" applyBorder="1" applyAlignment="1">
      <alignment horizontal="center" vertical="center"/>
    </xf>
    <xf numFmtId="3" fontId="34" fillId="0" borderId="4" xfId="0" applyNumberFormat="1" applyFont="1" applyBorder="1" applyAlignment="1">
      <alignment horizontal="center" vertical="center"/>
    </xf>
    <xf numFmtId="3" fontId="34" fillId="0" borderId="6" xfId="0" applyNumberFormat="1" applyFont="1" applyBorder="1" applyAlignment="1">
      <alignment horizontal="center" vertical="center"/>
    </xf>
    <xf numFmtId="3" fontId="34" fillId="0" borderId="21" xfId="0" applyNumberFormat="1" applyFont="1" applyBorder="1" applyAlignment="1">
      <alignment horizontal="center" vertical="center"/>
    </xf>
    <xf numFmtId="3" fontId="34" fillId="0" borderId="9" xfId="0" applyNumberFormat="1" applyFont="1" applyBorder="1" applyAlignment="1">
      <alignment horizontal="center" vertical="center"/>
    </xf>
    <xf numFmtId="3" fontId="34" fillId="0" borderId="8" xfId="0" applyNumberFormat="1" applyFont="1" applyBorder="1" applyAlignment="1">
      <alignment horizontal="center" vertical="center"/>
    </xf>
    <xf numFmtId="3" fontId="34" fillId="0" borderId="32" xfId="0" applyNumberFormat="1" applyFont="1" applyBorder="1" applyAlignment="1">
      <alignment horizontal="center" vertical="center"/>
    </xf>
    <xf numFmtId="3" fontId="30" fillId="0" borderId="15" xfId="0" applyNumberFormat="1" applyFont="1" applyBorder="1" applyAlignment="1">
      <alignment horizontal="center" vertical="center"/>
    </xf>
    <xf numFmtId="3" fontId="30" fillId="0" borderId="22" xfId="0" applyNumberFormat="1" applyFont="1" applyBorder="1" applyAlignment="1">
      <alignment horizontal="center" vertical="center"/>
    </xf>
    <xf numFmtId="0" fontId="34" fillId="0" borderId="6" xfId="0" applyFont="1" applyBorder="1" applyAlignment="1">
      <alignment horizontal="center" vertical="center"/>
    </xf>
    <xf numFmtId="3" fontId="34" fillId="0" borderId="56" xfId="0" applyNumberFormat="1" applyFont="1" applyBorder="1" applyAlignment="1">
      <alignment horizontal="center" vertical="center"/>
    </xf>
    <xf numFmtId="3" fontId="34" fillId="0" borderId="27" xfId="0" applyNumberFormat="1" applyFont="1" applyBorder="1" applyAlignment="1">
      <alignment horizontal="center" vertical="center"/>
    </xf>
    <xf numFmtId="3" fontId="30" fillId="0" borderId="42" xfId="0" applyNumberFormat="1" applyFont="1" applyBorder="1" applyAlignment="1">
      <alignment horizontal="center" vertical="center"/>
    </xf>
    <xf numFmtId="3" fontId="30" fillId="0" borderId="55" xfId="0" applyNumberFormat="1" applyFont="1" applyBorder="1" applyAlignment="1">
      <alignment horizontal="center" vertical="center"/>
    </xf>
    <xf numFmtId="3" fontId="30" fillId="0" borderId="10" xfId="0" applyNumberFormat="1" applyFont="1" applyBorder="1" applyAlignment="1">
      <alignment horizontal="center" vertical="center"/>
    </xf>
    <xf numFmtId="3" fontId="34" fillId="0" borderId="54" xfId="0" applyNumberFormat="1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3" fontId="34" fillId="0" borderId="1" xfId="0" applyNumberFormat="1" applyFont="1" applyBorder="1" applyAlignment="1">
      <alignment horizontal="center" vertical="center"/>
    </xf>
    <xf numFmtId="3" fontId="34" fillId="0" borderId="35" xfId="0" applyNumberFormat="1" applyFont="1" applyBorder="1" applyAlignment="1">
      <alignment horizontal="center" vertical="center"/>
    </xf>
    <xf numFmtId="3" fontId="34" fillId="0" borderId="38" xfId="0" applyNumberFormat="1" applyFont="1" applyBorder="1" applyAlignment="1">
      <alignment horizontal="center" vertical="center"/>
    </xf>
    <xf numFmtId="3" fontId="30" fillId="0" borderId="11" xfId="0" applyNumberFormat="1" applyFont="1" applyBorder="1" applyAlignment="1">
      <alignment horizontal="center" vertical="center"/>
    </xf>
    <xf numFmtId="3" fontId="30" fillId="4" borderId="16" xfId="0" applyNumberFormat="1" applyFont="1" applyFill="1" applyBorder="1" applyAlignment="1">
      <alignment horizontal="center" vertical="center"/>
    </xf>
    <xf numFmtId="3" fontId="30" fillId="4" borderId="22" xfId="0" applyNumberFormat="1" applyFont="1" applyFill="1" applyBorder="1" applyAlignment="1">
      <alignment horizontal="center" vertical="center"/>
    </xf>
    <xf numFmtId="0" fontId="30" fillId="2" borderId="53" xfId="0" applyFont="1" applyFill="1" applyBorder="1" applyAlignment="1">
      <alignment horizontal="center" vertical="center"/>
    </xf>
    <xf numFmtId="3" fontId="30" fillId="2" borderId="22" xfId="0" applyNumberFormat="1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4" fontId="10" fillId="0" borderId="16" xfId="0" applyNumberFormat="1" applyFont="1" applyBorder="1" applyAlignment="1">
      <alignment horizontal="center" vertical="center"/>
    </xf>
    <xf numFmtId="4" fontId="22" fillId="4" borderId="16" xfId="0" applyNumberFormat="1" applyFont="1" applyFill="1" applyBorder="1" applyAlignment="1">
      <alignment horizontal="center" vertical="center"/>
    </xf>
    <xf numFmtId="0" fontId="16" fillId="0" borderId="0" xfId="0" applyFont="1"/>
    <xf numFmtId="0" fontId="29" fillId="0" borderId="0" xfId="0" applyFont="1" applyAlignment="1">
      <alignment vertical="center"/>
    </xf>
    <xf numFmtId="0" fontId="22" fillId="3" borderId="30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/>
    </xf>
    <xf numFmtId="164" fontId="10" fillId="0" borderId="52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164" fontId="22" fillId="0" borderId="61" xfId="0" applyNumberFormat="1" applyFont="1" applyBorder="1" applyAlignment="1">
      <alignment horizontal="center" vertical="center"/>
    </xf>
    <xf numFmtId="164" fontId="22" fillId="0" borderId="21" xfId="0" applyNumberFormat="1" applyFont="1" applyBorder="1" applyAlignment="1">
      <alignment horizontal="center" vertical="center"/>
    </xf>
    <xf numFmtId="3" fontId="22" fillId="2" borderId="20" xfId="0" applyNumberFormat="1" applyFont="1" applyFill="1" applyBorder="1" applyAlignment="1">
      <alignment horizontal="center" vertical="center"/>
    </xf>
    <xf numFmtId="164" fontId="9" fillId="4" borderId="43" xfId="0" applyNumberFormat="1" applyFont="1" applyFill="1" applyBorder="1" applyAlignment="1">
      <alignment horizontal="center"/>
    </xf>
    <xf numFmtId="164" fontId="0" fillId="0" borderId="0" xfId="0" applyNumberFormat="1"/>
    <xf numFmtId="164" fontId="9" fillId="0" borderId="12" xfId="0" applyNumberFormat="1" applyFont="1" applyBorder="1" applyAlignment="1">
      <alignment horizontal="center" vertical="center"/>
    </xf>
    <xf numFmtId="164" fontId="18" fillId="0" borderId="35" xfId="0" applyNumberFormat="1" applyFont="1" applyBorder="1" applyAlignment="1">
      <alignment horizontal="center" vertical="center"/>
    </xf>
    <xf numFmtId="3" fontId="18" fillId="0" borderId="44" xfId="0" applyNumberFormat="1" applyFont="1" applyBorder="1" applyAlignment="1">
      <alignment horizontal="center" vertical="center"/>
    </xf>
    <xf numFmtId="3" fontId="18" fillId="0" borderId="13" xfId="0" applyNumberFormat="1" applyFont="1" applyBorder="1" applyAlignment="1">
      <alignment horizontal="center" vertical="center"/>
    </xf>
    <xf numFmtId="3" fontId="18" fillId="0" borderId="14" xfId="0" applyNumberFormat="1" applyFont="1" applyBorder="1" applyAlignment="1">
      <alignment horizontal="center" vertical="center"/>
    </xf>
    <xf numFmtId="9" fontId="18" fillId="0" borderId="6" xfId="0" applyNumberFormat="1" applyFont="1" applyBorder="1" applyAlignment="1">
      <alignment horizontal="center" vertical="center"/>
    </xf>
    <xf numFmtId="9" fontId="18" fillId="0" borderId="52" xfId="0" applyNumberFormat="1" applyFont="1" applyBorder="1" applyAlignment="1">
      <alignment horizontal="center" vertical="center"/>
    </xf>
    <xf numFmtId="3" fontId="18" fillId="0" borderId="45" xfId="0" applyNumberFormat="1" applyFont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9" fontId="18" fillId="0" borderId="24" xfId="0" applyNumberFormat="1" applyFont="1" applyBorder="1" applyAlignment="1">
      <alignment horizontal="center" vertical="center"/>
    </xf>
    <xf numFmtId="3" fontId="18" fillId="0" borderId="59" xfId="0" applyNumberFormat="1" applyFont="1" applyBorder="1" applyAlignment="1">
      <alignment horizontal="center" vertical="center"/>
    </xf>
    <xf numFmtId="3" fontId="18" fillId="0" borderId="9" xfId="0" applyNumberFormat="1" applyFont="1" applyBorder="1" applyAlignment="1">
      <alignment horizontal="center" vertical="center"/>
    </xf>
    <xf numFmtId="3" fontId="18" fillId="0" borderId="3" xfId="0" applyNumberFormat="1" applyFont="1" applyBorder="1" applyAlignment="1">
      <alignment horizontal="center" vertical="center"/>
    </xf>
    <xf numFmtId="9" fontId="18" fillId="0" borderId="26" xfId="0" applyNumberFormat="1" applyFont="1" applyBorder="1" applyAlignment="1">
      <alignment horizontal="center" vertical="center"/>
    </xf>
    <xf numFmtId="9" fontId="18" fillId="0" borderId="21" xfId="0" applyNumberFormat="1" applyFont="1" applyBorder="1" applyAlignment="1">
      <alignment horizontal="center" vertical="center"/>
    </xf>
    <xf numFmtId="9" fontId="18" fillId="0" borderId="32" xfId="0" applyNumberFormat="1" applyFont="1" applyBorder="1" applyAlignment="1">
      <alignment horizontal="center" vertical="center"/>
    </xf>
    <xf numFmtId="0" fontId="18" fillId="0" borderId="4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9" fontId="18" fillId="0" borderId="4" xfId="0" applyNumberFormat="1" applyFont="1" applyBorder="1" applyAlignment="1">
      <alignment horizontal="center" vertical="center"/>
    </xf>
    <xf numFmtId="0" fontId="9" fillId="0" borderId="57" xfId="0" applyFont="1" applyBorder="1" applyAlignment="1">
      <alignment horizontal="center" vertical="center"/>
    </xf>
    <xf numFmtId="0" fontId="9" fillId="0" borderId="55" xfId="0" applyFont="1" applyBorder="1" applyAlignment="1">
      <alignment horizontal="center" vertical="center"/>
    </xf>
    <xf numFmtId="9" fontId="9" fillId="0" borderId="42" xfId="0" applyNumberFormat="1" applyFont="1" applyBorder="1" applyAlignment="1">
      <alignment horizontal="center" vertical="center"/>
    </xf>
    <xf numFmtId="9" fontId="18" fillId="0" borderId="8" xfId="0" applyNumberFormat="1" applyFont="1" applyBorder="1" applyAlignment="1">
      <alignment horizontal="center" vertical="center"/>
    </xf>
    <xf numFmtId="9" fontId="9" fillId="0" borderId="12" xfId="0" applyNumberFormat="1" applyFont="1" applyBorder="1" applyAlignment="1">
      <alignment horizontal="center" vertical="center"/>
    </xf>
    <xf numFmtId="3" fontId="9" fillId="0" borderId="57" xfId="0" applyNumberFormat="1" applyFont="1" applyBorder="1" applyAlignment="1">
      <alignment horizontal="center" vertical="center"/>
    </xf>
    <xf numFmtId="3" fontId="18" fillId="0" borderId="56" xfId="0" applyNumberFormat="1" applyFont="1" applyBorder="1" applyAlignment="1">
      <alignment horizontal="center" vertical="center"/>
    </xf>
    <xf numFmtId="3" fontId="18" fillId="0" borderId="35" xfId="0" applyNumberFormat="1" applyFont="1" applyBorder="1" applyAlignment="1">
      <alignment horizontal="center" vertical="center"/>
    </xf>
    <xf numFmtId="9" fontId="18" fillId="0" borderId="38" xfId="0" applyNumberFormat="1" applyFont="1" applyBorder="1" applyAlignment="1">
      <alignment horizontal="center" vertical="center"/>
    </xf>
    <xf numFmtId="3" fontId="18" fillId="0" borderId="27" xfId="0" applyNumberFormat="1" applyFont="1" applyBorder="1" applyAlignment="1">
      <alignment horizontal="center" vertical="center"/>
    </xf>
    <xf numFmtId="9" fontId="18" fillId="0" borderId="27" xfId="0" applyNumberFormat="1" applyFont="1" applyBorder="1" applyAlignment="1">
      <alignment horizontal="center" vertical="center"/>
    </xf>
    <xf numFmtId="9" fontId="9" fillId="0" borderId="25" xfId="0" applyNumberFormat="1" applyFont="1" applyBorder="1" applyAlignment="1">
      <alignment horizontal="center" vertical="center"/>
    </xf>
    <xf numFmtId="3" fontId="18" fillId="0" borderId="6" xfId="0" applyNumberFormat="1" applyFont="1" applyBorder="1" applyAlignment="1">
      <alignment horizontal="center" vertical="center"/>
    </xf>
    <xf numFmtId="3" fontId="18" fillId="0" borderId="8" xfId="0" applyNumberFormat="1" applyFont="1" applyBorder="1" applyAlignment="1">
      <alignment horizontal="center" vertical="center"/>
    </xf>
    <xf numFmtId="164" fontId="18" fillId="0" borderId="32" xfId="0" applyNumberFormat="1" applyFont="1" applyBorder="1" applyAlignment="1">
      <alignment horizontal="center" vertical="center"/>
    </xf>
    <xf numFmtId="164" fontId="9" fillId="0" borderId="22" xfId="0" applyNumberFormat="1" applyFont="1" applyBorder="1" applyAlignment="1">
      <alignment horizontal="center" vertical="center"/>
    </xf>
    <xf numFmtId="164" fontId="9" fillId="0" borderId="25" xfId="0" applyNumberFormat="1" applyFont="1" applyBorder="1" applyAlignment="1">
      <alignment horizontal="center" vertical="center"/>
    </xf>
    <xf numFmtId="164" fontId="9" fillId="0" borderId="55" xfId="0" applyNumberFormat="1" applyFont="1" applyBorder="1" applyAlignment="1">
      <alignment horizontal="center" vertical="center"/>
    </xf>
    <xf numFmtId="164" fontId="18" fillId="0" borderId="38" xfId="0" applyNumberFormat="1" applyFont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/>
    </xf>
    <xf numFmtId="164" fontId="9" fillId="4" borderId="20" xfId="0" applyNumberFormat="1" applyFont="1" applyFill="1" applyBorder="1" applyAlignment="1">
      <alignment horizontal="center" vertical="center"/>
    </xf>
    <xf numFmtId="164" fontId="18" fillId="0" borderId="28" xfId="0" applyNumberFormat="1" applyFont="1" applyBorder="1" applyAlignment="1">
      <alignment horizontal="center" vertical="center"/>
    </xf>
    <xf numFmtId="164" fontId="9" fillId="4" borderId="28" xfId="0" applyNumberFormat="1" applyFont="1" applyFill="1" applyBorder="1" applyAlignment="1">
      <alignment horizontal="center" vertical="center"/>
    </xf>
    <xf numFmtId="164" fontId="9" fillId="4" borderId="43" xfId="0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64" fontId="9" fillId="2" borderId="16" xfId="0" applyNumberFormat="1" applyFont="1" applyFill="1" applyBorder="1" applyAlignment="1">
      <alignment horizontal="center" vertical="center"/>
    </xf>
    <xf numFmtId="164" fontId="9" fillId="2" borderId="20" xfId="0" applyNumberFormat="1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48" xfId="0" applyFont="1" applyFill="1" applyBorder="1" applyAlignment="1">
      <alignment horizontal="center" vertical="center"/>
    </xf>
    <xf numFmtId="164" fontId="9" fillId="2" borderId="48" xfId="0" applyNumberFormat="1" applyFont="1" applyFill="1" applyBorder="1" applyAlignment="1">
      <alignment horizontal="center" vertical="center"/>
    </xf>
    <xf numFmtId="164" fontId="9" fillId="2" borderId="21" xfId="0" applyNumberFormat="1" applyFont="1" applyFill="1" applyBorder="1" applyAlignment="1">
      <alignment horizontal="center" vertical="center"/>
    </xf>
    <xf numFmtId="164" fontId="9" fillId="0" borderId="57" xfId="0" applyNumberFormat="1" applyFont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/>
    </xf>
    <xf numFmtId="3" fontId="9" fillId="2" borderId="16" xfId="0" applyNumberFormat="1" applyFont="1" applyFill="1" applyBorder="1" applyAlignment="1">
      <alignment horizontal="center" vertical="center"/>
    </xf>
    <xf numFmtId="9" fontId="18" fillId="0" borderId="39" xfId="0" applyNumberFormat="1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35" xfId="0" applyFont="1" applyBorder="1" applyAlignment="1">
      <alignment horizontal="center" vertical="center"/>
    </xf>
    <xf numFmtId="164" fontId="7" fillId="0" borderId="0" xfId="0" applyNumberFormat="1" applyFont="1"/>
    <xf numFmtId="3" fontId="10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4" fontId="10" fillId="0" borderId="0" xfId="0" applyNumberFormat="1" applyFont="1" applyAlignment="1">
      <alignment horizontal="center" vertical="center"/>
    </xf>
    <xf numFmtId="3" fontId="7" fillId="0" borderId="0" xfId="0" applyNumberFormat="1" applyFont="1"/>
    <xf numFmtId="4" fontId="0" fillId="0" borderId="0" xfId="0" applyNumberFormat="1"/>
    <xf numFmtId="164" fontId="18" fillId="0" borderId="4" xfId="3" applyNumberFormat="1" applyFont="1" applyBorder="1" applyAlignment="1">
      <alignment horizontal="center" vertical="center"/>
    </xf>
    <xf numFmtId="164" fontId="18" fillId="0" borderId="9" xfId="3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9" fontId="18" fillId="0" borderId="27" xfId="4" applyFont="1" applyBorder="1" applyAlignment="1">
      <alignment horizontal="center" vertical="center"/>
    </xf>
    <xf numFmtId="9" fontId="9" fillId="0" borderId="12" xfId="4" applyFont="1" applyBorder="1" applyAlignment="1">
      <alignment horizontal="center" vertical="center"/>
    </xf>
    <xf numFmtId="166" fontId="18" fillId="0" borderId="4" xfId="0" applyNumberFormat="1" applyFont="1" applyBorder="1" applyAlignment="1">
      <alignment horizontal="center" vertical="center"/>
    </xf>
    <xf numFmtId="166" fontId="18" fillId="0" borderId="9" xfId="0" applyNumberFormat="1" applyFont="1" applyBorder="1" applyAlignment="1">
      <alignment horizontal="center" vertical="center"/>
    </xf>
    <xf numFmtId="166" fontId="9" fillId="0" borderId="12" xfId="0" applyNumberFormat="1" applyFont="1" applyBorder="1" applyAlignment="1">
      <alignment horizontal="center" vertical="center"/>
    </xf>
    <xf numFmtId="166" fontId="18" fillId="0" borderId="59" xfId="0" applyNumberFormat="1" applyFont="1" applyBorder="1" applyAlignment="1">
      <alignment horizontal="center" vertical="center"/>
    </xf>
    <xf numFmtId="164" fontId="18" fillId="0" borderId="27" xfId="3" applyNumberFormat="1" applyFont="1" applyBorder="1" applyAlignment="1">
      <alignment horizontal="center" vertical="center"/>
    </xf>
    <xf numFmtId="164" fontId="9" fillId="7" borderId="16" xfId="0" applyNumberFormat="1" applyFont="1" applyFill="1" applyBorder="1" applyAlignment="1">
      <alignment horizontal="center" vertical="center"/>
    </xf>
    <xf numFmtId="4" fontId="25" fillId="0" borderId="0" xfId="0" applyNumberFormat="1" applyFont="1"/>
    <xf numFmtId="0" fontId="2" fillId="0" borderId="0" xfId="0" applyFont="1" applyAlignment="1">
      <alignment vertical="center"/>
    </xf>
    <xf numFmtId="164" fontId="9" fillId="0" borderId="37" xfId="0" applyNumberFormat="1" applyFont="1" applyBorder="1" applyAlignment="1">
      <alignment horizontal="center"/>
    </xf>
    <xf numFmtId="164" fontId="22" fillId="2" borderId="21" xfId="0" applyNumberFormat="1" applyFont="1" applyFill="1" applyBorder="1" applyAlignment="1">
      <alignment horizontal="center" vertical="center"/>
    </xf>
    <xf numFmtId="9" fontId="18" fillId="0" borderId="6" xfId="4" applyFont="1" applyBorder="1" applyAlignment="1" applyProtection="1">
      <alignment horizontal="center" vertical="center"/>
    </xf>
    <xf numFmtId="9" fontId="9" fillId="0" borderId="10" xfId="4" applyFont="1" applyBorder="1" applyAlignment="1" applyProtection="1">
      <alignment horizontal="center" vertical="center"/>
    </xf>
    <xf numFmtId="0" fontId="30" fillId="4" borderId="53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0" fillId="8" borderId="0" xfId="0" applyFill="1"/>
    <xf numFmtId="0" fontId="37" fillId="0" borderId="0" xfId="0" applyFont="1" applyAlignment="1">
      <alignment vertical="center"/>
    </xf>
    <xf numFmtId="0" fontId="38" fillId="8" borderId="0" xfId="0" applyFont="1" applyFill="1" applyAlignment="1">
      <alignment horizontal="center" vertical="center"/>
    </xf>
    <xf numFmtId="0" fontId="39" fillId="8" borderId="0" xfId="0" applyFont="1" applyFill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0" fillId="0" borderId="11" xfId="0" applyBorder="1"/>
    <xf numFmtId="0" fontId="33" fillId="0" borderId="31" xfId="0" applyFont="1" applyBorder="1" applyAlignment="1">
      <alignment horizontal="left" vertical="center" indent="1"/>
    </xf>
    <xf numFmtId="164" fontId="36" fillId="9" borderId="33" xfId="0" applyNumberFormat="1" applyFont="1" applyFill="1" applyBorder="1" applyAlignment="1">
      <alignment horizontal="center" vertical="center"/>
    </xf>
    <xf numFmtId="164" fontId="36" fillId="0" borderId="50" xfId="0" applyNumberFormat="1" applyFont="1" applyBorder="1" applyAlignment="1">
      <alignment horizontal="center" vertical="center"/>
    </xf>
    <xf numFmtId="164" fontId="36" fillId="0" borderId="43" xfId="6" applyNumberFormat="1" applyFont="1" applyBorder="1" applyAlignment="1">
      <alignment horizontal="center" vertical="center"/>
    </xf>
    <xf numFmtId="164" fontId="36" fillId="0" borderId="62" xfId="6" applyNumberFormat="1" applyFont="1" applyBorder="1" applyAlignment="1">
      <alignment horizontal="center" vertical="center"/>
    </xf>
    <xf numFmtId="164" fontId="36" fillId="0" borderId="43" xfId="0" applyNumberFormat="1" applyFont="1" applyBorder="1" applyAlignment="1">
      <alignment horizontal="center" vertical="center"/>
    </xf>
    <xf numFmtId="0" fontId="33" fillId="0" borderId="63" xfId="0" applyFont="1" applyBorder="1" applyAlignment="1">
      <alignment horizontal="left" vertical="center" indent="1"/>
    </xf>
    <xf numFmtId="164" fontId="36" fillId="0" borderId="62" xfId="0" applyNumberFormat="1" applyFont="1" applyBorder="1" applyAlignment="1">
      <alignment horizontal="center" vertical="center"/>
    </xf>
    <xf numFmtId="164" fontId="36" fillId="0" borderId="1" xfId="0" applyNumberFormat="1" applyFont="1" applyBorder="1" applyAlignment="1">
      <alignment horizontal="center" vertical="center"/>
    </xf>
    <xf numFmtId="164" fontId="41" fillId="10" borderId="62" xfId="0" applyNumberFormat="1" applyFont="1" applyFill="1" applyBorder="1" applyAlignment="1">
      <alignment horizontal="center" vertical="center"/>
    </xf>
    <xf numFmtId="164" fontId="41" fillId="10" borderId="1" xfId="0" applyNumberFormat="1" applyFont="1" applyFill="1" applyBorder="1" applyAlignment="1">
      <alignment horizontal="center" vertical="center"/>
    </xf>
    <xf numFmtId="0" fontId="33" fillId="0" borderId="29" xfId="0" applyFont="1" applyBorder="1" applyAlignment="1">
      <alignment horizontal="left" vertical="center" indent="1"/>
    </xf>
    <xf numFmtId="164" fontId="41" fillId="10" borderId="64" xfId="0" applyNumberFormat="1" applyFont="1" applyFill="1" applyBorder="1" applyAlignment="1">
      <alignment horizontal="center" vertical="center"/>
    </xf>
    <xf numFmtId="164" fontId="36" fillId="11" borderId="62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indent="1"/>
    </xf>
    <xf numFmtId="0" fontId="41" fillId="0" borderId="0" xfId="0" applyFont="1" applyAlignment="1">
      <alignment horizontal="center" vertical="center"/>
    </xf>
    <xf numFmtId="164" fontId="36" fillId="9" borderId="17" xfId="0" applyNumberFormat="1" applyFont="1" applyFill="1" applyBorder="1" applyAlignment="1">
      <alignment horizontal="center" vertical="center"/>
    </xf>
    <xf numFmtId="164" fontId="36" fillId="9" borderId="19" xfId="6" applyNumberFormat="1" applyFont="1" applyFill="1" applyBorder="1" applyAlignment="1">
      <alignment horizontal="center" vertical="center"/>
    </xf>
    <xf numFmtId="0" fontId="0" fillId="12" borderId="0" xfId="0" applyFill="1" applyAlignment="1">
      <alignment horizontal="left" indent="1"/>
    </xf>
    <xf numFmtId="0" fontId="42" fillId="0" borderId="0" xfId="0" applyFont="1"/>
    <xf numFmtId="0" fontId="43" fillId="0" borderId="0" xfId="0" applyFont="1"/>
    <xf numFmtId="0" fontId="43" fillId="0" borderId="0" xfId="0" applyFont="1" applyAlignment="1">
      <alignment horizontal="right" vertical="center"/>
    </xf>
    <xf numFmtId="164" fontId="9" fillId="0" borderId="0" xfId="0" applyNumberFormat="1" applyFont="1" applyAlignment="1">
      <alignment horizontal="left" vertical="center"/>
    </xf>
    <xf numFmtId="0" fontId="6" fillId="0" borderId="21" xfId="0" applyFont="1" applyBorder="1"/>
    <xf numFmtId="0" fontId="22" fillId="0" borderId="1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6" fillId="0" borderId="48" xfId="0" applyFont="1" applyBorder="1"/>
    <xf numFmtId="0" fontId="0" fillId="0" borderId="48" xfId="0" applyBorder="1"/>
    <xf numFmtId="0" fontId="25" fillId="11" borderId="19" xfId="0" applyFont="1" applyFill="1" applyBorder="1" applyAlignment="1">
      <alignment horizontal="center" vertical="center"/>
    </xf>
    <xf numFmtId="0" fontId="25" fillId="11" borderId="16" xfId="0" applyFont="1" applyFill="1" applyBorder="1" applyAlignment="1">
      <alignment horizontal="center" vertical="center"/>
    </xf>
    <xf numFmtId="0" fontId="30" fillId="8" borderId="16" xfId="0" applyFont="1" applyFill="1" applyBorder="1" applyAlignment="1">
      <alignment horizontal="center" vertical="center"/>
    </xf>
    <xf numFmtId="165" fontId="44" fillId="0" borderId="66" xfId="0" applyNumberFormat="1" applyFont="1" applyBorder="1" applyAlignment="1">
      <alignment horizontal="center" vertical="center"/>
    </xf>
    <xf numFmtId="165" fontId="44" fillId="0" borderId="31" xfId="0" applyNumberFormat="1" applyFont="1" applyBorder="1" applyAlignment="1">
      <alignment horizontal="center" vertical="center"/>
    </xf>
    <xf numFmtId="165" fontId="44" fillId="0" borderId="67" xfId="0" applyNumberFormat="1" applyFont="1" applyBorder="1" applyAlignment="1">
      <alignment horizontal="center" vertical="center"/>
    </xf>
    <xf numFmtId="165" fontId="0" fillId="0" borderId="21" xfId="0" applyNumberFormat="1" applyBorder="1"/>
    <xf numFmtId="165" fontId="9" fillId="0" borderId="66" xfId="0" applyNumberFormat="1" applyFont="1" applyBorder="1" applyAlignment="1">
      <alignment horizontal="center" vertical="center"/>
    </xf>
    <xf numFmtId="165" fontId="9" fillId="0" borderId="68" xfId="0" applyNumberFormat="1" applyFont="1" applyBorder="1" applyAlignment="1">
      <alignment horizontal="center" vertical="center"/>
    </xf>
    <xf numFmtId="165" fontId="9" fillId="0" borderId="67" xfId="0" applyNumberFormat="1" applyFont="1" applyBorder="1" applyAlignment="1">
      <alignment horizontal="center" vertical="center"/>
    </xf>
    <xf numFmtId="0" fontId="30" fillId="8" borderId="43" xfId="0" applyFont="1" applyFill="1" applyBorder="1" applyAlignment="1">
      <alignment horizontal="center" vertical="center"/>
    </xf>
    <xf numFmtId="164" fontId="36" fillId="0" borderId="58" xfId="0" applyNumberFormat="1" applyFont="1" applyBorder="1" applyAlignment="1">
      <alignment horizontal="center" vertical="center"/>
    </xf>
    <xf numFmtId="165" fontId="9" fillId="0" borderId="69" xfId="0" applyNumberFormat="1" applyFont="1" applyBorder="1" applyAlignment="1">
      <alignment horizontal="center" vertical="center"/>
    </xf>
    <xf numFmtId="165" fontId="9" fillId="0" borderId="29" xfId="0" applyNumberFormat="1" applyFont="1" applyBorder="1" applyAlignment="1">
      <alignment horizontal="center" vertical="center"/>
    </xf>
    <xf numFmtId="165" fontId="9" fillId="0" borderId="70" xfId="0" applyNumberFormat="1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164" fontId="36" fillId="8" borderId="16" xfId="0" applyNumberFormat="1" applyFont="1" applyFill="1" applyBorder="1" applyAlignment="1">
      <alignment horizontal="center" vertical="center"/>
    </xf>
    <xf numFmtId="165" fontId="44" fillId="0" borderId="71" xfId="0" applyNumberFormat="1" applyFont="1" applyBorder="1" applyAlignment="1">
      <alignment horizontal="center" vertical="center"/>
    </xf>
    <xf numFmtId="165" fontId="44" fillId="0" borderId="72" xfId="0" applyNumberFormat="1" applyFont="1" applyBorder="1" applyAlignment="1">
      <alignment horizontal="center" vertical="center"/>
    </xf>
    <xf numFmtId="165" fontId="36" fillId="0" borderId="26" xfId="0" applyNumberFormat="1" applyFont="1" applyBorder="1" applyAlignment="1">
      <alignment horizontal="center"/>
    </xf>
    <xf numFmtId="165" fontId="9" fillId="0" borderId="31" xfId="0" applyNumberFormat="1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165" fontId="44" fillId="0" borderId="76" xfId="0" applyNumberFormat="1" applyFont="1" applyBorder="1" applyAlignment="1">
      <alignment horizontal="center" vertical="center"/>
    </xf>
    <xf numFmtId="0" fontId="0" fillId="0" borderId="14" xfId="0" applyBorder="1"/>
    <xf numFmtId="0" fontId="46" fillId="11" borderId="16" xfId="0" applyFont="1" applyFill="1" applyBorder="1" applyAlignment="1">
      <alignment horizontal="center" vertical="center"/>
    </xf>
    <xf numFmtId="0" fontId="30" fillId="11" borderId="16" xfId="0" applyFont="1" applyFill="1" applyBorder="1" applyAlignment="1">
      <alignment horizontal="center" vertical="center"/>
    </xf>
    <xf numFmtId="0" fontId="47" fillId="11" borderId="16" xfId="0" applyFont="1" applyFill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/>
    </xf>
    <xf numFmtId="164" fontId="48" fillId="0" borderId="33" xfId="0" applyNumberFormat="1" applyFont="1" applyBorder="1" applyAlignment="1">
      <alignment horizontal="center"/>
    </xf>
    <xf numFmtId="164" fontId="13" fillId="0" borderId="33" xfId="0" applyNumberFormat="1" applyFont="1" applyBorder="1" applyAlignment="1">
      <alignment horizontal="center"/>
    </xf>
    <xf numFmtId="164" fontId="49" fillId="0" borderId="33" xfId="0" applyNumberFormat="1" applyFont="1" applyBorder="1" applyAlignment="1">
      <alignment horizontal="center"/>
    </xf>
    <xf numFmtId="164" fontId="13" fillId="2" borderId="33" xfId="0" applyNumberFormat="1" applyFont="1" applyFill="1" applyBorder="1" applyAlignment="1">
      <alignment horizontal="center"/>
    </xf>
    <xf numFmtId="0" fontId="30" fillId="0" borderId="14" xfId="0" applyFont="1" applyBorder="1" applyAlignment="1">
      <alignment horizontal="center" vertical="center"/>
    </xf>
    <xf numFmtId="164" fontId="48" fillId="0" borderId="62" xfId="0" applyNumberFormat="1" applyFont="1" applyBorder="1" applyAlignment="1">
      <alignment horizontal="center"/>
    </xf>
    <xf numFmtId="164" fontId="13" fillId="0" borderId="62" xfId="0" applyNumberFormat="1" applyFont="1" applyBorder="1" applyAlignment="1">
      <alignment horizontal="center"/>
    </xf>
    <xf numFmtId="164" fontId="49" fillId="0" borderId="62" xfId="0" applyNumberFormat="1" applyFont="1" applyBorder="1" applyAlignment="1">
      <alignment horizontal="center"/>
    </xf>
    <xf numFmtId="164" fontId="13" fillId="2" borderId="62" xfId="0" applyNumberFormat="1" applyFont="1" applyFill="1" applyBorder="1" applyAlignment="1">
      <alignment horizontal="center"/>
    </xf>
    <xf numFmtId="0" fontId="30" fillId="0" borderId="40" xfId="0" applyFont="1" applyBorder="1" applyAlignment="1">
      <alignment horizontal="center" vertical="center"/>
    </xf>
    <xf numFmtId="164" fontId="13" fillId="2" borderId="34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0" fillId="13" borderId="0" xfId="0" applyFill="1"/>
    <xf numFmtId="0" fontId="30" fillId="0" borderId="43" xfId="0" applyFont="1" applyBorder="1" applyAlignment="1">
      <alignment horizontal="center" vertical="center"/>
    </xf>
    <xf numFmtId="164" fontId="30" fillId="0" borderId="56" xfId="0" applyNumberFormat="1" applyFont="1" applyBorder="1" applyAlignment="1">
      <alignment horizontal="center" vertical="center"/>
    </xf>
    <xf numFmtId="164" fontId="30" fillId="0" borderId="8" xfId="0" applyNumberFormat="1" applyFont="1" applyBorder="1" applyAlignment="1">
      <alignment horizontal="center" vertical="center"/>
    </xf>
    <xf numFmtId="164" fontId="30" fillId="0" borderId="9" xfId="0" applyNumberFormat="1" applyFont="1" applyBorder="1" applyAlignment="1">
      <alignment horizontal="center" vertical="center"/>
    </xf>
    <xf numFmtId="164" fontId="30" fillId="0" borderId="3" xfId="0" applyNumberFormat="1" applyFont="1" applyBorder="1" applyAlignment="1">
      <alignment horizontal="center" vertical="center"/>
    </xf>
    <xf numFmtId="164" fontId="30" fillId="0" borderId="77" xfId="0" applyNumberFormat="1" applyFont="1" applyBorder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/>
    </xf>
    <xf numFmtId="164" fontId="30" fillId="0" borderId="54" xfId="0" applyNumberFormat="1" applyFont="1" applyBorder="1" applyAlignment="1">
      <alignment horizontal="center" vertical="center"/>
    </xf>
    <xf numFmtId="164" fontId="30" fillId="0" borderId="78" xfId="0" applyNumberFormat="1" applyFont="1" applyBorder="1" applyAlignment="1">
      <alignment horizontal="center" vertical="center"/>
    </xf>
    <xf numFmtId="164" fontId="34" fillId="14" borderId="77" xfId="0" applyNumberFormat="1" applyFont="1" applyFill="1" applyBorder="1" applyAlignment="1">
      <alignment horizontal="center" vertical="center"/>
    </xf>
    <xf numFmtId="164" fontId="34" fillId="14" borderId="2" xfId="0" applyNumberFormat="1" applyFont="1" applyFill="1" applyBorder="1" applyAlignment="1">
      <alignment horizontal="center" vertical="center"/>
    </xf>
    <xf numFmtId="164" fontId="34" fillId="14" borderId="54" xfId="0" applyNumberFormat="1" applyFont="1" applyFill="1" applyBorder="1" applyAlignment="1">
      <alignment horizontal="center" vertical="center"/>
    </xf>
    <xf numFmtId="164" fontId="34" fillId="14" borderId="78" xfId="0" applyNumberFormat="1" applyFont="1" applyFill="1" applyBorder="1" applyAlignment="1">
      <alignment horizontal="center" vertical="center"/>
    </xf>
    <xf numFmtId="164" fontId="34" fillId="14" borderId="21" xfId="0" applyNumberFormat="1" applyFont="1" applyFill="1" applyBorder="1" applyAlignment="1">
      <alignment horizontal="center" vertical="center"/>
    </xf>
    <xf numFmtId="164" fontId="34" fillId="14" borderId="79" xfId="0" applyNumberFormat="1" applyFont="1" applyFill="1" applyBorder="1" applyAlignment="1">
      <alignment horizontal="center" vertical="center"/>
    </xf>
    <xf numFmtId="164" fontId="34" fillId="14" borderId="46" xfId="0" applyNumberFormat="1" applyFont="1" applyFill="1" applyBorder="1" applyAlignment="1">
      <alignment horizontal="center" vertical="center"/>
    </xf>
    <xf numFmtId="164" fontId="34" fillId="14" borderId="15" xfId="0" applyNumberFormat="1" applyFont="1" applyFill="1" applyBorder="1" applyAlignment="1">
      <alignment horizontal="center" vertical="center"/>
    </xf>
    <xf numFmtId="164" fontId="34" fillId="14" borderId="11" xfId="0" applyNumberFormat="1" applyFont="1" applyFill="1" applyBorder="1" applyAlignment="1">
      <alignment horizontal="center" vertical="center"/>
    </xf>
    <xf numFmtId="164" fontId="34" fillId="14" borderId="22" xfId="0" applyNumberFormat="1" applyFont="1" applyFill="1" applyBorder="1" applyAlignment="1">
      <alignment horizontal="center" vertical="center"/>
    </xf>
    <xf numFmtId="0" fontId="31" fillId="0" borderId="28" xfId="0" applyFont="1" applyBorder="1"/>
    <xf numFmtId="164" fontId="30" fillId="11" borderId="19" xfId="0" applyNumberFormat="1" applyFont="1" applyFill="1" applyBorder="1" applyAlignment="1">
      <alignment horizontal="center"/>
    </xf>
    <xf numFmtId="164" fontId="33" fillId="0" borderId="56" xfId="0" applyNumberFormat="1" applyFont="1" applyBorder="1" applyAlignment="1">
      <alignment horizontal="center" vertical="center"/>
    </xf>
    <xf numFmtId="164" fontId="33" fillId="0" borderId="8" xfId="0" applyNumberFormat="1" applyFont="1" applyBorder="1" applyAlignment="1">
      <alignment horizontal="center" vertical="center"/>
    </xf>
    <xf numFmtId="164" fontId="33" fillId="0" borderId="9" xfId="0" applyNumberFormat="1" applyFont="1" applyBorder="1" applyAlignment="1">
      <alignment horizontal="center" vertical="center"/>
    </xf>
    <xf numFmtId="164" fontId="33" fillId="0" borderId="48" xfId="0" applyNumberFormat="1" applyFont="1" applyBorder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164" fontId="33" fillId="0" borderId="77" xfId="0" applyNumberFormat="1" applyFont="1" applyBorder="1" applyAlignment="1">
      <alignment horizontal="center" vertical="center"/>
    </xf>
    <xf numFmtId="164" fontId="33" fillId="0" borderId="2" xfId="0" applyNumberFormat="1" applyFont="1" applyBorder="1" applyAlignment="1">
      <alignment horizontal="center" vertical="center"/>
    </xf>
    <xf numFmtId="164" fontId="33" fillId="0" borderId="54" xfId="0" applyNumberFormat="1" applyFont="1" applyBorder="1" applyAlignment="1">
      <alignment horizontal="center" vertical="center"/>
    </xf>
    <xf numFmtId="164" fontId="33" fillId="0" borderId="62" xfId="0" applyNumberFormat="1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164" fontId="33" fillId="0" borderId="46" xfId="0" applyNumberFormat="1" applyFont="1" applyBorder="1" applyAlignment="1">
      <alignment horizontal="center" vertical="center"/>
    </xf>
    <xf numFmtId="164" fontId="33" fillId="0" borderId="15" xfId="0" applyNumberFormat="1" applyFont="1" applyBorder="1" applyAlignment="1">
      <alignment horizontal="center" vertical="center"/>
    </xf>
    <xf numFmtId="164" fontId="33" fillId="0" borderId="11" xfId="0" applyNumberFormat="1" applyFont="1" applyBorder="1" applyAlignment="1">
      <alignment horizontal="center" vertical="center"/>
    </xf>
    <xf numFmtId="0" fontId="32" fillId="0" borderId="28" xfId="0" applyFont="1" applyBorder="1"/>
    <xf numFmtId="164" fontId="33" fillId="11" borderId="19" xfId="0" applyNumberFormat="1" applyFont="1" applyFill="1" applyBorder="1" applyAlignment="1">
      <alignment horizontal="center"/>
    </xf>
    <xf numFmtId="164" fontId="33" fillId="11" borderId="16" xfId="0" applyNumberFormat="1" applyFont="1" applyFill="1" applyBorder="1" applyAlignment="1">
      <alignment horizontal="center"/>
    </xf>
    <xf numFmtId="0" fontId="9" fillId="0" borderId="16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164" fontId="33" fillId="0" borderId="43" xfId="1" applyNumberFormat="1" applyFont="1" applyBorder="1" applyAlignment="1">
      <alignment horizontal="center" vertical="center"/>
    </xf>
    <xf numFmtId="164" fontId="33" fillId="0" borderId="62" xfId="1" applyNumberFormat="1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164" fontId="30" fillId="0" borderId="33" xfId="0" applyNumberFormat="1" applyFont="1" applyBorder="1" applyAlignment="1">
      <alignment horizontal="center" vertical="center"/>
    </xf>
    <xf numFmtId="164" fontId="30" fillId="0" borderId="58" xfId="0" applyNumberFormat="1" applyFont="1" applyBorder="1" applyAlignment="1">
      <alignment horizontal="center" vertical="center"/>
    </xf>
    <xf numFmtId="164" fontId="30" fillId="0" borderId="62" xfId="0" applyNumberFormat="1" applyFont="1" applyBorder="1" applyAlignment="1">
      <alignment horizontal="center" vertical="center"/>
    </xf>
    <xf numFmtId="164" fontId="30" fillId="0" borderId="53" xfId="0" applyNumberFormat="1" applyFont="1" applyBorder="1" applyAlignment="1">
      <alignment horizontal="center" vertical="center"/>
    </xf>
    <xf numFmtId="164" fontId="51" fillId="0" borderId="14" xfId="0" applyNumberFormat="1" applyFont="1" applyBorder="1" applyAlignment="1">
      <alignment horizontal="center"/>
    </xf>
    <xf numFmtId="164" fontId="51" fillId="0" borderId="0" xfId="0" applyNumberFormat="1" applyFont="1" applyAlignment="1">
      <alignment horizontal="center"/>
    </xf>
    <xf numFmtId="0" fontId="30" fillId="0" borderId="19" xfId="0" applyFont="1" applyBorder="1" applyAlignment="1">
      <alignment horizontal="center" vertical="center"/>
    </xf>
    <xf numFmtId="164" fontId="30" fillId="0" borderId="37" xfId="0" applyNumberFormat="1" applyFont="1" applyBorder="1" applyAlignment="1">
      <alignment horizontal="center" vertical="center"/>
    </xf>
    <xf numFmtId="164" fontId="30" fillId="0" borderId="21" xfId="0" applyNumberFormat="1" applyFont="1" applyBorder="1" applyAlignment="1">
      <alignment horizontal="center" vertical="center"/>
    </xf>
    <xf numFmtId="164" fontId="30" fillId="0" borderId="79" xfId="0" applyNumberFormat="1" applyFont="1" applyBorder="1" applyAlignment="1">
      <alignment horizontal="center" vertical="center"/>
    </xf>
    <xf numFmtId="164" fontId="30" fillId="0" borderId="34" xfId="0" applyNumberFormat="1" applyFont="1" applyBorder="1" applyAlignment="1">
      <alignment horizontal="center" vertical="center"/>
    </xf>
    <xf numFmtId="164" fontId="30" fillId="0" borderId="25" xfId="0" applyNumberFormat="1" applyFont="1" applyBorder="1" applyAlignment="1">
      <alignment horizontal="center" vertical="center"/>
    </xf>
    <xf numFmtId="164" fontId="30" fillId="8" borderId="33" xfId="0" applyNumberFormat="1" applyFont="1" applyFill="1" applyBorder="1" applyAlignment="1">
      <alignment horizontal="center" vertical="center"/>
    </xf>
    <xf numFmtId="164" fontId="30" fillId="8" borderId="37" xfId="0" applyNumberFormat="1" applyFont="1" applyFill="1" applyBorder="1" applyAlignment="1">
      <alignment horizontal="center" vertical="center"/>
    </xf>
    <xf numFmtId="164" fontId="30" fillId="8" borderId="62" xfId="0" applyNumberFormat="1" applyFont="1" applyFill="1" applyBorder="1" applyAlignment="1">
      <alignment horizontal="center" vertical="center"/>
    </xf>
    <xf numFmtId="164" fontId="30" fillId="8" borderId="78" xfId="0" applyNumberFormat="1" applyFont="1" applyFill="1" applyBorder="1" applyAlignment="1">
      <alignment horizontal="center" vertical="center"/>
    </xf>
    <xf numFmtId="0" fontId="30" fillId="8" borderId="40" xfId="0" applyFont="1" applyFill="1" applyBorder="1" applyAlignment="1">
      <alignment horizontal="center" vertical="center"/>
    </xf>
    <xf numFmtId="0" fontId="30" fillId="8" borderId="19" xfId="0" applyFont="1" applyFill="1" applyBorder="1" applyAlignment="1">
      <alignment horizontal="center" vertical="center"/>
    </xf>
    <xf numFmtId="0" fontId="30" fillId="3" borderId="16" xfId="0" applyFont="1" applyFill="1" applyBorder="1" applyAlignment="1">
      <alignment horizontal="center" vertical="center" wrapText="1"/>
    </xf>
    <xf numFmtId="164" fontId="30" fillId="0" borderId="27" xfId="0" applyNumberFormat="1" applyFont="1" applyBorder="1" applyAlignment="1">
      <alignment horizontal="center" vertical="center"/>
    </xf>
    <xf numFmtId="164" fontId="30" fillId="0" borderId="35" xfId="0" applyNumberFormat="1" applyFont="1" applyBorder="1" applyAlignment="1">
      <alignment horizontal="center" vertical="center"/>
    </xf>
    <xf numFmtId="165" fontId="30" fillId="3" borderId="33" xfId="0" applyNumberFormat="1" applyFont="1" applyFill="1" applyBorder="1" applyAlignment="1">
      <alignment horizontal="center"/>
    </xf>
    <xf numFmtId="165" fontId="30" fillId="3" borderId="38" xfId="0" applyNumberFormat="1" applyFont="1" applyFill="1" applyBorder="1" applyAlignment="1">
      <alignment horizontal="center"/>
    </xf>
    <xf numFmtId="0" fontId="30" fillId="8" borderId="28" xfId="0" applyFont="1" applyFill="1" applyBorder="1" applyAlignment="1">
      <alignment horizontal="center" vertical="center"/>
    </xf>
    <xf numFmtId="165" fontId="30" fillId="3" borderId="62" xfId="0" applyNumberFormat="1" applyFont="1" applyFill="1" applyBorder="1" applyAlignment="1">
      <alignment horizontal="center"/>
    </xf>
    <xf numFmtId="165" fontId="30" fillId="3" borderId="78" xfId="0" applyNumberFormat="1" applyFont="1" applyFill="1" applyBorder="1" applyAlignment="1">
      <alignment horizontal="center"/>
    </xf>
    <xf numFmtId="0" fontId="30" fillId="8" borderId="20" xfId="0" applyFont="1" applyFill="1" applyBorder="1" applyAlignment="1">
      <alignment horizontal="center" vertical="center"/>
    </xf>
    <xf numFmtId="164" fontId="30" fillId="0" borderId="46" xfId="0" applyNumberFormat="1" applyFont="1" applyBorder="1" applyAlignment="1">
      <alignment horizontal="center" vertical="center"/>
    </xf>
    <xf numFmtId="164" fontId="30" fillId="0" borderId="15" xfId="0" applyNumberFormat="1" applyFont="1" applyBorder="1" applyAlignment="1">
      <alignment horizontal="center" vertical="center"/>
    </xf>
    <xf numFmtId="164" fontId="30" fillId="0" borderId="11" xfId="0" applyNumberFormat="1" applyFont="1" applyBorder="1" applyAlignment="1">
      <alignment horizontal="center" vertical="center"/>
    </xf>
    <xf numFmtId="164" fontId="30" fillId="0" borderId="55" xfId="0" applyNumberFormat="1" applyFont="1" applyBorder="1" applyAlignment="1">
      <alignment horizontal="center" vertical="center"/>
    </xf>
    <xf numFmtId="164" fontId="30" fillId="0" borderId="23" xfId="0" applyNumberFormat="1" applyFont="1" applyBorder="1" applyAlignment="1">
      <alignment horizontal="center" vertical="center"/>
    </xf>
    <xf numFmtId="165" fontId="30" fillId="3" borderId="34" xfId="0" applyNumberFormat="1" applyFont="1" applyFill="1" applyBorder="1" applyAlignment="1">
      <alignment horizontal="center"/>
    </xf>
    <xf numFmtId="165" fontId="30" fillId="3" borderId="25" xfId="0" applyNumberFormat="1" applyFont="1" applyFill="1" applyBorder="1" applyAlignment="1">
      <alignment horizontal="center"/>
    </xf>
    <xf numFmtId="164" fontId="33" fillId="0" borderId="58" xfId="1" applyNumberFormat="1" applyFont="1" applyBorder="1" applyAlignment="1">
      <alignment horizontal="center" vertical="center"/>
    </xf>
    <xf numFmtId="164" fontId="33" fillId="0" borderId="68" xfId="1" applyNumberFormat="1" applyFont="1" applyBorder="1" applyAlignment="1">
      <alignment horizontal="center" vertical="center"/>
    </xf>
    <xf numFmtId="164" fontId="33" fillId="0" borderId="33" xfId="1" applyNumberFormat="1" applyFont="1" applyBorder="1" applyAlignment="1">
      <alignment horizontal="center" vertical="center"/>
    </xf>
    <xf numFmtId="164" fontId="33" fillId="0" borderId="53" xfId="1" applyNumberFormat="1" applyFont="1" applyBorder="1" applyAlignment="1">
      <alignment horizontal="center" vertical="center"/>
    </xf>
    <xf numFmtId="165" fontId="33" fillId="3" borderId="56" xfId="0" applyNumberFormat="1" applyFont="1" applyFill="1" applyBorder="1" applyAlignment="1">
      <alignment horizontal="center"/>
    </xf>
    <xf numFmtId="165" fontId="33" fillId="3" borderId="27" xfId="0" applyNumberFormat="1" applyFont="1" applyFill="1" applyBorder="1" applyAlignment="1">
      <alignment horizontal="center"/>
    </xf>
    <xf numFmtId="165" fontId="33" fillId="3" borderId="37" xfId="0" applyNumberFormat="1" applyFont="1" applyFill="1" applyBorder="1" applyAlignment="1">
      <alignment horizontal="center"/>
    </xf>
    <xf numFmtId="165" fontId="33" fillId="3" borderId="77" xfId="0" applyNumberFormat="1" applyFont="1" applyFill="1" applyBorder="1" applyAlignment="1">
      <alignment horizontal="center"/>
    </xf>
    <xf numFmtId="165" fontId="33" fillId="3" borderId="2" xfId="0" applyNumberFormat="1" applyFont="1" applyFill="1" applyBorder="1" applyAlignment="1">
      <alignment horizontal="center"/>
    </xf>
    <xf numFmtId="165" fontId="33" fillId="3" borderId="79" xfId="0" applyNumberFormat="1" applyFont="1" applyFill="1" applyBorder="1" applyAlignment="1">
      <alignment horizontal="center"/>
    </xf>
    <xf numFmtId="165" fontId="33" fillId="3" borderId="57" xfId="0" applyNumberFormat="1" applyFont="1" applyFill="1" applyBorder="1" applyAlignment="1">
      <alignment horizontal="center"/>
    </xf>
    <xf numFmtId="165" fontId="33" fillId="3" borderId="10" xfId="0" applyNumberFormat="1" applyFont="1" applyFill="1" applyBorder="1" applyAlignment="1">
      <alignment horizontal="center"/>
    </xf>
    <xf numFmtId="165" fontId="33" fillId="3" borderId="42" xfId="0" applyNumberFormat="1" applyFont="1" applyFill="1" applyBorder="1" applyAlignment="1">
      <alignment horizontal="center"/>
    </xf>
    <xf numFmtId="0" fontId="8" fillId="13" borderId="0" xfId="0" applyFont="1" applyFill="1"/>
    <xf numFmtId="0" fontId="22" fillId="2" borderId="0" xfId="0" applyFont="1" applyFill="1" applyAlignment="1">
      <alignment horizontal="right" vertical="center"/>
    </xf>
    <xf numFmtId="2" fontId="22" fillId="2" borderId="0" xfId="0" applyNumberFormat="1" applyFont="1" applyFill="1" applyAlignment="1">
      <alignment horizontal="left" vertical="center"/>
    </xf>
    <xf numFmtId="0" fontId="8" fillId="0" borderId="0" xfId="0" applyFont="1"/>
    <xf numFmtId="0" fontId="8" fillId="2" borderId="0" xfId="0" applyFont="1" applyFill="1" applyAlignment="1">
      <alignment horizontal="left" vertical="center"/>
    </xf>
    <xf numFmtId="2" fontId="33" fillId="15" borderId="0" xfId="1" applyNumberFormat="1" applyFont="1" applyFill="1" applyAlignment="1">
      <alignment horizontal="left"/>
    </xf>
    <xf numFmtId="0" fontId="8" fillId="0" borderId="0" xfId="0" applyFont="1" applyAlignment="1">
      <alignment horizontal="right" vertical="center"/>
    </xf>
    <xf numFmtId="2" fontId="8" fillId="0" borderId="0" xfId="0" applyNumberFormat="1" applyFont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right"/>
    </xf>
    <xf numFmtId="2" fontId="22" fillId="2" borderId="0" xfId="0" applyNumberFormat="1" applyFont="1" applyFill="1" applyAlignment="1">
      <alignment horizontal="left"/>
    </xf>
    <xf numFmtId="10" fontId="22" fillId="2" borderId="0" xfId="4" applyNumberFormat="1" applyFont="1" applyFill="1" applyAlignment="1">
      <alignment horizontal="left"/>
    </xf>
    <xf numFmtId="10" fontId="22" fillId="2" borderId="0" xfId="4" applyNumberFormat="1" applyFont="1" applyFill="1" applyAlignment="1">
      <alignment horizontal="left" vertical="center"/>
    </xf>
    <xf numFmtId="165" fontId="36" fillId="0" borderId="24" xfId="0" applyNumberFormat="1" applyFont="1" applyBorder="1" applyAlignment="1">
      <alignment horizontal="center"/>
    </xf>
    <xf numFmtId="0" fontId="37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165" fontId="33" fillId="0" borderId="73" xfId="0" applyNumberFormat="1" applyFont="1" applyBorder="1" applyAlignment="1">
      <alignment horizontal="center" vertical="center"/>
    </xf>
    <xf numFmtId="165" fontId="33" fillId="0" borderId="74" xfId="0" applyNumberFormat="1" applyFont="1" applyBorder="1" applyAlignment="1">
      <alignment horizontal="center" vertical="center"/>
    </xf>
    <xf numFmtId="165" fontId="33" fillId="0" borderId="75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50" fillId="0" borderId="0" xfId="0" applyFont="1" applyAlignment="1">
      <alignment horizontal="left" vertical="center"/>
    </xf>
    <xf numFmtId="164" fontId="33" fillId="0" borderId="73" xfId="0" applyNumberFormat="1" applyFont="1" applyBorder="1" applyAlignment="1">
      <alignment horizontal="center" vertical="center"/>
    </xf>
    <xf numFmtId="164" fontId="33" fillId="0" borderId="74" xfId="0" applyNumberFormat="1" applyFont="1" applyBorder="1" applyAlignment="1">
      <alignment horizontal="center" vertical="center"/>
    </xf>
    <xf numFmtId="164" fontId="33" fillId="0" borderId="75" xfId="0" applyNumberFormat="1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2" fillId="11" borderId="43" xfId="0" applyFont="1" applyFill="1" applyBorder="1" applyAlignment="1">
      <alignment horizontal="center" vertical="center"/>
    </xf>
    <xf numFmtId="0" fontId="22" fillId="11" borderId="53" xfId="0" applyFont="1" applyFill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30" fillId="11" borderId="65" xfId="0" applyFont="1" applyFill="1" applyBorder="1" applyAlignment="1">
      <alignment horizontal="center" vertical="center"/>
    </xf>
    <xf numFmtId="0" fontId="30" fillId="11" borderId="48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9" fillId="0" borderId="48" xfId="0" applyFont="1" applyBorder="1" applyAlignment="1">
      <alignment horizontal="center" vertical="center"/>
    </xf>
    <xf numFmtId="0" fontId="9" fillId="9" borderId="43" xfId="0" applyFont="1" applyFill="1" applyBorder="1" applyAlignment="1">
      <alignment horizontal="center" vertical="center"/>
    </xf>
    <xf numFmtId="0" fontId="9" fillId="9" borderId="53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36" fillId="0" borderId="11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49" fontId="19" fillId="0" borderId="0" xfId="0" applyNumberFormat="1" applyFont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3" fillId="8" borderId="0" xfId="0" applyFont="1" applyFill="1" applyAlignment="1">
      <alignment horizontal="center" vertical="center"/>
    </xf>
    <xf numFmtId="0" fontId="13" fillId="0" borderId="1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13" borderId="0" xfId="0" applyFont="1" applyFill="1" applyAlignment="1">
      <alignment horizontal="center"/>
    </xf>
    <xf numFmtId="0" fontId="13" fillId="0" borderId="0" xfId="0" applyFont="1" applyAlignment="1">
      <alignment horizontal="right"/>
    </xf>
    <xf numFmtId="0" fontId="9" fillId="0" borderId="28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2" fillId="4" borderId="31" xfId="0" applyFont="1" applyFill="1" applyBorder="1" applyAlignment="1">
      <alignment horizontal="center" vertical="center" wrapText="1"/>
    </xf>
    <xf numFmtId="0" fontId="22" fillId="4" borderId="36" xfId="0" applyFont="1" applyFill="1" applyBorder="1" applyAlignment="1">
      <alignment horizontal="center" vertical="center" wrapText="1"/>
    </xf>
    <xf numFmtId="0" fontId="26" fillId="4" borderId="29" xfId="0" applyFont="1" applyFill="1" applyBorder="1" applyAlignment="1">
      <alignment horizontal="center" vertical="center" wrapText="1"/>
    </xf>
    <xf numFmtId="0" fontId="22" fillId="4" borderId="47" xfId="0" applyFont="1" applyFill="1" applyBorder="1" applyAlignment="1">
      <alignment horizontal="center" vertical="center"/>
    </xf>
    <xf numFmtId="0" fontId="22" fillId="4" borderId="28" xfId="0" applyFont="1" applyFill="1" applyBorder="1" applyAlignment="1">
      <alignment horizontal="center" vertical="center"/>
    </xf>
    <xf numFmtId="0" fontId="22" fillId="4" borderId="30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/>
    </xf>
    <xf numFmtId="0" fontId="22" fillId="4" borderId="28" xfId="0" applyFont="1" applyFill="1" applyBorder="1" applyAlignment="1">
      <alignment horizontal="center" vertical="center" wrapText="1"/>
    </xf>
    <xf numFmtId="0" fontId="22" fillId="4" borderId="21" xfId="0" applyFont="1" applyFill="1" applyBorder="1" applyAlignment="1">
      <alignment horizontal="center" vertical="center" wrapText="1"/>
    </xf>
    <xf numFmtId="0" fontId="25" fillId="4" borderId="22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/>
    </xf>
    <xf numFmtId="0" fontId="25" fillId="4" borderId="11" xfId="0" applyFont="1" applyFill="1" applyBorder="1" applyAlignment="1">
      <alignment horizontal="center" vertical="center"/>
    </xf>
    <xf numFmtId="0" fontId="22" fillId="4" borderId="14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22" fillId="4" borderId="33" xfId="0" applyFont="1" applyFill="1" applyBorder="1" applyAlignment="1">
      <alignment horizontal="center" vertical="center" wrapText="1"/>
    </xf>
    <xf numFmtId="0" fontId="22" fillId="4" borderId="48" xfId="0" applyFont="1" applyFill="1" applyBorder="1" applyAlignment="1">
      <alignment horizontal="center" vertical="center" wrapText="1"/>
    </xf>
    <xf numFmtId="0" fontId="26" fillId="4" borderId="34" xfId="0" applyFont="1" applyFill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27" fillId="0" borderId="53" xfId="0" applyFont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25" fillId="4" borderId="20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16" fillId="0" borderId="0" xfId="0" applyFont="1" applyAlignment="1">
      <alignment horizontal="right" vertical="center"/>
    </xf>
    <xf numFmtId="0" fontId="9" fillId="4" borderId="19" xfId="0" applyFont="1" applyFill="1" applyBorder="1" applyAlignment="1">
      <alignment horizontal="center" vertical="center"/>
    </xf>
    <xf numFmtId="0" fontId="28" fillId="4" borderId="2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8" fillId="0" borderId="48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22" fillId="4" borderId="40" xfId="0" applyFont="1" applyFill="1" applyBorder="1" applyAlignment="1">
      <alignment horizontal="center" vertical="center"/>
    </xf>
    <xf numFmtId="0" fontId="22" fillId="4" borderId="2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2" borderId="4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4" borderId="40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7" fillId="0" borderId="48" xfId="0" applyFont="1" applyBorder="1" applyAlignment="1">
      <alignment horizontal="center" vertical="center"/>
    </xf>
    <xf numFmtId="3" fontId="29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7" fillId="0" borderId="0" xfId="0" applyFont="1"/>
    <xf numFmtId="0" fontId="15" fillId="0" borderId="0" xfId="0" applyFont="1" applyAlignment="1">
      <alignment horizontal="right"/>
    </xf>
    <xf numFmtId="0" fontId="26" fillId="4" borderId="14" xfId="0" applyFont="1" applyFill="1" applyBorder="1" applyAlignment="1">
      <alignment horizontal="center" vertical="center"/>
    </xf>
    <xf numFmtId="3" fontId="9" fillId="5" borderId="19" xfId="0" applyNumberFormat="1" applyFont="1" applyFill="1" applyBorder="1" applyAlignment="1">
      <alignment horizontal="center" vertical="center"/>
    </xf>
    <xf numFmtId="3" fontId="28" fillId="5" borderId="20" xfId="0" applyNumberFormat="1" applyFont="1" applyFill="1" applyBorder="1"/>
    <xf numFmtId="0" fontId="12" fillId="0" borderId="0" xfId="0" applyFont="1" applyAlignment="1">
      <alignment horizontal="center" vertical="center"/>
    </xf>
    <xf numFmtId="0" fontId="26" fillId="4" borderId="20" xfId="0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36" fillId="2" borderId="19" xfId="0" applyFont="1" applyFill="1" applyBorder="1" applyAlignment="1">
      <alignment horizontal="center" vertical="center"/>
    </xf>
    <xf numFmtId="0" fontId="36" fillId="2" borderId="40" xfId="0" applyFont="1" applyFill="1" applyBorder="1" applyAlignment="1">
      <alignment horizontal="center" vertical="center"/>
    </xf>
    <xf numFmtId="0" fontId="36" fillId="2" borderId="20" xfId="0" applyFont="1" applyFill="1" applyBorder="1" applyAlignment="1">
      <alignment horizontal="center" vertical="center"/>
    </xf>
    <xf numFmtId="0" fontId="22" fillId="4" borderId="16" xfId="0" applyFont="1" applyFill="1" applyBorder="1" applyAlignment="1">
      <alignment horizontal="center" vertical="center"/>
    </xf>
    <xf numFmtId="0" fontId="26" fillId="4" borderId="16" xfId="0" applyFont="1" applyFill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22" fillId="4" borderId="60" xfId="0" applyFont="1" applyFill="1" applyBorder="1" applyAlignment="1">
      <alignment horizontal="center" vertical="center"/>
    </xf>
    <xf numFmtId="0" fontId="22" fillId="4" borderId="18" xfId="0" applyFont="1" applyFill="1" applyBorder="1" applyAlignment="1">
      <alignment horizontal="center" vertical="center"/>
    </xf>
    <xf numFmtId="0" fontId="22" fillId="2" borderId="60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/>
    </xf>
    <xf numFmtId="0" fontId="22" fillId="4" borderId="17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9" fillId="4" borderId="60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22" fillId="2" borderId="40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center" vertical="center"/>
    </xf>
    <xf numFmtId="0" fontId="9" fillId="2" borderId="60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 wrapText="1"/>
    </xf>
    <xf numFmtId="0" fontId="30" fillId="4" borderId="11" xfId="0" applyFont="1" applyFill="1" applyBorder="1" applyAlignment="1">
      <alignment horizontal="center" vertical="center" wrapText="1"/>
    </xf>
    <xf numFmtId="0" fontId="30" fillId="4" borderId="43" xfId="0" applyFont="1" applyFill="1" applyBorder="1" applyAlignment="1">
      <alignment horizontal="center" vertical="center"/>
    </xf>
    <xf numFmtId="0" fontId="30" fillId="4" borderId="53" xfId="0" applyFont="1" applyFill="1" applyBorder="1" applyAlignment="1">
      <alignment horizontal="center" vertical="center"/>
    </xf>
    <xf numFmtId="0" fontId="30" fillId="4" borderId="47" xfId="0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/>
    </xf>
    <xf numFmtId="0" fontId="30" fillId="4" borderId="28" xfId="0" applyFont="1" applyFill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  <xf numFmtId="0" fontId="33" fillId="0" borderId="43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0" fillId="4" borderId="60" xfId="0" applyFont="1" applyFill="1" applyBorder="1" applyAlignment="1">
      <alignment horizontal="center" vertical="center"/>
    </xf>
    <xf numFmtId="0" fontId="30" fillId="4" borderId="18" xfId="0" applyFont="1" applyFill="1" applyBorder="1" applyAlignment="1">
      <alignment horizontal="center" vertical="center"/>
    </xf>
    <xf numFmtId="0" fontId="30" fillId="2" borderId="17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horizontal="center" vertical="center"/>
    </xf>
    <xf numFmtId="0" fontId="30" fillId="0" borderId="0" xfId="0" applyFont="1" applyAlignment="1">
      <alignment vertical="center" wrapText="1"/>
    </xf>
    <xf numFmtId="0" fontId="32" fillId="0" borderId="0" xfId="0" applyFont="1" applyAlignment="1">
      <alignment vertical="center" wrapText="1"/>
    </xf>
    <xf numFmtId="0" fontId="13" fillId="0" borderId="0" xfId="0" applyFont="1" applyAlignment="1">
      <alignment horizontal="left" vertical="center"/>
    </xf>
  </cellXfs>
  <cellStyles count="7">
    <cellStyle name="Millares" xfId="3" builtinId="3"/>
    <cellStyle name="Normal" xfId="0" builtinId="0"/>
    <cellStyle name="Normal 2" xfId="1" xr:uid="{00000000-0005-0000-0000-000002000000}"/>
    <cellStyle name="Normal 3" xfId="2" xr:uid="{00000000-0005-0000-0000-000003000000}"/>
    <cellStyle name="Normal 4" xfId="5" xr:uid="{00000000-0005-0000-0000-000004000000}"/>
    <cellStyle name="Normal 5" xfId="6" xr:uid="{4499529A-0FE6-42CE-A8E8-281FCB047160}"/>
    <cellStyle name="Porcentaje" xfId="4" builtinId="5"/>
  </cellStyles>
  <dxfs count="0"/>
  <tableStyles count="0" defaultTableStyle="TableStyleMedium2" defaultPivotStyle="PivotStyleLight16"/>
  <colors>
    <mruColors>
      <color rgb="FF99FF99"/>
      <color rgb="FFFC0CEB"/>
      <color rgb="FF66FF66"/>
      <color rgb="FF2EFEF4"/>
      <color rgb="FFFFFF66"/>
      <color rgb="FF996633"/>
      <color rgb="FFFFFFCC"/>
      <color rgb="FFFFFF99"/>
      <color rgb="FFCCEC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22770224890415E-2"/>
          <c:y val="8.6505336466899035E-2"/>
          <c:w val="0.72797071055344253"/>
          <c:h val="0.60207714180961724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CAMP.'!$C$24</c:f>
              <c:strCache>
                <c:ptCount val="1"/>
                <c:pt idx="0">
                  <c:v>2017/18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CAMP.'!$C$25:$C$36</c:f>
              <c:numCache>
                <c:formatCode>#,##0.0</c:formatCode>
                <c:ptCount val="12"/>
                <c:pt idx="0">
                  <c:v>7.1</c:v>
                </c:pt>
                <c:pt idx="1">
                  <c:v>15.8</c:v>
                </c:pt>
                <c:pt idx="2">
                  <c:v>20.2</c:v>
                </c:pt>
                <c:pt idx="3">
                  <c:v>13.8</c:v>
                </c:pt>
                <c:pt idx="4">
                  <c:v>17.600000000000001</c:v>
                </c:pt>
                <c:pt idx="5">
                  <c:v>15.5</c:v>
                </c:pt>
                <c:pt idx="6">
                  <c:v>11.7</c:v>
                </c:pt>
                <c:pt idx="7">
                  <c:v>14.8</c:v>
                </c:pt>
                <c:pt idx="8">
                  <c:v>13.3</c:v>
                </c:pt>
                <c:pt idx="9">
                  <c:v>11.9</c:v>
                </c:pt>
                <c:pt idx="10">
                  <c:v>14.5</c:v>
                </c:pt>
                <c:pt idx="11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D9-4F5A-A59E-8ED5B7EEE5C5}"/>
            </c:ext>
          </c:extLst>
        </c:ser>
        <c:ser>
          <c:idx val="3"/>
          <c:order val="1"/>
          <c:tx>
            <c:strRef>
              <c:f>'02_CUADRYGRÁF.COMP.ÚLT.5 CAMP.'!$D$24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CAMP.'!$D$25:$D$36</c:f>
              <c:numCache>
                <c:formatCode>#,##0.0</c:formatCode>
                <c:ptCount val="12"/>
                <c:pt idx="0">
                  <c:v>11</c:v>
                </c:pt>
                <c:pt idx="1">
                  <c:v>15.2</c:v>
                </c:pt>
                <c:pt idx="2">
                  <c:v>19.2</c:v>
                </c:pt>
                <c:pt idx="3">
                  <c:v>11.5</c:v>
                </c:pt>
                <c:pt idx="4">
                  <c:v>13.6</c:v>
                </c:pt>
                <c:pt idx="5">
                  <c:v>13.6</c:v>
                </c:pt>
                <c:pt idx="6">
                  <c:v>10.3</c:v>
                </c:pt>
                <c:pt idx="7">
                  <c:v>9</c:v>
                </c:pt>
                <c:pt idx="8">
                  <c:v>9.9</c:v>
                </c:pt>
                <c:pt idx="9">
                  <c:v>8.8000000000000007</c:v>
                </c:pt>
                <c:pt idx="10">
                  <c:v>12.3</c:v>
                </c:pt>
                <c:pt idx="11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D9-4F5A-A59E-8ED5B7EEE5C5}"/>
            </c:ext>
          </c:extLst>
        </c:ser>
        <c:ser>
          <c:idx val="4"/>
          <c:order val="2"/>
          <c:tx>
            <c:strRef>
              <c:f>'02_CUADRYGRÁF.COMP.ÚLT.5 CAMP.'!$E$24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CAMP.'!$E$25:$E$36</c:f>
              <c:numCache>
                <c:formatCode>#,##0.0</c:formatCode>
                <c:ptCount val="12"/>
                <c:pt idx="0">
                  <c:v>10.199999999999999</c:v>
                </c:pt>
                <c:pt idx="1">
                  <c:v>16</c:v>
                </c:pt>
                <c:pt idx="2">
                  <c:v>26.9</c:v>
                </c:pt>
                <c:pt idx="3">
                  <c:v>14.9</c:v>
                </c:pt>
                <c:pt idx="4">
                  <c:v>19.3</c:v>
                </c:pt>
                <c:pt idx="5">
                  <c:v>31.7</c:v>
                </c:pt>
                <c:pt idx="6">
                  <c:v>25.5</c:v>
                </c:pt>
                <c:pt idx="7">
                  <c:v>26.9</c:v>
                </c:pt>
                <c:pt idx="8">
                  <c:v>24.1</c:v>
                </c:pt>
                <c:pt idx="9">
                  <c:v>17.399999999999999</c:v>
                </c:pt>
                <c:pt idx="10">
                  <c:v>13.6</c:v>
                </c:pt>
                <c:pt idx="11">
                  <c:v>17.100000000000001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D9-4F5A-A59E-8ED5B7EEE5C5}"/>
            </c:ext>
          </c:extLst>
        </c:ser>
        <c:ser>
          <c:idx val="0"/>
          <c:order val="3"/>
          <c:tx>
            <c:strRef>
              <c:f>'02_CUADRYGRÁF.COMP.ÚLT.5 CAMP.'!$F$24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CAMP.'!$F$25:$F$36</c:f>
              <c:numCache>
                <c:formatCode>#,##0.0</c:formatCode>
                <c:ptCount val="12"/>
                <c:pt idx="0">
                  <c:v>18.399999999999999</c:v>
                </c:pt>
                <c:pt idx="1">
                  <c:v>20.100000000000001</c:v>
                </c:pt>
                <c:pt idx="2">
                  <c:v>20.9</c:v>
                </c:pt>
                <c:pt idx="3">
                  <c:v>11.7</c:v>
                </c:pt>
                <c:pt idx="4">
                  <c:v>16.7</c:v>
                </c:pt>
                <c:pt idx="5">
                  <c:v>17.8</c:v>
                </c:pt>
                <c:pt idx="6">
                  <c:v>15.5</c:v>
                </c:pt>
                <c:pt idx="7">
                  <c:v>13.3</c:v>
                </c:pt>
                <c:pt idx="8">
                  <c:v>13.3</c:v>
                </c:pt>
                <c:pt idx="9">
                  <c:v>10.5</c:v>
                </c:pt>
                <c:pt idx="10">
                  <c:v>8.5</c:v>
                </c:pt>
                <c:pt idx="11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D9-4F5A-A59E-8ED5B7EEE5C5}"/>
            </c:ext>
          </c:extLst>
        </c:ser>
        <c:ser>
          <c:idx val="1"/>
          <c:order val="4"/>
          <c:tx>
            <c:strRef>
              <c:f>'02_CUADRYGRÁF.COMP.ÚLT.5 CAMP.'!$G$24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CAMP.'!$G$25:$G$36</c:f>
              <c:numCache>
                <c:formatCode>#,##0.0</c:formatCode>
                <c:ptCount val="12"/>
                <c:pt idx="0">
                  <c:v>12.69769</c:v>
                </c:pt>
                <c:pt idx="1">
                  <c:v>18.94698</c:v>
                </c:pt>
                <c:pt idx="2">
                  <c:v>35.594239999999999</c:v>
                </c:pt>
                <c:pt idx="3">
                  <c:v>12.83714</c:v>
                </c:pt>
                <c:pt idx="4">
                  <c:v>17.419599999999999</c:v>
                </c:pt>
                <c:pt idx="5">
                  <c:v>12.03758</c:v>
                </c:pt>
                <c:pt idx="6">
                  <c:v>21.93187</c:v>
                </c:pt>
                <c:pt idx="7">
                  <c:v>20.429549999999999</c:v>
                </c:pt>
                <c:pt idx="8">
                  <c:v>16.474689999999999</c:v>
                </c:pt>
                <c:pt idx="9">
                  <c:v>12.6548</c:v>
                </c:pt>
                <c:pt idx="10">
                  <c:v>20.247869999999999</c:v>
                </c:pt>
                <c:pt idx="11">
                  <c:v>11.521409999999999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D9-4F5A-A59E-8ED5B7EEE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1921024"/>
        <c:axId val="-191920480"/>
      </c:lineChart>
      <c:catAx>
        <c:axId val="-191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9192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192048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91921024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145365047362159"/>
          <c:w val="0.147509779668346"/>
          <c:h val="0.33218065734862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>
      <c:oddHeader>&amp;Z&amp;G&amp;D&amp;"Arial,Normal"&amp;9CAMPAÑA: 2020/2021. MES: JUNIO
Fecha de emisión de datos:  26/07/2021</c:oddHeader>
    </c:headerFooter>
    <c:pageMargins b="0.75" l="0.7" r="0.7" t="0.75" header="0.3" footer="0.3"/>
    <c:pageSetup paperSize="9" orientation="landscape" verticalDpi="12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'!$B$22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17/18</c:v>
                </c:pt>
                <c:pt idx="1">
                  <c:v>18/19</c:v>
                </c:pt>
                <c:pt idx="2">
                  <c:v>19/20</c:v>
                </c:pt>
                <c:pt idx="3">
                  <c:v>20/21</c:v>
                </c:pt>
                <c:pt idx="4">
                  <c:v>21/22</c:v>
                </c:pt>
              </c:strCache>
            </c:strRef>
          </c:cat>
          <c:val>
            <c:numRef>
              <c:f>'09_ALMAZ.PROD. POR CAMYTIPO '!$C$22:$G$22</c:f>
              <c:numCache>
                <c:formatCode>#0.00</c:formatCode>
                <c:ptCount val="5"/>
                <c:pt idx="0">
                  <c:v>50.586264656616414</c:v>
                </c:pt>
                <c:pt idx="1">
                  <c:v>50.472484713729848</c:v>
                </c:pt>
                <c:pt idx="2">
                  <c:v>50.471436494731002</c:v>
                </c:pt>
                <c:pt idx="3">
                  <c:v>50.109529025191677</c:v>
                </c:pt>
                <c:pt idx="4">
                  <c:v>49.80947196516059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A3-470F-B4F5-C73F27DEF268}"/>
            </c:ext>
          </c:extLst>
        </c:ser>
        <c:ser>
          <c:idx val="1"/>
          <c:order val="1"/>
          <c:tx>
            <c:strRef>
              <c:f>'09_ALMAZ.PROD. POR CAMYTIPO '!$B$23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17/18</c:v>
                </c:pt>
                <c:pt idx="1">
                  <c:v>18/19</c:v>
                </c:pt>
                <c:pt idx="2">
                  <c:v>19/20</c:v>
                </c:pt>
                <c:pt idx="3">
                  <c:v>20/21</c:v>
                </c:pt>
                <c:pt idx="4">
                  <c:v>21/22</c:v>
                </c:pt>
              </c:strCache>
            </c:strRef>
          </c:cat>
          <c:val>
            <c:numRef>
              <c:f>'09_ALMAZ.PROD. POR CAMYTIPO '!$C$23:$G$23</c:f>
              <c:numCache>
                <c:formatCode>#0.00</c:formatCode>
                <c:ptCount val="5"/>
                <c:pt idx="0">
                  <c:v>63.604764916150245</c:v>
                </c:pt>
                <c:pt idx="1">
                  <c:v>67.258779959251783</c:v>
                </c:pt>
                <c:pt idx="2">
                  <c:v>65.413586293876861</c:v>
                </c:pt>
                <c:pt idx="3">
                  <c:v>65.418312207471885</c:v>
                </c:pt>
                <c:pt idx="4">
                  <c:v>64.70345846625905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A3-470F-B4F5-C73F27DEF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3039040"/>
        <c:axId val="1653033056"/>
      </c:barChart>
      <c:catAx>
        <c:axId val="165303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3056"/>
        <c:crosses val="autoZero"/>
        <c:auto val="1"/>
        <c:lblAlgn val="ctr"/>
        <c:lblOffset val="100"/>
        <c:noMultiLvlLbl val="0"/>
      </c:catAx>
      <c:valAx>
        <c:axId val="165303305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9040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4106426496019104"/>
          <c:y val="0.41072846157388221"/>
          <c:w val="0.14827868924411206"/>
          <c:h val="0.194664169181495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95256873617696"/>
          <c:y val="8.9965549925574997E-2"/>
          <c:w val="0.68762032667471484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CAMP.'!$C$41</c:f>
              <c:strCache>
                <c:ptCount val="1"/>
                <c:pt idx="0">
                  <c:v>2017/18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CAMP.'!$C$42:$C$53</c:f>
              <c:numCache>
                <c:formatCode>#,##0.0</c:formatCode>
                <c:ptCount val="12"/>
                <c:pt idx="0">
                  <c:v>79.7</c:v>
                </c:pt>
                <c:pt idx="1">
                  <c:v>74.400000000000006</c:v>
                </c:pt>
                <c:pt idx="2">
                  <c:v>55.4</c:v>
                </c:pt>
                <c:pt idx="3">
                  <c:v>63.9</c:v>
                </c:pt>
                <c:pt idx="4">
                  <c:v>56.5</c:v>
                </c:pt>
                <c:pt idx="5">
                  <c:v>61.3</c:v>
                </c:pt>
                <c:pt idx="6">
                  <c:v>70.5</c:v>
                </c:pt>
                <c:pt idx="7">
                  <c:v>79.900000000000006</c:v>
                </c:pt>
                <c:pt idx="8">
                  <c:v>93.5</c:v>
                </c:pt>
                <c:pt idx="9">
                  <c:v>88</c:v>
                </c:pt>
                <c:pt idx="10">
                  <c:v>71.3</c:v>
                </c:pt>
                <c:pt idx="11">
                  <c:v>89.5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DB-496D-A7F8-199DF51FAFEC}"/>
            </c:ext>
          </c:extLst>
        </c:ser>
        <c:ser>
          <c:idx val="2"/>
          <c:order val="1"/>
          <c:tx>
            <c:strRef>
              <c:f>'02_CUADRYGRÁF.COMP.ÚLT.5 CAMP.'!$D$41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CAMP.'!$D$42:$D$53</c:f>
              <c:numCache>
                <c:formatCode>#,##0.0</c:formatCode>
                <c:ptCount val="12"/>
                <c:pt idx="0">
                  <c:v>80.5</c:v>
                </c:pt>
                <c:pt idx="1">
                  <c:v>71.400000000000006</c:v>
                </c:pt>
                <c:pt idx="2">
                  <c:v>71.2</c:v>
                </c:pt>
                <c:pt idx="3">
                  <c:v>81.900000000000006</c:v>
                </c:pt>
                <c:pt idx="4">
                  <c:v>88.4</c:v>
                </c:pt>
                <c:pt idx="5">
                  <c:v>89.9</c:v>
                </c:pt>
                <c:pt idx="6">
                  <c:v>78.7</c:v>
                </c:pt>
                <c:pt idx="7">
                  <c:v>87.7</c:v>
                </c:pt>
                <c:pt idx="8">
                  <c:v>90.3</c:v>
                </c:pt>
                <c:pt idx="9">
                  <c:v>103.4</c:v>
                </c:pt>
                <c:pt idx="10">
                  <c:v>72.7</c:v>
                </c:pt>
                <c:pt idx="11">
                  <c:v>101.2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DB-496D-A7F8-199DF51FAFEC}"/>
            </c:ext>
          </c:extLst>
        </c:ser>
        <c:ser>
          <c:idx val="3"/>
          <c:order val="2"/>
          <c:tx>
            <c:strRef>
              <c:f>'02_CUADRYGRÁF.COMP.ÚLT.5 CAMP.'!$E$41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CAMP.'!$E$42:$E$53</c:f>
              <c:numCache>
                <c:formatCode>#,##0.0</c:formatCode>
                <c:ptCount val="12"/>
                <c:pt idx="0">
                  <c:v>106.1</c:v>
                </c:pt>
                <c:pt idx="1">
                  <c:v>88.9</c:v>
                </c:pt>
                <c:pt idx="2">
                  <c:v>73.099999999999994</c:v>
                </c:pt>
                <c:pt idx="3">
                  <c:v>81.599999999999994</c:v>
                </c:pt>
                <c:pt idx="4">
                  <c:v>71.2</c:v>
                </c:pt>
                <c:pt idx="5">
                  <c:v>98.3</c:v>
                </c:pt>
                <c:pt idx="6">
                  <c:v>94.4</c:v>
                </c:pt>
                <c:pt idx="7">
                  <c:v>94.3</c:v>
                </c:pt>
                <c:pt idx="8">
                  <c:v>109.1</c:v>
                </c:pt>
                <c:pt idx="9">
                  <c:v>111.1</c:v>
                </c:pt>
                <c:pt idx="10">
                  <c:v>79.8</c:v>
                </c:pt>
                <c:pt idx="11">
                  <c:v>106.6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DB-496D-A7F8-199DF51FAFEC}"/>
            </c:ext>
          </c:extLst>
        </c:ser>
        <c:ser>
          <c:idx val="4"/>
          <c:order val="3"/>
          <c:tx>
            <c:strRef>
              <c:f>'02_CUADRYGRÁF.COMP.ÚLT.5 CAMP.'!$F$41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CAMP.'!$F$42:$F$53</c:f>
              <c:numCache>
                <c:formatCode>#,##0.0</c:formatCode>
                <c:ptCount val="12"/>
                <c:pt idx="0">
                  <c:v>95.7</c:v>
                </c:pt>
                <c:pt idx="1">
                  <c:v>95.7</c:v>
                </c:pt>
                <c:pt idx="2">
                  <c:v>83.5</c:v>
                </c:pt>
                <c:pt idx="3">
                  <c:v>82.5</c:v>
                </c:pt>
                <c:pt idx="4">
                  <c:v>104.2</c:v>
                </c:pt>
                <c:pt idx="5">
                  <c:v>106.8</c:v>
                </c:pt>
                <c:pt idx="6">
                  <c:v>99.4</c:v>
                </c:pt>
                <c:pt idx="7">
                  <c:v>90.3</c:v>
                </c:pt>
                <c:pt idx="8">
                  <c:v>87.8</c:v>
                </c:pt>
                <c:pt idx="9">
                  <c:v>81.900000000000006</c:v>
                </c:pt>
                <c:pt idx="10">
                  <c:v>66</c:v>
                </c:pt>
                <c:pt idx="11">
                  <c:v>103.8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DB-496D-A7F8-199DF51FAFEC}"/>
            </c:ext>
          </c:extLst>
        </c:ser>
        <c:ser>
          <c:idx val="0"/>
          <c:order val="4"/>
          <c:tx>
            <c:strRef>
              <c:f>'02_CUADRYGRÁF.COMP.ÚLT.5 CAMP.'!$G$41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CAMP.'!$G$42:$G$53</c:f>
              <c:numCache>
                <c:formatCode>#,##0.0</c:formatCode>
                <c:ptCount val="12"/>
                <c:pt idx="0">
                  <c:v>83.497780000000006</c:v>
                </c:pt>
                <c:pt idx="1">
                  <c:v>83.408450000000002</c:v>
                </c:pt>
                <c:pt idx="2">
                  <c:v>81.426829999999995</c:v>
                </c:pt>
                <c:pt idx="3">
                  <c:v>73.745919999999998</c:v>
                </c:pt>
                <c:pt idx="4">
                  <c:v>88.329570000000004</c:v>
                </c:pt>
                <c:pt idx="5">
                  <c:v>78.297970000000007</c:v>
                </c:pt>
                <c:pt idx="6">
                  <c:v>107.33327</c:v>
                </c:pt>
                <c:pt idx="7">
                  <c:v>117.81834000000001</c:v>
                </c:pt>
                <c:pt idx="8">
                  <c:v>103.44632</c:v>
                </c:pt>
                <c:pt idx="9">
                  <c:v>90.426969999999997</c:v>
                </c:pt>
                <c:pt idx="10">
                  <c:v>83.145229999999998</c:v>
                </c:pt>
                <c:pt idx="11">
                  <c:v>89.365840000000006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DB-496D-A7F8-199DF51FA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6800448"/>
        <c:axId val="-140617600"/>
      </c:lineChart>
      <c:catAx>
        <c:axId val="-3568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760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56800448"/>
        <c:crosses val="autoZero"/>
        <c:crossBetween val="between"/>
        <c:majorUnit val="10"/>
        <c:min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2873140857392"/>
          <c:y val="0.17993115912414062"/>
          <c:w val="0.14666686664166972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655172413793102E-2"/>
          <c:w val="0.68582503783719062"/>
          <c:h val="0.6344827586206897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CAMP.'!$C$58</c:f>
              <c:strCache>
                <c:ptCount val="1"/>
                <c:pt idx="0">
                  <c:v>2017/18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CAMP.'!$C$59:$C$70</c:f>
              <c:numCache>
                <c:formatCode>#,##0.0</c:formatCode>
                <c:ptCount val="12"/>
                <c:pt idx="0">
                  <c:v>28.6</c:v>
                </c:pt>
                <c:pt idx="1">
                  <c:v>45</c:v>
                </c:pt>
                <c:pt idx="2">
                  <c:v>47.3</c:v>
                </c:pt>
                <c:pt idx="3">
                  <c:v>48</c:v>
                </c:pt>
                <c:pt idx="4">
                  <c:v>38.700000000000003</c:v>
                </c:pt>
                <c:pt idx="5">
                  <c:v>38.299999999999997</c:v>
                </c:pt>
                <c:pt idx="6">
                  <c:v>39.6</c:v>
                </c:pt>
                <c:pt idx="7">
                  <c:v>44.3</c:v>
                </c:pt>
                <c:pt idx="8">
                  <c:v>30.9</c:v>
                </c:pt>
                <c:pt idx="9">
                  <c:v>42.6</c:v>
                </c:pt>
                <c:pt idx="10">
                  <c:v>39.799999999999997</c:v>
                </c:pt>
                <c:pt idx="11">
                  <c:v>28.6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3A-46BF-B195-CE19BB2DC350}"/>
            </c:ext>
          </c:extLst>
        </c:ser>
        <c:ser>
          <c:idx val="2"/>
          <c:order val="1"/>
          <c:tx>
            <c:strRef>
              <c:f>'02_CUADRYGRÁF.COMP.ÚLT.5 CAMP.'!$D$58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CAMP.'!$D$59:$D$70</c:f>
              <c:numCache>
                <c:formatCode>#,##0.0</c:formatCode>
                <c:ptCount val="12"/>
                <c:pt idx="0">
                  <c:v>37</c:v>
                </c:pt>
                <c:pt idx="1">
                  <c:v>46.4</c:v>
                </c:pt>
                <c:pt idx="2">
                  <c:v>42.8</c:v>
                </c:pt>
                <c:pt idx="3">
                  <c:v>54</c:v>
                </c:pt>
                <c:pt idx="4">
                  <c:v>47.1</c:v>
                </c:pt>
                <c:pt idx="5">
                  <c:v>50.6</c:v>
                </c:pt>
                <c:pt idx="6">
                  <c:v>53.4</c:v>
                </c:pt>
                <c:pt idx="7">
                  <c:v>48.2</c:v>
                </c:pt>
                <c:pt idx="8">
                  <c:v>44.7</c:v>
                </c:pt>
                <c:pt idx="9">
                  <c:v>40.5</c:v>
                </c:pt>
                <c:pt idx="10">
                  <c:v>37.5</c:v>
                </c:pt>
                <c:pt idx="11">
                  <c:v>34.9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3A-46BF-B195-CE19BB2DC350}"/>
            </c:ext>
          </c:extLst>
        </c:ser>
        <c:ser>
          <c:idx val="3"/>
          <c:order val="2"/>
          <c:tx>
            <c:strRef>
              <c:f>'02_CUADRYGRÁF.COMP.ÚLT.5 CAMP.'!$E$58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CAMP.'!$E$59:$E$70</c:f>
              <c:numCache>
                <c:formatCode>#,##0.0</c:formatCode>
                <c:ptCount val="12"/>
                <c:pt idx="0">
                  <c:v>49.4</c:v>
                </c:pt>
                <c:pt idx="1">
                  <c:v>44.2</c:v>
                </c:pt>
                <c:pt idx="2">
                  <c:v>47.7</c:v>
                </c:pt>
                <c:pt idx="3">
                  <c:v>38.6</c:v>
                </c:pt>
                <c:pt idx="4">
                  <c:v>45.1</c:v>
                </c:pt>
                <c:pt idx="5">
                  <c:v>60.9</c:v>
                </c:pt>
                <c:pt idx="6">
                  <c:v>27</c:v>
                </c:pt>
                <c:pt idx="7">
                  <c:v>42.1</c:v>
                </c:pt>
                <c:pt idx="8">
                  <c:v>37.6</c:v>
                </c:pt>
                <c:pt idx="9">
                  <c:v>43.6</c:v>
                </c:pt>
                <c:pt idx="10">
                  <c:v>47.5</c:v>
                </c:pt>
                <c:pt idx="11">
                  <c:v>35.6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3A-46BF-B195-CE19BB2DC350}"/>
            </c:ext>
          </c:extLst>
        </c:ser>
        <c:ser>
          <c:idx val="4"/>
          <c:order val="3"/>
          <c:tx>
            <c:strRef>
              <c:f>'02_CUADRYGRÁF.COMP.ÚLT.5 CAMP.'!$F$58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CAMP.'!$F$59:$F$70</c:f>
              <c:numCache>
                <c:formatCode>#,##0.0</c:formatCode>
                <c:ptCount val="12"/>
                <c:pt idx="0">
                  <c:v>51.3</c:v>
                </c:pt>
                <c:pt idx="1">
                  <c:v>50.560499999999934</c:v>
                </c:pt>
                <c:pt idx="2">
                  <c:v>62.651329999999803</c:v>
                </c:pt>
                <c:pt idx="3">
                  <c:v>42.707800000000134</c:v>
                </c:pt>
                <c:pt idx="4">
                  <c:v>49.396000000000186</c:v>
                </c:pt>
                <c:pt idx="5">
                  <c:v>51.598760000000084</c:v>
                </c:pt>
                <c:pt idx="6">
                  <c:v>44.472069999999917</c:v>
                </c:pt>
                <c:pt idx="7">
                  <c:v>47.783869999999865</c:v>
                </c:pt>
                <c:pt idx="8">
                  <c:v>33.109299999999962</c:v>
                </c:pt>
                <c:pt idx="9">
                  <c:v>37.55460000000005</c:v>
                </c:pt>
                <c:pt idx="10">
                  <c:v>37.081300000000056</c:v>
                </c:pt>
                <c:pt idx="11">
                  <c:v>34.63692999999995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3A-46BF-B195-CE19BB2DC350}"/>
            </c:ext>
          </c:extLst>
        </c:ser>
        <c:ser>
          <c:idx val="0"/>
          <c:order val="4"/>
          <c:tx>
            <c:strRef>
              <c:f>'02_CUADRYGRÁF.COMP.ÚLT.5 CAMP.'!$G$58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CAMP.'!$G$59:$G$70</c:f>
              <c:numCache>
                <c:formatCode>#,##0.0</c:formatCode>
                <c:ptCount val="12"/>
                <c:pt idx="0">
                  <c:v>39.580289999999991</c:v>
                </c:pt>
                <c:pt idx="1">
                  <c:v>47.737710000000106</c:v>
                </c:pt>
                <c:pt idx="2">
                  <c:v>51.740049999999883</c:v>
                </c:pt>
                <c:pt idx="3">
                  <c:v>54.079529999999977</c:v>
                </c:pt>
                <c:pt idx="4">
                  <c:v>44.300939999999855</c:v>
                </c:pt>
                <c:pt idx="5">
                  <c:v>70.669459999999845</c:v>
                </c:pt>
                <c:pt idx="6">
                  <c:v>56.208309999999756</c:v>
                </c:pt>
                <c:pt idx="7">
                  <c:v>40.9214300000001</c:v>
                </c:pt>
                <c:pt idx="8">
                  <c:v>53.415010000000166</c:v>
                </c:pt>
                <c:pt idx="9">
                  <c:v>33.554689999999937</c:v>
                </c:pt>
                <c:pt idx="10">
                  <c:v>53.860740000000078</c:v>
                </c:pt>
                <c:pt idx="11">
                  <c:v>48.50745999999998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3A-46BF-B195-CE19BB2DC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0528"/>
        <c:axId val="-140614336"/>
      </c:lineChart>
      <c:catAx>
        <c:axId val="-14061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4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0528"/>
        <c:crosses val="autoZero"/>
        <c:crossBetween val="between"/>
        <c:maj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8275862068965518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965549925574997E-2"/>
          <c:w val="0.66666791387525792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CAMP.'!$C$75</c:f>
              <c:strCache>
                <c:ptCount val="1"/>
                <c:pt idx="0">
                  <c:v>2017/18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CAMP.'!$C$76:$C$87</c:f>
              <c:numCache>
                <c:formatCode>#,##0.0</c:formatCode>
                <c:ptCount val="12"/>
                <c:pt idx="0">
                  <c:v>108.30000000000001</c:v>
                </c:pt>
                <c:pt idx="1">
                  <c:v>119.4</c:v>
                </c:pt>
                <c:pt idx="2">
                  <c:v>102.69999999999999</c:v>
                </c:pt>
                <c:pt idx="3">
                  <c:v>111.9</c:v>
                </c:pt>
                <c:pt idx="4">
                  <c:v>95.2</c:v>
                </c:pt>
                <c:pt idx="5">
                  <c:v>99.6</c:v>
                </c:pt>
                <c:pt idx="6">
                  <c:v>110.1</c:v>
                </c:pt>
                <c:pt idx="7">
                  <c:v>124.2</c:v>
                </c:pt>
                <c:pt idx="8">
                  <c:v>124.4</c:v>
                </c:pt>
                <c:pt idx="9">
                  <c:v>130.6</c:v>
                </c:pt>
                <c:pt idx="10">
                  <c:v>111.1</c:v>
                </c:pt>
                <c:pt idx="11">
                  <c:v>118.1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B6-48F8-A438-42CA867F19CC}"/>
            </c:ext>
          </c:extLst>
        </c:ser>
        <c:ser>
          <c:idx val="2"/>
          <c:order val="1"/>
          <c:tx>
            <c:strRef>
              <c:f>'02_CUADRYGRÁF.COMP.ÚLT.5 CAMP.'!$D$75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CAMP.'!$D$76:$D$87</c:f>
              <c:numCache>
                <c:formatCode>#,##0.0</c:formatCode>
                <c:ptCount val="12"/>
                <c:pt idx="0">
                  <c:v>117.5</c:v>
                </c:pt>
                <c:pt idx="1">
                  <c:v>117.80000000000001</c:v>
                </c:pt>
                <c:pt idx="2">
                  <c:v>114</c:v>
                </c:pt>
                <c:pt idx="3">
                  <c:v>135.9</c:v>
                </c:pt>
                <c:pt idx="4">
                  <c:v>135.5</c:v>
                </c:pt>
                <c:pt idx="5">
                  <c:v>140.5</c:v>
                </c:pt>
                <c:pt idx="6">
                  <c:v>132.1</c:v>
                </c:pt>
                <c:pt idx="7">
                  <c:v>135.9</c:v>
                </c:pt>
                <c:pt idx="8">
                  <c:v>135</c:v>
                </c:pt>
                <c:pt idx="9">
                  <c:v>143.9</c:v>
                </c:pt>
                <c:pt idx="10">
                  <c:v>110.2</c:v>
                </c:pt>
                <c:pt idx="11">
                  <c:v>136.1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B6-48F8-A438-42CA867F19CC}"/>
            </c:ext>
          </c:extLst>
        </c:ser>
        <c:ser>
          <c:idx val="3"/>
          <c:order val="2"/>
          <c:tx>
            <c:strRef>
              <c:f>'02_CUADRYGRÁF.COMP.ÚLT.5 CAMP.'!$E$75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CAMP.'!$E$76:$E$87</c:f>
              <c:numCache>
                <c:formatCode>#,##0.0</c:formatCode>
                <c:ptCount val="12"/>
                <c:pt idx="0">
                  <c:v>155.5</c:v>
                </c:pt>
                <c:pt idx="1">
                  <c:v>133.10000000000002</c:v>
                </c:pt>
                <c:pt idx="2">
                  <c:v>120.8</c:v>
                </c:pt>
                <c:pt idx="3">
                  <c:v>120.19999999999999</c:v>
                </c:pt>
                <c:pt idx="4">
                  <c:v>116.30000000000001</c:v>
                </c:pt>
                <c:pt idx="5">
                  <c:v>159.19999999999999</c:v>
                </c:pt>
                <c:pt idx="6">
                  <c:v>121.4</c:v>
                </c:pt>
                <c:pt idx="7">
                  <c:v>136.4</c:v>
                </c:pt>
                <c:pt idx="8">
                  <c:v>146.69999999999999</c:v>
                </c:pt>
                <c:pt idx="9">
                  <c:v>154.69999999999999</c:v>
                </c:pt>
                <c:pt idx="10">
                  <c:v>127.3</c:v>
                </c:pt>
                <c:pt idx="11">
                  <c:v>142.19999999999999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B6-48F8-A438-42CA867F19CC}"/>
            </c:ext>
          </c:extLst>
        </c:ser>
        <c:ser>
          <c:idx val="4"/>
          <c:order val="3"/>
          <c:tx>
            <c:strRef>
              <c:f>'02_CUADRYGRÁF.COMP.ÚLT.5 CAMP.'!$F$75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CAMP.'!$F$76:$F$87</c:f>
              <c:numCache>
                <c:formatCode>#,##0.0</c:formatCode>
                <c:ptCount val="12"/>
                <c:pt idx="0">
                  <c:v>147</c:v>
                </c:pt>
                <c:pt idx="1">
                  <c:v>146.26049999999992</c:v>
                </c:pt>
                <c:pt idx="2">
                  <c:v>146.1513299999998</c:v>
                </c:pt>
                <c:pt idx="3">
                  <c:v>125.20780000000013</c:v>
                </c:pt>
                <c:pt idx="4">
                  <c:v>153.59600000000017</c:v>
                </c:pt>
                <c:pt idx="5">
                  <c:v>158.3987600000001</c:v>
                </c:pt>
                <c:pt idx="6">
                  <c:v>143.87206999999992</c:v>
                </c:pt>
                <c:pt idx="7">
                  <c:v>138.08386999999988</c:v>
                </c:pt>
                <c:pt idx="8">
                  <c:v>120.90929999999996</c:v>
                </c:pt>
                <c:pt idx="9">
                  <c:v>119.45460000000006</c:v>
                </c:pt>
                <c:pt idx="10">
                  <c:v>103.08130000000006</c:v>
                </c:pt>
                <c:pt idx="11">
                  <c:v>138.43692999999996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B6-48F8-A438-42CA867F19CC}"/>
            </c:ext>
          </c:extLst>
        </c:ser>
        <c:ser>
          <c:idx val="0"/>
          <c:order val="4"/>
          <c:tx>
            <c:strRef>
              <c:f>'02_CUADRYGRÁF.COMP.ÚLT.5 CAMP.'!$G$75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CAMP.'!$G$76:$G$87</c:f>
              <c:numCache>
                <c:formatCode>#,##0.0</c:formatCode>
                <c:ptCount val="12"/>
                <c:pt idx="0">
                  <c:v>123.07807</c:v>
                </c:pt>
                <c:pt idx="1">
                  <c:v>131.14616000000012</c:v>
                </c:pt>
                <c:pt idx="2">
                  <c:v>133.16687999999988</c:v>
                </c:pt>
                <c:pt idx="3">
                  <c:v>127.82544999999998</c:v>
                </c:pt>
                <c:pt idx="4">
                  <c:v>132.63050999999984</c:v>
                </c:pt>
                <c:pt idx="5">
                  <c:v>148.96742999999987</c:v>
                </c:pt>
                <c:pt idx="6">
                  <c:v>163.54157999999975</c:v>
                </c:pt>
                <c:pt idx="7">
                  <c:v>158.73977000000011</c:v>
                </c:pt>
                <c:pt idx="8">
                  <c:v>156.86133000000018</c:v>
                </c:pt>
                <c:pt idx="9">
                  <c:v>123.98165999999993</c:v>
                </c:pt>
                <c:pt idx="10">
                  <c:v>137.00597000000008</c:v>
                </c:pt>
                <c:pt idx="11">
                  <c:v>137.87329999999997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B6-48F8-A438-42CA867F1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20320"/>
        <c:axId val="-140615424"/>
      </c:lineChart>
      <c:catAx>
        <c:axId val="-14062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5424"/>
        <c:scaling>
          <c:orientation val="minMax"/>
          <c:max val="18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20320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7993115912414062"/>
          <c:w val="0.147509779668346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617044602050037E-2"/>
          <c:y val="8.6206896551724144E-2"/>
          <c:w val="0.71647643617628298"/>
          <c:h val="0.60344827586206895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CAMP.'!$C$7</c:f>
              <c:strCache>
                <c:ptCount val="1"/>
                <c:pt idx="0">
                  <c:v>2017/18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CAMP.'!$C$8:$C$19</c:f>
              <c:numCache>
                <c:formatCode>#,##0.0</c:formatCode>
                <c:ptCount val="12"/>
                <c:pt idx="0">
                  <c:v>28</c:v>
                </c:pt>
                <c:pt idx="1">
                  <c:v>206.2</c:v>
                </c:pt>
                <c:pt idx="2">
                  <c:v>426.1</c:v>
                </c:pt>
                <c:pt idx="3">
                  <c:v>404.7</c:v>
                </c:pt>
                <c:pt idx="4">
                  <c:v>155.9</c:v>
                </c:pt>
                <c:pt idx="5">
                  <c:v>18.600000000000001</c:v>
                </c:pt>
                <c:pt idx="6">
                  <c:v>15</c:v>
                </c:pt>
                <c:pt idx="7">
                  <c:v>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BF-429A-B733-FEA12DFA19D9}"/>
            </c:ext>
          </c:extLst>
        </c:ser>
        <c:ser>
          <c:idx val="3"/>
          <c:order val="1"/>
          <c:tx>
            <c:strRef>
              <c:f>'02_CUADRYGRÁF.COMP.ÚLT.5 CAMP.'!$D$7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CAMP.'!$D$8:$D$19</c:f>
              <c:numCache>
                <c:formatCode>#,##0.0</c:formatCode>
                <c:ptCount val="12"/>
                <c:pt idx="0">
                  <c:v>7.3</c:v>
                </c:pt>
                <c:pt idx="1">
                  <c:v>98.4</c:v>
                </c:pt>
                <c:pt idx="2">
                  <c:v>630.9</c:v>
                </c:pt>
                <c:pt idx="3">
                  <c:v>691</c:v>
                </c:pt>
                <c:pt idx="4">
                  <c:v>277.39999999999998</c:v>
                </c:pt>
                <c:pt idx="5">
                  <c:v>71.400000000000006</c:v>
                </c:pt>
                <c:pt idx="6">
                  <c:v>10.4</c:v>
                </c:pt>
                <c:pt idx="7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BF-429A-B733-FEA12DFA19D9}"/>
            </c:ext>
          </c:extLst>
        </c:ser>
        <c:ser>
          <c:idx val="4"/>
          <c:order val="2"/>
          <c:tx>
            <c:strRef>
              <c:f>'02_CUADRYGRÁF.COMP.ÚLT.5 CAMP.'!$E$7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CAMP.'!$E$8:$E$19</c:f>
              <c:numCache>
                <c:formatCode>#,##0.0</c:formatCode>
                <c:ptCount val="12"/>
                <c:pt idx="0">
                  <c:v>42.9</c:v>
                </c:pt>
                <c:pt idx="1">
                  <c:v>170.2</c:v>
                </c:pt>
                <c:pt idx="2">
                  <c:v>457.9</c:v>
                </c:pt>
                <c:pt idx="3">
                  <c:v>332.9</c:v>
                </c:pt>
                <c:pt idx="4">
                  <c:v>101.1</c:v>
                </c:pt>
                <c:pt idx="5">
                  <c:v>12.1</c:v>
                </c:pt>
                <c:pt idx="6">
                  <c:v>2.1</c:v>
                </c:pt>
                <c:pt idx="7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BF-429A-B733-FEA12DFA19D9}"/>
            </c:ext>
          </c:extLst>
        </c:ser>
        <c:ser>
          <c:idx val="0"/>
          <c:order val="3"/>
          <c:tx>
            <c:strRef>
              <c:f>'02_CUADRYGRÁF.COMP.ÚLT.5 CAMP.'!$F$7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CAMP.'!$F$8:$F$19</c:f>
              <c:numCache>
                <c:formatCode>#,##0.0</c:formatCode>
                <c:ptCount val="12"/>
                <c:pt idx="0">
                  <c:v>38.299999999999997</c:v>
                </c:pt>
                <c:pt idx="1">
                  <c:v>244.7</c:v>
                </c:pt>
                <c:pt idx="2">
                  <c:v>475.3</c:v>
                </c:pt>
                <c:pt idx="3">
                  <c:v>352.1</c:v>
                </c:pt>
                <c:pt idx="4">
                  <c:v>227.4</c:v>
                </c:pt>
                <c:pt idx="5">
                  <c:v>44.6</c:v>
                </c:pt>
                <c:pt idx="6">
                  <c:v>3.1</c:v>
                </c:pt>
                <c:pt idx="7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BF-429A-B733-FEA12DFA19D9}"/>
            </c:ext>
          </c:extLst>
        </c:ser>
        <c:ser>
          <c:idx val="1"/>
          <c:order val="4"/>
          <c:tx>
            <c:strRef>
              <c:f>'02_CUADRYGRÁF.COMP.ÚLT.5 CAMP.'!$G$7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CAMP.'!$G$8:$G$19</c:f>
              <c:numCache>
                <c:formatCode>#,##0.0</c:formatCode>
                <c:ptCount val="12"/>
                <c:pt idx="0">
                  <c:v>51.3461</c:v>
                </c:pt>
                <c:pt idx="1">
                  <c:v>288.16980000000001</c:v>
                </c:pt>
                <c:pt idx="2">
                  <c:v>542.71</c:v>
                </c:pt>
                <c:pt idx="3">
                  <c:v>471.18740000000003</c:v>
                </c:pt>
                <c:pt idx="4">
                  <c:v>108.80719999999999</c:v>
                </c:pt>
                <c:pt idx="5">
                  <c:v>20.7576</c:v>
                </c:pt>
                <c:pt idx="6">
                  <c:v>7.1166999999999998</c:v>
                </c:pt>
                <c:pt idx="7">
                  <c:v>2.9136000000000002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BF-429A-B733-FEA12DFA1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06176"/>
        <c:axId val="-140617056"/>
      </c:lineChart>
      <c:catAx>
        <c:axId val="-14060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7056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6176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413793103448276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81366459627328E-2"/>
          <c:y val="7.4626865671641784E-2"/>
          <c:w val="0.74534161490683226"/>
          <c:h val="0.6805970149253731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ÚLT.CAMP.'!$F$7</c:f>
              <c:strCache>
                <c:ptCount val="1"/>
                <c:pt idx="0">
                  <c:v>2017/18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ÚLT.CAMP.'!$F$8:$F$19</c:f>
              <c:numCache>
                <c:formatCode>#,##0.0</c:formatCode>
                <c:ptCount val="12"/>
                <c:pt idx="0">
                  <c:v>118.8</c:v>
                </c:pt>
                <c:pt idx="1">
                  <c:v>216.3</c:v>
                </c:pt>
                <c:pt idx="2">
                  <c:v>530.70000000000005</c:v>
                </c:pt>
                <c:pt idx="3">
                  <c:v>798.9</c:v>
                </c:pt>
                <c:pt idx="4">
                  <c:v>848</c:v>
                </c:pt>
                <c:pt idx="5">
                  <c:v>778.5</c:v>
                </c:pt>
                <c:pt idx="6">
                  <c:v>695.6</c:v>
                </c:pt>
                <c:pt idx="7">
                  <c:v>599.20000000000005</c:v>
                </c:pt>
                <c:pt idx="8">
                  <c:v>501.3</c:v>
                </c:pt>
                <c:pt idx="9">
                  <c:v>399.1</c:v>
                </c:pt>
                <c:pt idx="10">
                  <c:v>316.8</c:v>
                </c:pt>
                <c:pt idx="11">
                  <c:v>223.4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037-4CF9-98EA-49774A0DC062}"/>
            </c:ext>
          </c:extLst>
        </c:ser>
        <c:ser>
          <c:idx val="2"/>
          <c:order val="1"/>
          <c:tx>
            <c:strRef>
              <c:f>'03_CUADRYGRÁF.COMP.5 ÚLT.CAMP.'!$G$7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ÚLT.CAMP.'!$G$8:$G$19</c:f>
              <c:numCache>
                <c:formatCode>#,##0.0</c:formatCode>
                <c:ptCount val="12"/>
                <c:pt idx="0">
                  <c:v>139.1</c:v>
                </c:pt>
                <c:pt idx="1">
                  <c:v>143.80000000000001</c:v>
                </c:pt>
                <c:pt idx="2">
                  <c:v>658.4</c:v>
                </c:pt>
                <c:pt idx="3">
                  <c:v>1145.4000000000001</c:v>
                </c:pt>
                <c:pt idx="4">
                  <c:v>1255.8</c:v>
                </c:pt>
                <c:pt idx="5">
                  <c:v>1198.5999999999999</c:v>
                </c:pt>
                <c:pt idx="6">
                  <c:v>1099.0999999999999</c:v>
                </c:pt>
                <c:pt idx="7">
                  <c:v>981.2</c:v>
                </c:pt>
                <c:pt idx="8">
                  <c:v>874.4</c:v>
                </c:pt>
                <c:pt idx="9">
                  <c:v>754.2</c:v>
                </c:pt>
                <c:pt idx="10">
                  <c:v>672.3</c:v>
                </c:pt>
                <c:pt idx="11">
                  <c:v>559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037-4CF9-98EA-49774A0DC062}"/>
            </c:ext>
          </c:extLst>
        </c:ser>
        <c:ser>
          <c:idx val="3"/>
          <c:order val="2"/>
          <c:tx>
            <c:strRef>
              <c:f>'03_CUADRYGRÁF.COMP.5 ÚLT.CAMP.'!$H$7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ÚLT.CAMP.'!$H$8:$H$19</c:f>
              <c:numCache>
                <c:formatCode>#,##0.0</c:formatCode>
                <c:ptCount val="12"/>
                <c:pt idx="0">
                  <c:v>460.8</c:v>
                </c:pt>
                <c:pt idx="1">
                  <c:v>493.3</c:v>
                </c:pt>
                <c:pt idx="2">
                  <c:v>821.8</c:v>
                </c:pt>
                <c:pt idx="3">
                  <c:v>1013.1</c:v>
                </c:pt>
                <c:pt idx="4">
                  <c:v>998.1</c:v>
                </c:pt>
                <c:pt idx="5">
                  <c:v>890.1</c:v>
                </c:pt>
                <c:pt idx="6">
                  <c:v>795.8</c:v>
                </c:pt>
                <c:pt idx="7">
                  <c:v>699.1</c:v>
                </c:pt>
                <c:pt idx="8">
                  <c:v>584.4</c:v>
                </c:pt>
                <c:pt idx="9">
                  <c:v>459.2</c:v>
                </c:pt>
                <c:pt idx="10">
                  <c:v>367.4</c:v>
                </c:pt>
                <c:pt idx="11">
                  <c:v>255.5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037-4CF9-98EA-49774A0DC062}"/>
            </c:ext>
          </c:extLst>
        </c:ser>
        <c:ser>
          <c:idx val="4"/>
          <c:order val="3"/>
          <c:tx>
            <c:strRef>
              <c:f>'03_CUADRYGRÁF.COMP.5 ÚLT.CAMP.'!$I$7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ÚLT.CAMP.'!$I$8:$I$19</c:f>
              <c:numCache>
                <c:formatCode>#,##0.0</c:formatCode>
                <c:ptCount val="12"/>
                <c:pt idx="0">
                  <c:v>195.2081</c:v>
                </c:pt>
                <c:pt idx="1">
                  <c:v>328.36399999999998</c:v>
                </c:pt>
                <c:pt idx="2">
                  <c:v>666.36200000000008</c:v>
                </c:pt>
                <c:pt idx="3">
                  <c:v>873.18310000000008</c:v>
                </c:pt>
                <c:pt idx="4">
                  <c:v>937.91409999999996</c:v>
                </c:pt>
                <c:pt idx="5">
                  <c:v>824.06679999999994</c:v>
                </c:pt>
                <c:pt idx="6">
                  <c:v>689.44269999999995</c:v>
                </c:pt>
                <c:pt idx="7">
                  <c:v>566.95100000000002</c:v>
                </c:pt>
                <c:pt idx="8">
                  <c:v>470.09520000000003</c:v>
                </c:pt>
                <c:pt idx="9">
                  <c:v>383.92019999999997</c:v>
                </c:pt>
                <c:pt idx="10">
                  <c:v>315.07299999999998</c:v>
                </c:pt>
                <c:pt idx="11">
                  <c:v>213.12287000000001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037-4CF9-98EA-49774A0DC062}"/>
            </c:ext>
          </c:extLst>
        </c:ser>
        <c:ser>
          <c:idx val="0"/>
          <c:order val="4"/>
          <c:tx>
            <c:strRef>
              <c:f>'03_CUADRYGRÁF.COMP.5 ÚLT.CAMP.'!$J$7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ÚLT.CAMP.'!$J$8:$J$19</c:f>
              <c:numCache>
                <c:formatCode>#,##0.0</c:formatCode>
                <c:ptCount val="12"/>
                <c:pt idx="0">
                  <c:v>171.77331999999998</c:v>
                </c:pt>
                <c:pt idx="1">
                  <c:v>345.36573999999996</c:v>
                </c:pt>
                <c:pt idx="2">
                  <c:v>740.33460000000002</c:v>
                </c:pt>
                <c:pt idx="3">
                  <c:v>1055.0070900000001</c:v>
                </c:pt>
                <c:pt idx="4">
                  <c:v>1024.68668</c:v>
                </c:pt>
                <c:pt idx="5">
                  <c:v>931.13413000000003</c:v>
                </c:pt>
                <c:pt idx="6">
                  <c:v>796.21762000000001</c:v>
                </c:pt>
                <c:pt idx="7">
                  <c:v>664.76520000000005</c:v>
                </c:pt>
                <c:pt idx="8">
                  <c:v>534.84075999999993</c:v>
                </c:pt>
                <c:pt idx="9">
                  <c:v>425.15010000000001</c:v>
                </c:pt>
                <c:pt idx="10">
                  <c:v>331.14209999999997</c:v>
                </c:pt>
                <c:pt idx="11">
                  <c:v>227.69511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037-4CF9-98EA-49774A0DC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4880"/>
        <c:axId val="-140609984"/>
      </c:lineChart>
      <c:catAx>
        <c:axId val="-1406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09984"/>
        <c:scaling>
          <c:orientation val="minMax"/>
          <c:max val="130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4880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73801284738925"/>
          <c:y val="0.22686567164179106"/>
          <c:w val="0.13611525832237847"/>
          <c:h val="0.316417910447761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307692307692309E-2"/>
          <c:y val="7.7611940298507459E-2"/>
          <c:w val="0.74923076923076926"/>
          <c:h val="0.67761194029850746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ÚLT.CAMP.'!$F$24</c:f>
              <c:strCache>
                <c:ptCount val="1"/>
                <c:pt idx="0">
                  <c:v>2017/18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ÚLT.CAMP.'!$F$25:$F$36</c:f>
              <c:numCache>
                <c:formatCode>#,##0.0</c:formatCode>
                <c:ptCount val="12"/>
                <c:pt idx="0">
                  <c:v>113</c:v>
                </c:pt>
                <c:pt idx="1">
                  <c:v>118.1</c:v>
                </c:pt>
                <c:pt idx="2">
                  <c:v>147.30000000000001</c:v>
                </c:pt>
                <c:pt idx="3">
                  <c:v>185.7</c:v>
                </c:pt>
                <c:pt idx="4">
                  <c:v>214.9</c:v>
                </c:pt>
                <c:pt idx="5">
                  <c:v>218.9</c:v>
                </c:pt>
                <c:pt idx="6">
                  <c:v>218.4</c:v>
                </c:pt>
                <c:pt idx="7">
                  <c:v>213.1</c:v>
                </c:pt>
                <c:pt idx="8">
                  <c:v>199.9</c:v>
                </c:pt>
                <c:pt idx="9">
                  <c:v>183.4</c:v>
                </c:pt>
                <c:pt idx="10">
                  <c:v>169.1</c:v>
                </c:pt>
                <c:pt idx="11">
                  <c:v>152.19999999999999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97E-4626-BE11-A167B23188D4}"/>
            </c:ext>
          </c:extLst>
        </c:ser>
        <c:ser>
          <c:idx val="2"/>
          <c:order val="1"/>
          <c:tx>
            <c:strRef>
              <c:f>'03_CUADRYGRÁF.COMP.5 ÚLT.CAMP.'!$G$24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ÚLT.CAMP.'!$G$25:$G$36</c:f>
              <c:numCache>
                <c:formatCode>#,##0.0</c:formatCode>
                <c:ptCount val="12"/>
                <c:pt idx="0">
                  <c:v>137.30000000000001</c:v>
                </c:pt>
                <c:pt idx="1">
                  <c:v>128.4</c:v>
                </c:pt>
                <c:pt idx="2">
                  <c:v>149.9</c:v>
                </c:pt>
                <c:pt idx="3">
                  <c:v>229.5</c:v>
                </c:pt>
                <c:pt idx="4">
                  <c:v>274.60000000000002</c:v>
                </c:pt>
                <c:pt idx="5">
                  <c:v>276.3</c:v>
                </c:pt>
                <c:pt idx="6">
                  <c:v>264.39999999999998</c:v>
                </c:pt>
                <c:pt idx="7">
                  <c:v>262.10000000000002</c:v>
                </c:pt>
                <c:pt idx="8">
                  <c:v>243.8</c:v>
                </c:pt>
                <c:pt idx="9">
                  <c:v>228.9</c:v>
                </c:pt>
                <c:pt idx="10">
                  <c:v>212.9</c:v>
                </c:pt>
                <c:pt idx="11">
                  <c:v>196.7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97E-4626-BE11-A167B23188D4}"/>
            </c:ext>
          </c:extLst>
        </c:ser>
        <c:ser>
          <c:idx val="3"/>
          <c:order val="2"/>
          <c:tx>
            <c:strRef>
              <c:f>'03_CUADRYGRÁF.COMP.5 ÚLT.CAMP.'!$H$24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ÚLT.CAMP.'!$H$25:$H$36</c:f>
              <c:numCache>
                <c:formatCode>#,##0.0</c:formatCode>
                <c:ptCount val="12"/>
                <c:pt idx="0">
                  <c:v>192.5</c:v>
                </c:pt>
                <c:pt idx="1">
                  <c:v>213.1</c:v>
                </c:pt>
                <c:pt idx="2">
                  <c:v>248.6</c:v>
                </c:pt>
                <c:pt idx="3">
                  <c:v>284.89999999999998</c:v>
                </c:pt>
                <c:pt idx="4">
                  <c:v>304</c:v>
                </c:pt>
                <c:pt idx="5">
                  <c:v>296.60000000000002</c:v>
                </c:pt>
                <c:pt idx="6">
                  <c:v>297.10000000000002</c:v>
                </c:pt>
                <c:pt idx="7">
                  <c:v>290.8</c:v>
                </c:pt>
                <c:pt idx="8">
                  <c:v>282.89999999999998</c:v>
                </c:pt>
                <c:pt idx="9">
                  <c:v>270.8</c:v>
                </c:pt>
                <c:pt idx="10">
                  <c:v>248.9</c:v>
                </c:pt>
                <c:pt idx="11">
                  <c:v>235.7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97E-4626-BE11-A167B23188D4}"/>
            </c:ext>
          </c:extLst>
        </c:ser>
        <c:ser>
          <c:idx val="4"/>
          <c:order val="3"/>
          <c:tx>
            <c:strRef>
              <c:f>'03_CUADRYGRÁF.COMP.5 ÚLT.CAMP.'!$I$24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ÚLT.CAMP.'!$I$25:$I$36</c:f>
              <c:numCache>
                <c:formatCode>#,##0.0</c:formatCode>
                <c:ptCount val="12"/>
                <c:pt idx="0">
                  <c:v>205.66722999999999</c:v>
                </c:pt>
                <c:pt idx="1">
                  <c:v>191.05082999999999</c:v>
                </c:pt>
                <c:pt idx="2">
                  <c:v>203.10149999999999</c:v>
                </c:pt>
                <c:pt idx="3">
                  <c:v>234.87260000000001</c:v>
                </c:pt>
                <c:pt idx="4">
                  <c:v>260.6456</c:v>
                </c:pt>
                <c:pt idx="5">
                  <c:v>278.49414000000002</c:v>
                </c:pt>
                <c:pt idx="6">
                  <c:v>287.84616999999997</c:v>
                </c:pt>
                <c:pt idx="7">
                  <c:v>290.05399999999997</c:v>
                </c:pt>
                <c:pt idx="8">
                  <c:v>279.3005</c:v>
                </c:pt>
                <c:pt idx="9">
                  <c:v>256.52089999999998</c:v>
                </c:pt>
                <c:pt idx="10">
                  <c:v>230.7868</c:v>
                </c:pt>
                <c:pt idx="11">
                  <c:v>210.5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97E-4626-BE11-A167B23188D4}"/>
            </c:ext>
          </c:extLst>
        </c:ser>
        <c:ser>
          <c:idx val="0"/>
          <c:order val="4"/>
          <c:tx>
            <c:strRef>
              <c:f>'03_CUADRYGRÁF.COMP.5 ÚLT.CAMP.'!$J$24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ÚLT.CAMP.'!$J$25:$J$36</c:f>
              <c:numCache>
                <c:formatCode>#,##0.0</c:formatCode>
                <c:ptCount val="12"/>
                <c:pt idx="0">
                  <c:v>192.8152</c:v>
                </c:pt>
                <c:pt idx="1">
                  <c:v>195.1934</c:v>
                </c:pt>
                <c:pt idx="2">
                  <c:v>245.36189999999999</c:v>
                </c:pt>
                <c:pt idx="3">
                  <c:v>286.88850000000002</c:v>
                </c:pt>
                <c:pt idx="4">
                  <c:v>310.80520000000001</c:v>
                </c:pt>
                <c:pt idx="5">
                  <c:v>288.18549999999999</c:v>
                </c:pt>
                <c:pt idx="6">
                  <c:v>288.60899999999998</c:v>
                </c:pt>
                <c:pt idx="7">
                  <c:v>284.66480000000001</c:v>
                </c:pt>
                <c:pt idx="8">
                  <c:v>274.20260000000002</c:v>
                </c:pt>
                <c:pt idx="9">
                  <c:v>272.56639999999999</c:v>
                </c:pt>
                <c:pt idx="10">
                  <c:v>249.81630000000001</c:v>
                </c:pt>
                <c:pt idx="11">
                  <c:v>226.91139999999999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97E-4626-BE11-A167B2318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08896"/>
        <c:axId val="-140612160"/>
      </c:lineChart>
      <c:catAx>
        <c:axId val="-14060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2160"/>
        <c:scaling>
          <c:orientation val="minMax"/>
          <c:max val="35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8896"/>
        <c:crosses val="autoZero"/>
        <c:crossBetween val="between"/>
        <c:majorUnit val="25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88055577306364"/>
          <c:y val="0.20895522388059701"/>
          <c:w val="0.15127335061378988"/>
          <c:h val="0.30149253731343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87372024486647E-2"/>
          <c:y val="8.2596108142365357E-2"/>
          <c:w val="0.7306507070635303"/>
          <c:h val="0.6283203940829936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ÚLT.CAMP.'!$F$41</c:f>
              <c:strCache>
                <c:ptCount val="1"/>
                <c:pt idx="0">
                  <c:v>2017/18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ÚLT.CAMP.'!$F$42:$F$53</c:f>
              <c:numCache>
                <c:formatCode>#,##0.0</c:formatCode>
                <c:ptCount val="12"/>
                <c:pt idx="0">
                  <c:v>231.8</c:v>
                </c:pt>
                <c:pt idx="1">
                  <c:v>334.4</c:v>
                </c:pt>
                <c:pt idx="2">
                  <c:v>678</c:v>
                </c:pt>
                <c:pt idx="3">
                  <c:v>984.59999999999991</c:v>
                </c:pt>
                <c:pt idx="4">
                  <c:v>1062.9000000000001</c:v>
                </c:pt>
                <c:pt idx="5">
                  <c:v>997.4</c:v>
                </c:pt>
                <c:pt idx="6">
                  <c:v>914</c:v>
                </c:pt>
                <c:pt idx="7">
                  <c:v>812.30000000000007</c:v>
                </c:pt>
                <c:pt idx="8">
                  <c:v>701.2</c:v>
                </c:pt>
                <c:pt idx="9">
                  <c:v>582.5</c:v>
                </c:pt>
                <c:pt idx="10">
                  <c:v>485.9</c:v>
                </c:pt>
                <c:pt idx="11">
                  <c:v>375.6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F30-496F-8F91-C36BDB524AA2}"/>
            </c:ext>
          </c:extLst>
        </c:ser>
        <c:ser>
          <c:idx val="2"/>
          <c:order val="1"/>
          <c:tx>
            <c:strRef>
              <c:f>'03_CUADRYGRÁF.COMP.5 ÚLT.CAMP.'!$G$41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ÚLT.CAMP.'!$G$42:$G$53</c:f>
              <c:numCache>
                <c:formatCode>#,##0.0</c:formatCode>
                <c:ptCount val="12"/>
                <c:pt idx="0">
                  <c:v>276.39999999999998</c:v>
                </c:pt>
                <c:pt idx="1">
                  <c:v>272.20000000000005</c:v>
                </c:pt>
                <c:pt idx="2">
                  <c:v>808.3</c:v>
                </c:pt>
                <c:pt idx="3">
                  <c:v>1374.9</c:v>
                </c:pt>
                <c:pt idx="4">
                  <c:v>1530.4</c:v>
                </c:pt>
                <c:pt idx="5">
                  <c:v>1474.8999999999999</c:v>
                </c:pt>
                <c:pt idx="6">
                  <c:v>1363.5</c:v>
                </c:pt>
                <c:pt idx="7">
                  <c:v>1243.3000000000002</c:v>
                </c:pt>
                <c:pt idx="8">
                  <c:v>1118.2</c:v>
                </c:pt>
                <c:pt idx="9">
                  <c:v>983.1</c:v>
                </c:pt>
                <c:pt idx="10">
                  <c:v>885.19999999999993</c:v>
                </c:pt>
                <c:pt idx="11">
                  <c:v>755.7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F30-496F-8F91-C36BDB524AA2}"/>
            </c:ext>
          </c:extLst>
        </c:ser>
        <c:ser>
          <c:idx val="3"/>
          <c:order val="2"/>
          <c:tx>
            <c:strRef>
              <c:f>'03_CUADRYGRÁF.COMP.5 ÚLT.CAMP.'!$H$41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ÚLT.CAMP.'!$H$42:$H$53</c:f>
              <c:numCache>
                <c:formatCode>#,##0.0</c:formatCode>
                <c:ptCount val="12"/>
                <c:pt idx="0">
                  <c:v>653.29999999999995</c:v>
                </c:pt>
                <c:pt idx="1">
                  <c:v>706.4</c:v>
                </c:pt>
                <c:pt idx="2">
                  <c:v>1070.3999999999999</c:v>
                </c:pt>
                <c:pt idx="3">
                  <c:v>1298</c:v>
                </c:pt>
                <c:pt idx="4">
                  <c:v>1302.0999999999999</c:v>
                </c:pt>
                <c:pt idx="5">
                  <c:v>1186.7</c:v>
                </c:pt>
                <c:pt idx="6">
                  <c:v>1092.9000000000001</c:v>
                </c:pt>
                <c:pt idx="7">
                  <c:v>989.90000000000009</c:v>
                </c:pt>
                <c:pt idx="8">
                  <c:v>867.3</c:v>
                </c:pt>
                <c:pt idx="9">
                  <c:v>730</c:v>
                </c:pt>
                <c:pt idx="10">
                  <c:v>616.29999999999995</c:v>
                </c:pt>
                <c:pt idx="11">
                  <c:v>491.2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F30-496F-8F91-C36BDB524AA2}"/>
            </c:ext>
          </c:extLst>
        </c:ser>
        <c:ser>
          <c:idx val="4"/>
          <c:order val="3"/>
          <c:tx>
            <c:strRef>
              <c:f>'03_CUADRYGRÁF.COMP.5 ÚLT.CAMP.'!$I$41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ÚLT.CAMP.'!$I$42:$I$53</c:f>
              <c:numCache>
                <c:formatCode>#,##0.0</c:formatCode>
                <c:ptCount val="12"/>
                <c:pt idx="0">
                  <c:v>400.87532999999996</c:v>
                </c:pt>
                <c:pt idx="1">
                  <c:v>519.41482999999994</c:v>
                </c:pt>
                <c:pt idx="2">
                  <c:v>869.46350000000007</c:v>
                </c:pt>
                <c:pt idx="3">
                  <c:v>1108.0557000000001</c:v>
                </c:pt>
                <c:pt idx="4">
                  <c:v>1198.5597</c:v>
                </c:pt>
                <c:pt idx="5">
                  <c:v>1102.5609399999998</c:v>
                </c:pt>
                <c:pt idx="6">
                  <c:v>977.28886999999986</c:v>
                </c:pt>
                <c:pt idx="7">
                  <c:v>857.005</c:v>
                </c:pt>
                <c:pt idx="8">
                  <c:v>749.39570000000003</c:v>
                </c:pt>
                <c:pt idx="9">
                  <c:v>640.44110000000001</c:v>
                </c:pt>
                <c:pt idx="10">
                  <c:v>545.85979999999995</c:v>
                </c:pt>
                <c:pt idx="11">
                  <c:v>423.62287000000003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F30-496F-8F91-C36BDB524AA2}"/>
            </c:ext>
          </c:extLst>
        </c:ser>
        <c:ser>
          <c:idx val="0"/>
          <c:order val="4"/>
          <c:tx>
            <c:strRef>
              <c:f>'03_CUADRYGRÁF.COMP.5 ÚLT.CAMP.'!$J$41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ÚLT.CAMP.'!$J$42:$J$53</c:f>
              <c:numCache>
                <c:formatCode>#,##0.0</c:formatCode>
                <c:ptCount val="12"/>
                <c:pt idx="0">
                  <c:v>364.58852000000002</c:v>
                </c:pt>
                <c:pt idx="1">
                  <c:v>540.55913999999996</c:v>
                </c:pt>
                <c:pt idx="2">
                  <c:v>985.69650000000001</c:v>
                </c:pt>
                <c:pt idx="3">
                  <c:v>1341.8955900000001</c:v>
                </c:pt>
                <c:pt idx="4">
                  <c:v>1335.49188</c:v>
                </c:pt>
                <c:pt idx="5">
                  <c:v>1219.31963</c:v>
                </c:pt>
                <c:pt idx="6">
                  <c:v>1084.82662</c:v>
                </c:pt>
                <c:pt idx="7">
                  <c:v>949.43000000000006</c:v>
                </c:pt>
                <c:pt idx="8">
                  <c:v>809.04335999999989</c:v>
                </c:pt>
                <c:pt idx="9">
                  <c:v>697.7165</c:v>
                </c:pt>
                <c:pt idx="10">
                  <c:v>580.95839999999998</c:v>
                </c:pt>
                <c:pt idx="11">
                  <c:v>454.60650999999996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0F30-496F-8F91-C36BDB524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3792"/>
        <c:axId val="-140619776"/>
      </c:lineChart>
      <c:catAx>
        <c:axId val="-1406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9776"/>
        <c:scaling>
          <c:orientation val="minMax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3792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0581061339325"/>
          <c:y val="0.23008923442500701"/>
          <c:w val="0.14703804095888429"/>
          <c:h val="0.297936032332241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64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'!$B$40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 w="12700">
              <a:solidFill>
                <a:schemeClr val="accent2">
                  <a:lumMod val="50000"/>
                </a:schemeClr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17/18</c:v>
                </c:pt>
                <c:pt idx="1">
                  <c:v>18/19</c:v>
                </c:pt>
                <c:pt idx="2">
                  <c:v>19/20</c:v>
                </c:pt>
                <c:pt idx="3">
                  <c:v>20/21</c:v>
                </c:pt>
                <c:pt idx="4">
                  <c:v>21/22</c:v>
                </c:pt>
              </c:strCache>
            </c:strRef>
          </c:cat>
          <c:val>
            <c:numRef>
              <c:f>'09_ALMAZ.PROD. POR CAMYTIPO '!$C$40:$G$40</c:f>
              <c:numCache>
                <c:formatCode>#0.00</c:formatCode>
                <c:ptCount val="5"/>
                <c:pt idx="0">
                  <c:v>49.413735343383586</c:v>
                </c:pt>
                <c:pt idx="1">
                  <c:v>49.527515286270152</c:v>
                </c:pt>
                <c:pt idx="2">
                  <c:v>49.528563505268998</c:v>
                </c:pt>
                <c:pt idx="3">
                  <c:v>49.890470974808323</c:v>
                </c:pt>
                <c:pt idx="4">
                  <c:v>50.19052803483941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0-41B5-9C4F-1CE6764E355A}"/>
            </c:ext>
          </c:extLst>
        </c:ser>
        <c:ser>
          <c:idx val="1"/>
          <c:order val="1"/>
          <c:tx>
            <c:strRef>
              <c:f>'09_ALMAZ.PROD. POR CAMYTIPO '!$B$41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 w="9525">
              <a:solidFill>
                <a:schemeClr val="accent4"/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17/18</c:v>
                </c:pt>
                <c:pt idx="1">
                  <c:v>18/19</c:v>
                </c:pt>
                <c:pt idx="2">
                  <c:v>19/20</c:v>
                </c:pt>
                <c:pt idx="3">
                  <c:v>20/21</c:v>
                </c:pt>
                <c:pt idx="4">
                  <c:v>21/22</c:v>
                </c:pt>
              </c:strCache>
            </c:strRef>
          </c:cat>
          <c:val>
            <c:numRef>
              <c:f>'09_ALMAZ.PROD. POR CAMYTIPO '!$C$41:$G$41</c:f>
              <c:numCache>
                <c:formatCode>#0.00</c:formatCode>
                <c:ptCount val="5"/>
                <c:pt idx="0">
                  <c:v>36.395235083849755</c:v>
                </c:pt>
                <c:pt idx="1">
                  <c:v>32.741220040748217</c:v>
                </c:pt>
                <c:pt idx="2">
                  <c:v>34.586413706123146</c:v>
                </c:pt>
                <c:pt idx="3">
                  <c:v>34.581687792528108</c:v>
                </c:pt>
                <c:pt idx="4">
                  <c:v>35.29654153374095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0-41B5-9C4F-1CE6764E3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3032512"/>
        <c:axId val="1653030336"/>
      </c:barChart>
      <c:catAx>
        <c:axId val="165303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0336"/>
        <c:crosses val="autoZero"/>
        <c:auto val="1"/>
        <c:lblAlgn val="ctr"/>
        <c:lblOffset val="100"/>
        <c:noMultiLvlLbl val="0"/>
      </c:catAx>
      <c:valAx>
        <c:axId val="165303033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2512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3881595202609727"/>
          <c:y val="0.42242436800663075"/>
          <c:w val="0.1500617699169513"/>
          <c:h val="0.18283925035686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85725</xdr:rowOff>
    </xdr:from>
    <xdr:ext cx="2433320" cy="552450"/>
    <xdr:pic>
      <xdr:nvPicPr>
        <xdr:cNvPr id="2" name="Imagen 6">
          <a:extLst>
            <a:ext uri="{FF2B5EF4-FFF2-40B4-BE49-F238E27FC236}">
              <a16:creationId xmlns:a16="http://schemas.microsoft.com/office/drawing/2014/main" id="{E39E4ECC-C194-48FB-85CB-77CD3B471A4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85725"/>
          <a:ext cx="2433320" cy="5524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131990</xdr:colOff>
      <xdr:row>21</xdr:row>
      <xdr:rowOff>-1</xdr:rowOff>
    </xdr:from>
    <xdr:to>
      <xdr:col>7</xdr:col>
      <xdr:colOff>131990</xdr:colOff>
      <xdr:row>22</xdr:row>
      <xdr:rowOff>4081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E5416A4E-E10D-4E6F-9F68-24704C6BC20B}"/>
            </a:ext>
          </a:extLst>
        </xdr:cNvPr>
        <xdr:cNvSpPr>
          <a:spLocks noChangeArrowheads="1"/>
        </xdr:cNvSpPr>
      </xdr:nvSpPr>
      <xdr:spPr bwMode="auto">
        <a:xfrm>
          <a:off x="2913290" y="4362449"/>
          <a:ext cx="5676900" cy="188232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694196</xdr:colOff>
      <xdr:row>23</xdr:row>
      <xdr:rowOff>83626</xdr:rowOff>
    </xdr:from>
    <xdr:to>
      <xdr:col>13</xdr:col>
      <xdr:colOff>713246</xdr:colOff>
      <xdr:row>37</xdr:row>
      <xdr:rowOff>74102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41A94D-06DA-4645-8582-23CCABECA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629619</xdr:colOff>
      <xdr:row>40</xdr:row>
      <xdr:rowOff>74103</xdr:rowOff>
    </xdr:from>
    <xdr:to>
      <xdr:col>13</xdr:col>
      <xdr:colOff>726483</xdr:colOff>
      <xdr:row>54</xdr:row>
      <xdr:rowOff>64578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867EE12-5ED9-48B9-BB96-8E22237F9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</xdr:colOff>
      <xdr:row>57</xdr:row>
      <xdr:rowOff>19050</xdr:rowOff>
    </xdr:from>
    <xdr:to>
      <xdr:col>13</xdr:col>
      <xdr:colOff>719667</xdr:colOff>
      <xdr:row>71</xdr:row>
      <xdr:rowOff>74084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ADFE090-3096-40E0-B179-84B3A724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</xdr:colOff>
      <xdr:row>74</xdr:row>
      <xdr:rowOff>9525</xdr:rowOff>
    </xdr:from>
    <xdr:to>
      <xdr:col>13</xdr:col>
      <xdr:colOff>730250</xdr:colOff>
      <xdr:row>88</xdr:row>
      <xdr:rowOff>31750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2C3D45A-03E6-45CD-A33F-32E51D6C2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694195</xdr:colOff>
      <xdr:row>6</xdr:row>
      <xdr:rowOff>64576</xdr:rowOff>
    </xdr:from>
    <xdr:to>
      <xdr:col>13</xdr:col>
      <xdr:colOff>703720</xdr:colOff>
      <xdr:row>20</xdr:row>
      <xdr:rowOff>61347</xdr:rowOff>
    </xdr:to>
    <xdr:graphicFrame macro="">
      <xdr:nvGraphicFramePr>
        <xdr:cNvPr id="6" name="Gráfico 1">
          <a:extLst>
            <a:ext uri="{FF2B5EF4-FFF2-40B4-BE49-F238E27FC236}">
              <a16:creationId xmlns:a16="http://schemas.microsoft.com/office/drawing/2014/main" id="{329D7763-6CED-40E8-BFD6-243C02D91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131762</xdr:colOff>
      <xdr:row>6</xdr:row>
      <xdr:rowOff>9525</xdr:rowOff>
    </xdr:from>
    <xdr:to>
      <xdr:col>16</xdr:col>
      <xdr:colOff>845343</xdr:colOff>
      <xdr:row>21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D485BA76-B1FD-4AE5-9A53-52192173A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114301</xdr:colOff>
      <xdr:row>23</xdr:row>
      <xdr:rowOff>11905</xdr:rowOff>
    </xdr:from>
    <xdr:to>
      <xdr:col>16</xdr:col>
      <xdr:colOff>878417</xdr:colOff>
      <xdr:row>37</xdr:row>
      <xdr:rowOff>285750</xdr:rowOff>
    </xdr:to>
    <xdr:graphicFrame macro="">
      <xdr:nvGraphicFramePr>
        <xdr:cNvPr id="3" name="Gráfico 5">
          <a:extLst>
            <a:ext uri="{FF2B5EF4-FFF2-40B4-BE49-F238E27FC236}">
              <a16:creationId xmlns:a16="http://schemas.microsoft.com/office/drawing/2014/main" id="{C963F7E4-A385-460B-81D9-956AC4A6D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107156</xdr:colOff>
      <xdr:row>39</xdr:row>
      <xdr:rowOff>197645</xdr:rowOff>
    </xdr:from>
    <xdr:to>
      <xdr:col>16</xdr:col>
      <xdr:colOff>845343</xdr:colOff>
      <xdr:row>53</xdr:row>
      <xdr:rowOff>166687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B88EC70-495A-4F8E-BB21-196B11964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685800</xdr:colOff>
      <xdr:row>60</xdr:row>
      <xdr:rowOff>1</xdr:rowOff>
    </xdr:from>
    <xdr:to>
      <xdr:col>13</xdr:col>
      <xdr:colOff>789357</xdr:colOff>
      <xdr:row>75</xdr:row>
      <xdr:rowOff>6351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ACD95E12-5579-6661-404C-386DC17E1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75400" y="11087101"/>
          <a:ext cx="4993057" cy="2679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60</xdr:row>
      <xdr:rowOff>1</xdr:rowOff>
    </xdr:from>
    <xdr:to>
      <xdr:col>7</xdr:col>
      <xdr:colOff>26076</xdr:colOff>
      <xdr:row>75</xdr:row>
      <xdr:rowOff>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AB9379C6-D4C5-B57E-2CF3-2A7FF45D2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5025" y="11087101"/>
          <a:ext cx="4880651" cy="2667000"/>
        </a:xfrm>
        <a:prstGeom prst="rect">
          <a:avLst/>
        </a:prstGeom>
      </xdr:spPr>
    </xdr:pic>
    <xdr:clientData/>
  </xdr:twoCellAnchor>
  <xdr:twoCellAnchor editAs="oneCell">
    <xdr:from>
      <xdr:col>7</xdr:col>
      <xdr:colOff>695325</xdr:colOff>
      <xdr:row>42</xdr:row>
      <xdr:rowOff>0</xdr:rowOff>
    </xdr:from>
    <xdr:to>
      <xdr:col>14</xdr:col>
      <xdr:colOff>25582</xdr:colOff>
      <xdr:row>57</xdr:row>
      <xdr:rowOff>25400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636662F3-3098-6AF7-EF5D-B18A1E1B9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84925" y="7886700"/>
          <a:ext cx="5045257" cy="26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42</xdr:row>
      <xdr:rowOff>9525</xdr:rowOff>
    </xdr:from>
    <xdr:to>
      <xdr:col>7</xdr:col>
      <xdr:colOff>21887</xdr:colOff>
      <xdr:row>56</xdr:row>
      <xdr:rowOff>158750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9095EF5F-CB00-C1FF-8E88-C378AB77B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9625" y="7896225"/>
          <a:ext cx="4901862" cy="264477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23</xdr:row>
      <xdr:rowOff>161925</xdr:rowOff>
    </xdr:from>
    <xdr:to>
      <xdr:col>14</xdr:col>
      <xdr:colOff>1957</xdr:colOff>
      <xdr:row>38</xdr:row>
      <xdr:rowOff>152400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7A4A14B0-7F68-4975-E4EB-8A82AF9D0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10325" y="4670425"/>
          <a:ext cx="4996232" cy="265747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24</xdr:row>
      <xdr:rowOff>38101</xdr:rowOff>
    </xdr:from>
    <xdr:to>
      <xdr:col>7</xdr:col>
      <xdr:colOff>36108</xdr:colOff>
      <xdr:row>38</xdr:row>
      <xdr:rowOff>161926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9CD3366-E948-B16E-8C43-9D1002B68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7250" y="4724401"/>
          <a:ext cx="4868458" cy="2613025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5</xdr:row>
      <xdr:rowOff>257175</xdr:rowOff>
    </xdr:from>
    <xdr:to>
      <xdr:col>14</xdr:col>
      <xdr:colOff>17578</xdr:colOff>
      <xdr:row>21</xdr:row>
      <xdr:rowOff>25400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A1E2E54-D91A-5668-D4A3-C00583F42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29375" y="1463675"/>
          <a:ext cx="4992803" cy="2714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266700</xdr:rowOff>
    </xdr:from>
    <xdr:to>
      <xdr:col>6</xdr:col>
      <xdr:colOff>503594</xdr:colOff>
      <xdr:row>20</xdr:row>
      <xdr:rowOff>158750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614ACAD-276C-915C-7743-D28B6E8BF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5500" y="1473200"/>
          <a:ext cx="4846994" cy="2667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819149</xdr:colOff>
      <xdr:row>26</xdr:row>
      <xdr:rowOff>1</xdr:rowOff>
    </xdr:from>
    <xdr:to>
      <xdr:col>6</xdr:col>
      <xdr:colOff>1019174</xdr:colOff>
      <xdr:row>37</xdr:row>
      <xdr:rowOff>76201</xdr:rowOff>
    </xdr:to>
    <xdr:graphicFrame macro="">
      <xdr:nvGraphicFramePr>
        <xdr:cNvPr id="2" name="Gráfico 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7</xdr:row>
      <xdr:rowOff>180975</xdr:rowOff>
    </xdr:from>
    <xdr:to>
      <xdr:col>7</xdr:col>
      <xdr:colOff>0</xdr:colOff>
      <xdr:row>19</xdr:row>
      <xdr:rowOff>57150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342900</xdr:colOff>
      <xdr:row>15</xdr:row>
      <xdr:rowOff>38100</xdr:rowOff>
    </xdr:from>
    <xdr:ext cx="184731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0972800" y="16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1</xdr:col>
      <xdr:colOff>174450</xdr:colOff>
      <xdr:row>15</xdr:row>
      <xdr:rowOff>37579</xdr:rowOff>
    </xdr:from>
    <xdr:to>
      <xdr:col>13</xdr:col>
      <xdr:colOff>887488</xdr:colOff>
      <xdr:row>37</xdr:row>
      <xdr:rowOff>216203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0783" y="3201996"/>
          <a:ext cx="12111288" cy="46236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137584</xdr:colOff>
      <xdr:row>15</xdr:row>
      <xdr:rowOff>47624</xdr:rowOff>
    </xdr:from>
    <xdr:to>
      <xdr:col>13</xdr:col>
      <xdr:colOff>645583</xdr:colOff>
      <xdr:row>37</xdr:row>
      <xdr:rowOff>333145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917" y="3233207"/>
          <a:ext cx="11800416" cy="47093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70B1D-771E-420E-9F25-5EDD381CA4C6}">
  <dimension ref="A1:Q111"/>
  <sheetViews>
    <sheetView tabSelected="1" workbookViewId="0">
      <selection activeCell="G18" sqref="G18"/>
    </sheetView>
  </sheetViews>
  <sheetFormatPr baseColWidth="10" defaultColWidth="11.453125" defaultRowHeight="14.5" x14ac:dyDescent="0.35"/>
  <sheetData>
    <row r="1" spans="1:17" x14ac:dyDescent="0.35">
      <c r="A1" s="289"/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</row>
    <row r="2" spans="1:17" x14ac:dyDescent="0.35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</row>
    <row r="3" spans="1:17" x14ac:dyDescent="0.35">
      <c r="A3" s="289"/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</row>
    <row r="4" spans="1:17" x14ac:dyDescent="0.35">
      <c r="A4" s="289"/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</row>
    <row r="5" spans="1:17" x14ac:dyDescent="0.35">
      <c r="A5" s="289"/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</row>
    <row r="6" spans="1:17" x14ac:dyDescent="0.35">
      <c r="A6" s="289"/>
      <c r="B6" s="289"/>
      <c r="C6" s="289"/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289"/>
    </row>
    <row r="7" spans="1:17" x14ac:dyDescent="0.35">
      <c r="A7" s="289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</row>
    <row r="8" spans="1:17" x14ac:dyDescent="0.35">
      <c r="A8" s="289"/>
      <c r="B8" s="289"/>
      <c r="C8" s="289"/>
      <c r="D8" s="289"/>
      <c r="E8" s="289"/>
      <c r="F8" s="289"/>
      <c r="G8" s="289"/>
      <c r="H8" s="289"/>
      <c r="I8" s="289"/>
      <c r="J8" s="289"/>
      <c r="K8" s="289"/>
      <c r="L8" s="289"/>
      <c r="M8" s="289"/>
      <c r="N8" s="289"/>
      <c r="O8" s="289"/>
      <c r="P8" s="289"/>
      <c r="Q8" s="289"/>
    </row>
    <row r="9" spans="1:17" x14ac:dyDescent="0.35">
      <c r="A9" s="289"/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</row>
    <row r="10" spans="1:17" ht="33.5" x14ac:dyDescent="0.35">
      <c r="A10" s="289"/>
      <c r="B10" s="289"/>
      <c r="C10" s="289"/>
      <c r="D10" s="472" t="s">
        <v>155</v>
      </c>
      <c r="E10" s="472"/>
      <c r="F10" s="472"/>
      <c r="G10" s="472"/>
      <c r="H10" s="472"/>
      <c r="I10" s="472"/>
      <c r="J10" s="472"/>
      <c r="K10" s="472"/>
      <c r="L10" s="289"/>
      <c r="M10" s="289"/>
      <c r="N10" s="289"/>
      <c r="O10" s="289"/>
      <c r="P10" s="289"/>
      <c r="Q10" s="290"/>
    </row>
    <row r="11" spans="1:17" ht="57" customHeight="1" x14ac:dyDescent="0.35">
      <c r="A11" s="289"/>
      <c r="B11" s="289"/>
      <c r="C11" s="289"/>
      <c r="D11" s="472"/>
      <c r="E11" s="472"/>
      <c r="F11" s="472"/>
      <c r="G11" s="472"/>
      <c r="H11" s="472"/>
      <c r="I11" s="472"/>
      <c r="J11" s="472"/>
      <c r="K11" s="472"/>
      <c r="L11" s="289"/>
      <c r="M11" s="289"/>
      <c r="N11" s="289"/>
      <c r="O11" s="289"/>
      <c r="P11" s="289"/>
      <c r="Q11" s="289"/>
    </row>
    <row r="12" spans="1:17" x14ac:dyDescent="0.35">
      <c r="A12" s="289"/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</row>
    <row r="13" spans="1:17" x14ac:dyDescent="0.35">
      <c r="A13" s="289"/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289"/>
      <c r="M13" s="289"/>
      <c r="N13" s="289"/>
      <c r="O13" s="289"/>
      <c r="P13" s="289"/>
      <c r="Q13" s="289"/>
    </row>
    <row r="14" spans="1:17" x14ac:dyDescent="0.35">
      <c r="A14" s="289"/>
      <c r="B14" s="289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</row>
    <row r="15" spans="1:17" ht="28.5" x14ac:dyDescent="0.35">
      <c r="A15" s="289"/>
      <c r="B15" s="289"/>
      <c r="C15" s="289"/>
      <c r="D15" s="289"/>
      <c r="E15" s="289"/>
      <c r="F15" s="289"/>
      <c r="G15" s="291" t="s">
        <v>215</v>
      </c>
      <c r="H15" s="289"/>
      <c r="I15" s="289"/>
      <c r="J15" s="289"/>
      <c r="K15" s="289"/>
      <c r="L15" s="289"/>
      <c r="M15" s="289"/>
      <c r="N15" s="289"/>
      <c r="O15" s="289"/>
      <c r="P15" s="289"/>
      <c r="Q15" s="289"/>
    </row>
    <row r="16" spans="1:17" ht="28.5" x14ac:dyDescent="0.35">
      <c r="A16" s="289"/>
      <c r="B16" s="289"/>
      <c r="C16" s="289"/>
      <c r="D16" s="289"/>
      <c r="E16" s="289"/>
      <c r="F16" s="289"/>
      <c r="G16" s="292"/>
      <c r="H16" s="293"/>
      <c r="I16" s="289"/>
      <c r="J16" s="289"/>
      <c r="K16" s="289"/>
      <c r="L16" s="289"/>
      <c r="M16" s="289"/>
      <c r="N16" s="289"/>
      <c r="O16" s="289"/>
      <c r="P16" s="289"/>
      <c r="Q16" s="289"/>
    </row>
    <row r="17" spans="1:17" ht="26" x14ac:dyDescent="0.35">
      <c r="A17" s="289"/>
      <c r="B17" s="289"/>
      <c r="C17" s="289"/>
      <c r="D17" s="289"/>
      <c r="E17" s="289"/>
      <c r="F17" s="289"/>
      <c r="G17" s="294" t="s">
        <v>216</v>
      </c>
      <c r="H17" s="289"/>
      <c r="I17" s="289"/>
      <c r="J17" s="289"/>
      <c r="K17" s="289"/>
      <c r="L17" s="289"/>
      <c r="M17" s="289"/>
      <c r="N17" s="289"/>
      <c r="O17" s="289"/>
      <c r="P17" s="289"/>
      <c r="Q17" s="289"/>
    </row>
    <row r="18" spans="1:17" x14ac:dyDescent="0.35">
      <c r="A18" s="289"/>
      <c r="B18" s="289"/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289"/>
      <c r="O18" s="289"/>
      <c r="P18" s="289"/>
      <c r="Q18" s="289"/>
    </row>
    <row r="19" spans="1:17" x14ac:dyDescent="0.35">
      <c r="A19" s="289"/>
      <c r="B19" s="289"/>
      <c r="C19" s="289"/>
      <c r="D19" s="289"/>
      <c r="E19" s="289"/>
      <c r="F19" s="289"/>
      <c r="G19" s="289"/>
      <c r="H19" s="289"/>
      <c r="I19" s="289"/>
      <c r="J19" s="289"/>
      <c r="K19" s="289"/>
      <c r="L19" s="289"/>
      <c r="M19" s="289"/>
      <c r="N19" s="289"/>
      <c r="O19" s="289"/>
      <c r="P19" s="289"/>
      <c r="Q19" s="289"/>
    </row>
    <row r="20" spans="1:17" x14ac:dyDescent="0.35">
      <c r="A20" s="289"/>
      <c r="B20" s="289"/>
      <c r="C20" s="289"/>
      <c r="D20" s="289"/>
      <c r="F20" s="289"/>
      <c r="G20" s="289"/>
      <c r="H20" s="289"/>
      <c r="I20" s="289"/>
      <c r="J20" s="289"/>
      <c r="K20" s="289"/>
      <c r="L20" s="289"/>
      <c r="M20" s="289"/>
      <c r="N20" s="289"/>
      <c r="O20" s="289"/>
      <c r="P20" s="289"/>
      <c r="Q20" s="289"/>
    </row>
    <row r="21" spans="1:17" x14ac:dyDescent="0.35">
      <c r="A21" s="289"/>
      <c r="B21" s="289"/>
      <c r="C21" s="289"/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</row>
    <row r="22" spans="1:17" x14ac:dyDescent="0.35">
      <c r="A22" s="289"/>
      <c r="B22" s="289"/>
      <c r="C22" s="289"/>
      <c r="D22" s="289"/>
      <c r="E22" s="289"/>
      <c r="F22" s="289"/>
      <c r="G22" s="289"/>
      <c r="H22" s="289"/>
      <c r="I22" s="289"/>
      <c r="J22" s="289"/>
      <c r="K22" s="289"/>
      <c r="L22" s="289"/>
      <c r="M22" s="289"/>
      <c r="N22" s="289"/>
      <c r="O22" s="289"/>
      <c r="P22" s="289"/>
      <c r="Q22" s="289"/>
    </row>
    <row r="23" spans="1:17" x14ac:dyDescent="0.35">
      <c r="A23" s="473" t="s">
        <v>156</v>
      </c>
      <c r="B23" s="473"/>
      <c r="C23" s="473"/>
      <c r="D23" s="473"/>
      <c r="E23" s="473"/>
      <c r="F23" s="473"/>
      <c r="G23" s="473"/>
      <c r="H23" s="473"/>
      <c r="I23" s="473"/>
      <c r="J23" s="473"/>
      <c r="K23" s="473"/>
      <c r="L23" s="473"/>
      <c r="M23" s="473"/>
      <c r="N23" s="473"/>
      <c r="O23" s="473"/>
      <c r="P23" s="473"/>
      <c r="Q23" s="473"/>
    </row>
    <row r="24" spans="1:17" x14ac:dyDescent="0.35">
      <c r="A24" s="473"/>
      <c r="B24" s="473"/>
      <c r="C24" s="473"/>
      <c r="D24" s="473"/>
      <c r="E24" s="473"/>
      <c r="F24" s="473"/>
      <c r="G24" s="473"/>
      <c r="H24" s="473"/>
      <c r="I24" s="473"/>
      <c r="J24" s="473"/>
      <c r="K24" s="473"/>
      <c r="L24" s="473"/>
      <c r="M24" s="473"/>
      <c r="N24" s="473"/>
      <c r="O24" s="473"/>
      <c r="P24" s="473"/>
      <c r="Q24" s="473"/>
    </row>
    <row r="25" spans="1:17" x14ac:dyDescent="0.35">
      <c r="A25" s="473"/>
      <c r="B25" s="473"/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73"/>
      <c r="P25" s="473"/>
      <c r="Q25" s="473"/>
    </row>
    <row r="26" spans="1:17" x14ac:dyDescent="0.35">
      <c r="A26" s="473"/>
      <c r="B26" s="473"/>
      <c r="C26" s="473"/>
      <c r="D26" s="473"/>
      <c r="E26" s="473"/>
      <c r="F26" s="473"/>
      <c r="G26" s="473"/>
      <c r="H26" s="473"/>
      <c r="I26" s="473"/>
      <c r="J26" s="473"/>
      <c r="K26" s="473"/>
      <c r="L26" s="473"/>
      <c r="M26" s="473"/>
      <c r="N26" s="473"/>
      <c r="O26" s="473"/>
      <c r="P26" s="473"/>
      <c r="Q26" s="473"/>
    </row>
    <row r="27" spans="1:17" x14ac:dyDescent="0.35">
      <c r="A27" s="473"/>
      <c r="B27" s="473"/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73"/>
      <c r="P27" s="473"/>
      <c r="Q27" s="473"/>
    </row>
    <row r="28" spans="1:17" x14ac:dyDescent="0.35">
      <c r="A28" s="473"/>
      <c r="B28" s="473"/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73"/>
      <c r="P28" s="473"/>
      <c r="Q28" s="473"/>
    </row>
    <row r="29" spans="1:17" x14ac:dyDescent="0.35">
      <c r="A29" s="473"/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</row>
    <row r="30" spans="1:17" x14ac:dyDescent="0.35">
      <c r="A30" s="473"/>
      <c r="B30" s="473"/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73"/>
      <c r="P30" s="473"/>
      <c r="Q30" s="473"/>
    </row>
    <row r="31" spans="1:17" x14ac:dyDescent="0.35">
      <c r="A31" s="473"/>
      <c r="B31" s="473"/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</row>
    <row r="32" spans="1:17" x14ac:dyDescent="0.35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473"/>
      <c r="P32" s="473"/>
      <c r="Q32" s="473"/>
    </row>
    <row r="33" spans="1:17" x14ac:dyDescent="0.35">
      <c r="A33" s="473"/>
      <c r="B33" s="473"/>
      <c r="C33" s="473"/>
      <c r="D33" s="473"/>
      <c r="E33" s="473"/>
      <c r="F33" s="473"/>
      <c r="G33" s="473"/>
      <c r="H33" s="473"/>
      <c r="I33" s="473"/>
      <c r="J33" s="473"/>
      <c r="K33" s="473"/>
      <c r="L33" s="473"/>
      <c r="M33" s="473"/>
      <c r="N33" s="473"/>
      <c r="O33" s="473"/>
      <c r="P33" s="473"/>
      <c r="Q33" s="473"/>
    </row>
    <row r="34" spans="1:17" x14ac:dyDescent="0.35">
      <c r="A34" s="289"/>
      <c r="B34" s="289"/>
      <c r="C34" s="289"/>
      <c r="D34" s="289"/>
      <c r="E34" s="289"/>
      <c r="F34" s="289"/>
      <c r="G34" s="289"/>
      <c r="H34" s="289"/>
      <c r="I34" s="289"/>
      <c r="J34" s="289"/>
      <c r="K34" s="289"/>
      <c r="L34" s="289"/>
      <c r="M34" s="289"/>
      <c r="N34" s="289"/>
      <c r="O34" s="289"/>
      <c r="P34" s="289"/>
      <c r="Q34" s="289"/>
    </row>
    <row r="35" spans="1:17" x14ac:dyDescent="0.35">
      <c r="A35" s="474" t="s">
        <v>157</v>
      </c>
      <c r="B35" s="474"/>
      <c r="C35" s="474"/>
      <c r="D35" s="474"/>
      <c r="E35" s="474"/>
      <c r="F35" s="474"/>
      <c r="G35" s="474"/>
      <c r="H35" s="474"/>
      <c r="I35" s="474"/>
      <c r="J35" s="474"/>
      <c r="K35" s="474"/>
      <c r="L35" s="474"/>
      <c r="M35" s="474"/>
      <c r="N35" s="474"/>
      <c r="O35" s="474"/>
      <c r="P35" s="474"/>
      <c r="Q35" s="474"/>
    </row>
    <row r="36" spans="1:17" x14ac:dyDescent="0.35">
      <c r="A36" s="28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</row>
    <row r="37" spans="1:17" x14ac:dyDescent="0.35">
      <c r="A37" s="474" t="s">
        <v>158</v>
      </c>
      <c r="B37" s="474"/>
      <c r="C37" s="474"/>
      <c r="D37" s="474"/>
      <c r="E37" s="474"/>
      <c r="F37" s="474"/>
      <c r="G37" s="474"/>
      <c r="H37" s="474"/>
      <c r="I37" s="474"/>
      <c r="J37" s="474"/>
      <c r="K37" s="474"/>
      <c r="L37" s="474"/>
      <c r="M37" s="474"/>
      <c r="N37" s="474"/>
      <c r="O37" s="474"/>
      <c r="P37" s="474"/>
      <c r="Q37" s="474"/>
    </row>
    <row r="38" spans="1:17" x14ac:dyDescent="0.35">
      <c r="A38" s="474"/>
      <c r="B38" s="474"/>
      <c r="C38" s="474"/>
      <c r="D38" s="474"/>
      <c r="E38" s="474"/>
      <c r="F38" s="474"/>
      <c r="G38" s="474"/>
      <c r="H38" s="474"/>
      <c r="I38" s="474"/>
      <c r="J38" s="474"/>
      <c r="K38" s="474"/>
      <c r="L38" s="474"/>
      <c r="M38" s="474"/>
      <c r="N38" s="474"/>
      <c r="O38" s="474"/>
      <c r="P38" s="474"/>
      <c r="Q38" s="474"/>
    </row>
    <row r="39" spans="1:17" x14ac:dyDescent="0.35">
      <c r="A39" s="474"/>
      <c r="B39" s="474"/>
      <c r="C39" s="474"/>
      <c r="D39" s="474"/>
      <c r="E39" s="474"/>
      <c r="F39" s="474"/>
      <c r="G39" s="474"/>
      <c r="H39" s="474"/>
      <c r="I39" s="474"/>
      <c r="J39" s="474"/>
      <c r="K39" s="474"/>
      <c r="L39" s="474"/>
      <c r="M39" s="474"/>
      <c r="N39" s="474"/>
      <c r="O39" s="474"/>
      <c r="P39" s="474"/>
      <c r="Q39" s="474"/>
    </row>
    <row r="40" spans="1:17" x14ac:dyDescent="0.35">
      <c r="A40" s="28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</row>
    <row r="41" spans="1:17" x14ac:dyDescent="0.35">
      <c r="A41" s="289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</row>
    <row r="42" spans="1:17" x14ac:dyDescent="0.35">
      <c r="A42" s="28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</row>
    <row r="43" spans="1:17" x14ac:dyDescent="0.35">
      <c r="A43" s="28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</row>
    <row r="44" spans="1:17" x14ac:dyDescent="0.35">
      <c r="A44" s="289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</row>
    <row r="45" spans="1:17" x14ac:dyDescent="0.35">
      <c r="A45" s="28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</row>
    <row r="46" spans="1:17" x14ac:dyDescent="0.35">
      <c r="A46" s="289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</row>
    <row r="47" spans="1:17" x14ac:dyDescent="0.35">
      <c r="A47" s="28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</row>
    <row r="48" spans="1:17" x14ac:dyDescent="0.35">
      <c r="A48" s="289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</row>
    <row r="49" spans="1:17" x14ac:dyDescent="0.35">
      <c r="A49" s="289"/>
      <c r="B49" s="289"/>
      <c r="C49" s="289"/>
      <c r="D49" s="289"/>
      <c r="E49" s="289"/>
      <c r="F49" s="289"/>
      <c r="G49" s="289"/>
      <c r="H49" s="289"/>
      <c r="I49" s="289"/>
      <c r="J49" s="289"/>
      <c r="K49" s="289"/>
      <c r="L49" s="289"/>
      <c r="M49" s="289"/>
      <c r="N49" s="289"/>
      <c r="O49" s="289"/>
      <c r="P49" s="289"/>
      <c r="Q49" s="289"/>
    </row>
    <row r="50" spans="1:17" x14ac:dyDescent="0.35">
      <c r="A50" s="289"/>
      <c r="B50" s="289"/>
      <c r="C50" s="289"/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</row>
    <row r="51" spans="1:17" x14ac:dyDescent="0.35">
      <c r="A51" s="289"/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</row>
    <row r="52" spans="1:17" x14ac:dyDescent="0.35">
      <c r="A52" s="289"/>
      <c r="B52" s="289"/>
      <c r="C52" s="289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  <c r="O52" s="289"/>
      <c r="P52" s="289"/>
      <c r="Q52" s="289"/>
    </row>
    <row r="53" spans="1:17" x14ac:dyDescent="0.35">
      <c r="A53" s="289"/>
      <c r="B53" s="289"/>
      <c r="C53" s="289"/>
      <c r="D53" s="289"/>
      <c r="E53" s="289"/>
      <c r="F53" s="289"/>
      <c r="G53" s="289"/>
      <c r="H53" s="289"/>
      <c r="I53" s="289"/>
      <c r="J53" s="289"/>
      <c r="K53" s="289"/>
      <c r="L53" s="289"/>
      <c r="M53" s="289"/>
      <c r="N53" s="289"/>
      <c r="O53" s="289"/>
      <c r="P53" s="289"/>
      <c r="Q53" s="289"/>
    </row>
    <row r="54" spans="1:17" x14ac:dyDescent="0.35">
      <c r="A54" s="289"/>
      <c r="B54" s="289"/>
      <c r="C54" s="289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</row>
    <row r="55" spans="1:17" x14ac:dyDescent="0.35">
      <c r="A55" s="289"/>
      <c r="B55" s="289"/>
      <c r="C55" s="289"/>
      <c r="D55" s="289"/>
      <c r="E55" s="289"/>
      <c r="F55" s="289"/>
      <c r="G55" s="289"/>
      <c r="H55" s="289"/>
      <c r="I55" s="289"/>
      <c r="J55" s="289"/>
      <c r="K55" s="289"/>
      <c r="L55" s="289"/>
      <c r="M55" s="289"/>
      <c r="N55" s="289"/>
      <c r="O55" s="289"/>
      <c r="P55" s="289"/>
      <c r="Q55" s="289"/>
    </row>
    <row r="56" spans="1:17" x14ac:dyDescent="0.35">
      <c r="A56" s="289"/>
      <c r="B56" s="289"/>
      <c r="C56" s="289"/>
      <c r="D56" s="289"/>
      <c r="E56" s="289"/>
      <c r="F56" s="289"/>
      <c r="G56" s="289"/>
      <c r="H56" s="289"/>
      <c r="I56" s="289"/>
      <c r="J56" s="289"/>
      <c r="K56" s="289"/>
      <c r="L56" s="289"/>
      <c r="M56" s="289"/>
      <c r="N56" s="289"/>
      <c r="O56" s="289"/>
      <c r="P56" s="289"/>
      <c r="Q56" s="289"/>
    </row>
    <row r="57" spans="1:17" x14ac:dyDescent="0.35">
      <c r="A57" s="289"/>
      <c r="B57" s="289"/>
      <c r="C57" s="289"/>
      <c r="D57" s="289"/>
      <c r="E57" s="289"/>
      <c r="F57" s="289"/>
      <c r="G57" s="289"/>
      <c r="H57" s="289"/>
      <c r="I57" s="289"/>
      <c r="J57" s="289"/>
      <c r="K57" s="289"/>
      <c r="L57" s="289"/>
      <c r="M57" s="289"/>
      <c r="N57" s="289"/>
      <c r="O57" s="289"/>
      <c r="P57" s="289"/>
      <c r="Q57" s="289"/>
    </row>
    <row r="58" spans="1:17" x14ac:dyDescent="0.35">
      <c r="A58" s="289"/>
      <c r="B58" s="289"/>
      <c r="C58" s="289"/>
      <c r="D58" s="289"/>
      <c r="E58" s="289"/>
      <c r="F58" s="289"/>
      <c r="G58" s="289"/>
      <c r="H58" s="289"/>
      <c r="I58" s="289"/>
      <c r="J58" s="289"/>
      <c r="K58" s="289"/>
      <c r="L58" s="289"/>
      <c r="M58" s="289"/>
      <c r="N58" s="289"/>
      <c r="O58" s="289"/>
      <c r="P58" s="289"/>
      <c r="Q58" s="289"/>
    </row>
    <row r="59" spans="1:17" x14ac:dyDescent="0.35">
      <c r="A59" s="289"/>
      <c r="B59" s="289"/>
      <c r="C59" s="289"/>
      <c r="D59" s="289"/>
      <c r="E59" s="289"/>
      <c r="F59" s="289"/>
      <c r="G59" s="289"/>
      <c r="H59" s="289"/>
      <c r="I59" s="289"/>
      <c r="J59" s="289"/>
      <c r="K59" s="289"/>
      <c r="L59" s="289"/>
      <c r="M59" s="289"/>
      <c r="N59" s="289"/>
      <c r="O59" s="289"/>
      <c r="P59" s="289"/>
      <c r="Q59" s="289"/>
    </row>
    <row r="60" spans="1:17" x14ac:dyDescent="0.35">
      <c r="A60" s="289"/>
      <c r="B60" s="289"/>
      <c r="C60" s="289"/>
      <c r="D60" s="289"/>
      <c r="E60" s="289"/>
      <c r="F60" s="289"/>
      <c r="G60" s="289"/>
      <c r="H60" s="289"/>
      <c r="I60" s="289"/>
      <c r="J60" s="289"/>
      <c r="K60" s="289"/>
      <c r="L60" s="289"/>
      <c r="M60" s="289"/>
      <c r="N60" s="289"/>
      <c r="O60" s="289"/>
      <c r="P60" s="289"/>
      <c r="Q60" s="289"/>
    </row>
    <row r="61" spans="1:17" x14ac:dyDescent="0.35">
      <c r="A61" s="289"/>
      <c r="B61" s="289"/>
      <c r="C61" s="289"/>
      <c r="D61" s="289"/>
      <c r="E61" s="289"/>
      <c r="F61" s="289"/>
      <c r="G61" s="289"/>
      <c r="H61" s="289"/>
      <c r="I61" s="289"/>
      <c r="J61" s="289"/>
      <c r="K61" s="289"/>
      <c r="L61" s="289"/>
      <c r="M61" s="289"/>
      <c r="N61" s="289"/>
      <c r="O61" s="289"/>
      <c r="P61" s="289"/>
      <c r="Q61" s="289"/>
    </row>
    <row r="62" spans="1:17" x14ac:dyDescent="0.35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</row>
    <row r="63" spans="1:17" x14ac:dyDescent="0.35">
      <c r="A63" s="289"/>
      <c r="B63" s="289"/>
      <c r="C63" s="289"/>
      <c r="D63" s="289"/>
      <c r="E63" s="289"/>
      <c r="F63" s="289"/>
      <c r="G63" s="289"/>
      <c r="H63" s="289"/>
      <c r="I63" s="289"/>
      <c r="J63" s="289"/>
      <c r="K63" s="289"/>
      <c r="L63" s="289"/>
      <c r="M63" s="289"/>
      <c r="N63" s="289"/>
      <c r="O63" s="289"/>
      <c r="P63" s="289"/>
      <c r="Q63" s="289"/>
    </row>
    <row r="64" spans="1:17" x14ac:dyDescent="0.35">
      <c r="A64" s="289"/>
      <c r="B64" s="289"/>
      <c r="C64" s="289"/>
      <c r="D64" s="289"/>
      <c r="E64" s="289"/>
      <c r="F64" s="289"/>
      <c r="G64" s="289"/>
      <c r="H64" s="289"/>
      <c r="I64" s="289"/>
      <c r="J64" s="289"/>
      <c r="K64" s="289"/>
      <c r="L64" s="289"/>
      <c r="M64" s="289"/>
      <c r="N64" s="289"/>
      <c r="O64" s="289"/>
      <c r="P64" s="289"/>
      <c r="Q64" s="289"/>
    </row>
    <row r="65" spans="1:17" x14ac:dyDescent="0.35">
      <c r="A65" s="289"/>
      <c r="B65" s="289"/>
      <c r="C65" s="289"/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</row>
    <row r="66" spans="1:17" x14ac:dyDescent="0.35">
      <c r="A66" s="289"/>
      <c r="B66" s="289"/>
      <c r="C66" s="289"/>
      <c r="D66" s="289"/>
      <c r="E66" s="289"/>
      <c r="F66" s="289"/>
      <c r="G66" s="289"/>
      <c r="H66" s="289"/>
      <c r="I66" s="289"/>
      <c r="J66" s="289"/>
      <c r="K66" s="289"/>
      <c r="L66" s="289"/>
      <c r="M66" s="289"/>
      <c r="N66" s="289"/>
      <c r="O66" s="289"/>
      <c r="P66" s="289"/>
      <c r="Q66" s="289"/>
    </row>
    <row r="67" spans="1:17" x14ac:dyDescent="0.35">
      <c r="A67" s="289"/>
      <c r="B67" s="289"/>
      <c r="C67" s="289"/>
      <c r="D67" s="289"/>
      <c r="E67" s="289"/>
      <c r="F67" s="289"/>
      <c r="G67" s="289"/>
      <c r="H67" s="289"/>
      <c r="I67" s="289"/>
      <c r="J67" s="289"/>
      <c r="K67" s="289"/>
      <c r="L67" s="289"/>
      <c r="M67" s="289"/>
      <c r="N67" s="289"/>
      <c r="O67" s="289"/>
      <c r="P67" s="289"/>
      <c r="Q67" s="289"/>
    </row>
    <row r="68" spans="1:17" x14ac:dyDescent="0.35">
      <c r="A68" s="289"/>
      <c r="B68" s="289"/>
      <c r="C68" s="289"/>
      <c r="D68" s="289"/>
      <c r="E68" s="289"/>
      <c r="F68" s="289"/>
      <c r="G68" s="289"/>
      <c r="H68" s="289"/>
      <c r="I68" s="289"/>
      <c r="J68" s="289"/>
      <c r="K68" s="289"/>
      <c r="L68" s="289"/>
      <c r="M68" s="289"/>
      <c r="N68" s="289"/>
      <c r="O68" s="289"/>
      <c r="P68" s="289"/>
      <c r="Q68" s="289"/>
    </row>
    <row r="69" spans="1:17" x14ac:dyDescent="0.35">
      <c r="A69" s="289"/>
      <c r="B69" s="289"/>
      <c r="C69" s="289"/>
      <c r="D69" s="289"/>
      <c r="E69" s="289"/>
      <c r="F69" s="289"/>
      <c r="G69" s="289"/>
      <c r="H69" s="289"/>
      <c r="I69" s="289"/>
      <c r="J69" s="289"/>
      <c r="K69" s="289"/>
      <c r="L69" s="289"/>
      <c r="M69" s="289"/>
      <c r="N69" s="289"/>
      <c r="O69" s="289"/>
      <c r="P69" s="289"/>
      <c r="Q69" s="289"/>
    </row>
    <row r="70" spans="1:17" x14ac:dyDescent="0.35">
      <c r="A70" s="289"/>
      <c r="B70" s="289"/>
      <c r="C70" s="289"/>
      <c r="D70" s="289"/>
      <c r="E70" s="289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</row>
    <row r="71" spans="1:17" x14ac:dyDescent="0.35">
      <c r="A71" s="289"/>
      <c r="B71" s="289"/>
      <c r="C71" s="289"/>
      <c r="D71" s="289"/>
      <c r="E71" s="289"/>
      <c r="F71" s="289"/>
      <c r="G71" s="289"/>
      <c r="H71" s="289"/>
      <c r="I71" s="289"/>
      <c r="J71" s="289"/>
      <c r="K71" s="289"/>
      <c r="L71" s="289"/>
      <c r="M71" s="289"/>
      <c r="N71" s="289"/>
      <c r="O71" s="289"/>
      <c r="P71" s="289"/>
      <c r="Q71" s="289"/>
    </row>
    <row r="72" spans="1:17" x14ac:dyDescent="0.35">
      <c r="A72" s="289"/>
      <c r="B72" s="289"/>
      <c r="C72" s="289"/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89"/>
      <c r="P72" s="289"/>
      <c r="Q72" s="289"/>
    </row>
    <row r="73" spans="1:17" x14ac:dyDescent="0.35">
      <c r="A73" s="289"/>
      <c r="B73" s="289"/>
      <c r="C73" s="289"/>
      <c r="D73" s="289"/>
      <c r="E73" s="289"/>
      <c r="F73" s="289"/>
      <c r="G73" s="289"/>
      <c r="H73" s="289"/>
      <c r="I73" s="289"/>
      <c r="J73" s="289"/>
      <c r="K73" s="289"/>
      <c r="L73" s="289"/>
      <c r="M73" s="289"/>
      <c r="N73" s="289"/>
      <c r="O73" s="289"/>
      <c r="P73" s="289"/>
      <c r="Q73" s="289"/>
    </row>
    <row r="74" spans="1:17" x14ac:dyDescent="0.35">
      <c r="A74" s="289"/>
      <c r="B74" s="289"/>
      <c r="C74" s="289"/>
      <c r="D74" s="289"/>
      <c r="E74" s="289"/>
      <c r="F74" s="289"/>
      <c r="G74" s="289"/>
      <c r="H74" s="289"/>
      <c r="I74" s="289"/>
      <c r="J74" s="289"/>
      <c r="K74" s="289"/>
      <c r="L74" s="289"/>
      <c r="M74" s="289"/>
      <c r="N74" s="289"/>
      <c r="O74" s="289"/>
      <c r="P74" s="289"/>
      <c r="Q74" s="289"/>
    </row>
    <row r="75" spans="1:17" x14ac:dyDescent="0.35">
      <c r="A75" s="289"/>
      <c r="B75" s="289"/>
      <c r="C75" s="289"/>
      <c r="D75" s="289"/>
      <c r="E75" s="289"/>
      <c r="F75" s="289"/>
      <c r="G75" s="289"/>
      <c r="H75" s="289"/>
      <c r="I75" s="289"/>
      <c r="J75" s="289"/>
      <c r="K75" s="289"/>
      <c r="L75" s="289"/>
      <c r="M75" s="289"/>
      <c r="N75" s="289"/>
      <c r="O75" s="289"/>
      <c r="P75" s="289"/>
      <c r="Q75" s="289"/>
    </row>
    <row r="76" spans="1:17" x14ac:dyDescent="0.35">
      <c r="A76" s="289"/>
      <c r="B76" s="289"/>
      <c r="C76" s="289"/>
      <c r="D76" s="289"/>
      <c r="E76" s="289"/>
      <c r="F76" s="289"/>
      <c r="G76" s="289"/>
      <c r="H76" s="289"/>
      <c r="I76" s="289"/>
      <c r="J76" s="289"/>
      <c r="K76" s="289"/>
      <c r="L76" s="289"/>
      <c r="M76" s="289"/>
      <c r="N76" s="289"/>
      <c r="O76" s="289"/>
      <c r="P76" s="289"/>
      <c r="Q76" s="289"/>
    </row>
    <row r="77" spans="1:17" x14ac:dyDescent="0.35">
      <c r="A77" s="289"/>
      <c r="B77" s="289"/>
      <c r="C77" s="289"/>
      <c r="D77" s="289"/>
      <c r="E77" s="289"/>
      <c r="F77" s="289"/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</row>
    <row r="78" spans="1:17" x14ac:dyDescent="0.35">
      <c r="A78" s="289"/>
      <c r="B78" s="289"/>
      <c r="C78" s="289"/>
      <c r="D78" s="289"/>
      <c r="E78" s="289"/>
      <c r="F78" s="289"/>
      <c r="G78" s="289"/>
      <c r="H78" s="289"/>
      <c r="I78" s="289"/>
      <c r="J78" s="289"/>
      <c r="K78" s="289"/>
      <c r="L78" s="289"/>
      <c r="M78" s="289"/>
      <c r="N78" s="289"/>
      <c r="O78" s="289"/>
      <c r="P78" s="289"/>
      <c r="Q78" s="289"/>
    </row>
    <row r="79" spans="1:17" x14ac:dyDescent="0.35">
      <c r="A79" s="289"/>
      <c r="B79" s="289"/>
      <c r="C79" s="289"/>
      <c r="D79" s="289"/>
      <c r="E79" s="289"/>
      <c r="F79" s="289"/>
      <c r="G79" s="289"/>
      <c r="H79" s="289"/>
      <c r="I79" s="289"/>
      <c r="J79" s="289"/>
      <c r="K79" s="289"/>
      <c r="L79" s="289"/>
      <c r="M79" s="289"/>
      <c r="N79" s="289"/>
      <c r="O79" s="289"/>
      <c r="P79" s="289"/>
      <c r="Q79" s="289"/>
    </row>
    <row r="80" spans="1:17" x14ac:dyDescent="0.35">
      <c r="A80" s="289"/>
      <c r="B80" s="289"/>
      <c r="C80" s="289"/>
      <c r="D80" s="289"/>
      <c r="E80" s="289"/>
      <c r="F80" s="289"/>
      <c r="G80" s="289"/>
      <c r="H80" s="289"/>
      <c r="I80" s="289"/>
      <c r="J80" s="289"/>
      <c r="K80" s="289"/>
      <c r="L80" s="289"/>
      <c r="M80" s="289"/>
      <c r="N80" s="289"/>
      <c r="O80" s="289"/>
      <c r="P80" s="289"/>
      <c r="Q80" s="289"/>
    </row>
    <row r="81" spans="1:17" x14ac:dyDescent="0.35">
      <c r="A81" s="289"/>
      <c r="B81" s="289"/>
      <c r="C81" s="289"/>
      <c r="D81" s="289"/>
      <c r="E81" s="289"/>
      <c r="F81" s="289"/>
      <c r="G81" s="289"/>
      <c r="H81" s="289"/>
      <c r="I81" s="289"/>
      <c r="J81" s="289"/>
      <c r="K81" s="289"/>
      <c r="L81" s="289"/>
      <c r="M81" s="289"/>
      <c r="N81" s="289"/>
      <c r="O81" s="289"/>
      <c r="P81" s="289"/>
      <c r="Q81" s="289"/>
    </row>
    <row r="82" spans="1:17" x14ac:dyDescent="0.35">
      <c r="A82" s="289"/>
      <c r="B82" s="289"/>
      <c r="C82" s="289"/>
      <c r="D82" s="289"/>
      <c r="E82" s="289"/>
      <c r="F82" s="289"/>
      <c r="G82" s="289"/>
      <c r="H82" s="289"/>
      <c r="I82" s="289"/>
      <c r="J82" s="289"/>
      <c r="K82" s="289"/>
      <c r="L82" s="289"/>
      <c r="M82" s="289"/>
      <c r="N82" s="289"/>
      <c r="O82" s="289"/>
      <c r="P82" s="289"/>
      <c r="Q82" s="289"/>
    </row>
    <row r="83" spans="1:17" x14ac:dyDescent="0.35">
      <c r="A83" s="289"/>
      <c r="B83" s="289"/>
      <c r="C83" s="289"/>
      <c r="D83" s="289"/>
      <c r="E83" s="289"/>
      <c r="F83" s="289"/>
      <c r="G83" s="289"/>
      <c r="H83" s="289"/>
      <c r="I83" s="289"/>
      <c r="J83" s="289"/>
      <c r="K83" s="289"/>
      <c r="L83" s="289"/>
      <c r="M83" s="289"/>
      <c r="N83" s="289"/>
      <c r="O83" s="289"/>
      <c r="P83" s="289"/>
      <c r="Q83" s="289"/>
    </row>
    <row r="84" spans="1:17" x14ac:dyDescent="0.35">
      <c r="A84" s="289"/>
      <c r="B84" s="289"/>
      <c r="C84" s="289"/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289"/>
      <c r="O84" s="289"/>
      <c r="P84" s="289"/>
      <c r="Q84" s="289"/>
    </row>
    <row r="85" spans="1:17" x14ac:dyDescent="0.35">
      <c r="A85" s="289"/>
      <c r="B85" s="289"/>
      <c r="C85" s="289"/>
      <c r="D85" s="289"/>
      <c r="E85" s="289"/>
      <c r="F85" s="289"/>
      <c r="G85" s="289"/>
      <c r="H85" s="289"/>
      <c r="I85" s="289"/>
      <c r="J85" s="289"/>
      <c r="K85" s="289"/>
      <c r="L85" s="289"/>
      <c r="M85" s="289"/>
      <c r="N85" s="289"/>
      <c r="O85" s="289"/>
      <c r="P85" s="289"/>
      <c r="Q85" s="289"/>
    </row>
    <row r="86" spans="1:17" x14ac:dyDescent="0.35">
      <c r="A86" s="289"/>
      <c r="B86" s="289"/>
      <c r="C86" s="289"/>
      <c r="D86" s="289"/>
      <c r="E86" s="289"/>
      <c r="F86" s="289"/>
      <c r="G86" s="289"/>
      <c r="H86" s="289"/>
      <c r="I86" s="289"/>
      <c r="J86" s="289"/>
      <c r="K86" s="289"/>
      <c r="L86" s="289"/>
      <c r="M86" s="289"/>
      <c r="N86" s="289"/>
      <c r="O86" s="289"/>
      <c r="P86" s="289"/>
      <c r="Q86" s="289"/>
    </row>
    <row r="87" spans="1:17" x14ac:dyDescent="0.35">
      <c r="A87" s="289"/>
      <c r="B87" s="289"/>
      <c r="C87" s="289"/>
      <c r="D87" s="289"/>
      <c r="E87" s="289"/>
      <c r="F87" s="289"/>
      <c r="G87" s="289"/>
      <c r="H87" s="289"/>
      <c r="I87" s="289"/>
      <c r="J87" s="289"/>
      <c r="K87" s="289"/>
      <c r="L87" s="289"/>
      <c r="M87" s="289"/>
      <c r="N87" s="289"/>
      <c r="O87" s="289"/>
      <c r="P87" s="289"/>
      <c r="Q87" s="289"/>
    </row>
    <row r="88" spans="1:17" x14ac:dyDescent="0.35">
      <c r="A88" s="289"/>
      <c r="B88" s="289"/>
      <c r="C88" s="289"/>
      <c r="D88" s="289"/>
      <c r="E88" s="289"/>
      <c r="F88" s="289"/>
      <c r="G88" s="289"/>
      <c r="H88" s="289"/>
      <c r="I88" s="289"/>
      <c r="J88" s="289"/>
      <c r="K88" s="289"/>
      <c r="L88" s="289"/>
      <c r="M88" s="289"/>
      <c r="N88" s="289"/>
      <c r="O88" s="289"/>
      <c r="P88" s="289"/>
      <c r="Q88" s="289"/>
    </row>
    <row r="89" spans="1:17" x14ac:dyDescent="0.35">
      <c r="A89" s="289"/>
      <c r="B89" s="289"/>
      <c r="C89" s="289"/>
      <c r="D89" s="289"/>
      <c r="E89" s="289"/>
      <c r="F89" s="289"/>
      <c r="G89" s="289"/>
      <c r="H89" s="289"/>
      <c r="I89" s="289"/>
      <c r="J89" s="289"/>
      <c r="K89" s="289"/>
      <c r="L89" s="289"/>
      <c r="M89" s="289"/>
      <c r="N89" s="289"/>
      <c r="O89" s="289"/>
      <c r="P89" s="289"/>
      <c r="Q89" s="289"/>
    </row>
    <row r="90" spans="1:17" x14ac:dyDescent="0.35">
      <c r="A90" s="289"/>
      <c r="B90" s="289"/>
      <c r="C90" s="289"/>
      <c r="D90" s="289"/>
      <c r="E90" s="289"/>
      <c r="F90" s="289"/>
      <c r="G90" s="289"/>
      <c r="H90" s="289"/>
      <c r="I90" s="289"/>
      <c r="J90" s="289"/>
      <c r="K90" s="289"/>
      <c r="L90" s="289"/>
      <c r="M90" s="289"/>
      <c r="N90" s="289"/>
      <c r="O90" s="289"/>
      <c r="P90" s="289"/>
      <c r="Q90" s="289"/>
    </row>
    <row r="91" spans="1:17" x14ac:dyDescent="0.35">
      <c r="A91" s="289"/>
      <c r="B91" s="289"/>
      <c r="C91" s="289"/>
      <c r="D91" s="289"/>
      <c r="E91" s="289"/>
      <c r="F91" s="289"/>
      <c r="G91" s="289"/>
      <c r="H91" s="289"/>
      <c r="I91" s="289"/>
      <c r="J91" s="289"/>
      <c r="K91" s="289"/>
      <c r="L91" s="289"/>
      <c r="M91" s="289"/>
      <c r="N91" s="289"/>
      <c r="O91" s="289"/>
      <c r="P91" s="289"/>
      <c r="Q91" s="289"/>
    </row>
    <row r="92" spans="1:17" x14ac:dyDescent="0.35">
      <c r="A92" s="289"/>
      <c r="B92" s="289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</row>
    <row r="93" spans="1:17" x14ac:dyDescent="0.35">
      <c r="A93" s="289"/>
      <c r="B93" s="289"/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289"/>
      <c r="O93" s="289"/>
      <c r="P93" s="289"/>
      <c r="Q93" s="289"/>
    </row>
    <row r="94" spans="1:17" x14ac:dyDescent="0.35">
      <c r="A94" s="289"/>
      <c r="B94" s="289"/>
      <c r="C94" s="289"/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/>
      <c r="P94" s="289"/>
      <c r="Q94" s="289"/>
    </row>
    <row r="95" spans="1:17" x14ac:dyDescent="0.35">
      <c r="A95" s="289"/>
      <c r="B95" s="289"/>
      <c r="C95" s="289"/>
      <c r="D95" s="289"/>
      <c r="E95" s="289"/>
      <c r="F95" s="289"/>
      <c r="G95" s="289"/>
      <c r="H95" s="289"/>
      <c r="I95" s="289"/>
      <c r="J95" s="289"/>
      <c r="K95" s="289"/>
      <c r="L95" s="289"/>
      <c r="M95" s="289"/>
      <c r="N95" s="289"/>
      <c r="O95" s="289"/>
      <c r="P95" s="289"/>
      <c r="Q95" s="289"/>
    </row>
    <row r="96" spans="1:17" x14ac:dyDescent="0.35">
      <c r="A96" s="289"/>
      <c r="B96" s="289"/>
      <c r="C96" s="289"/>
      <c r="D96" s="289"/>
      <c r="E96" s="289"/>
      <c r="F96" s="289"/>
      <c r="G96" s="289"/>
      <c r="H96" s="289"/>
      <c r="I96" s="289"/>
      <c r="J96" s="289"/>
      <c r="K96" s="289"/>
      <c r="L96" s="289"/>
      <c r="M96" s="289"/>
      <c r="N96" s="289"/>
      <c r="O96" s="289"/>
      <c r="P96" s="289"/>
      <c r="Q96" s="289"/>
    </row>
    <row r="97" spans="1:17" x14ac:dyDescent="0.35">
      <c r="A97" s="289"/>
      <c r="B97" s="289"/>
      <c r="C97" s="289"/>
      <c r="D97" s="289"/>
      <c r="E97" s="289"/>
      <c r="F97" s="289"/>
      <c r="G97" s="289"/>
      <c r="H97" s="289"/>
      <c r="I97" s="289"/>
      <c r="J97" s="289"/>
      <c r="K97" s="289"/>
      <c r="L97" s="289"/>
      <c r="M97" s="289"/>
      <c r="N97" s="289"/>
      <c r="O97" s="289"/>
      <c r="P97" s="289"/>
      <c r="Q97" s="289"/>
    </row>
    <row r="98" spans="1:17" x14ac:dyDescent="0.35">
      <c r="A98" s="289"/>
      <c r="B98" s="289"/>
      <c r="C98" s="289"/>
      <c r="D98" s="289"/>
      <c r="E98" s="289"/>
      <c r="F98" s="289"/>
      <c r="G98" s="289"/>
      <c r="H98" s="289"/>
      <c r="I98" s="289"/>
      <c r="J98" s="289"/>
      <c r="K98" s="289"/>
      <c r="L98" s="289"/>
      <c r="M98" s="289"/>
      <c r="N98" s="289"/>
      <c r="O98" s="289"/>
      <c r="P98" s="289"/>
      <c r="Q98" s="289"/>
    </row>
    <row r="99" spans="1:17" x14ac:dyDescent="0.35">
      <c r="A99" s="289"/>
      <c r="B99" s="289"/>
      <c r="C99" s="289"/>
      <c r="D99" s="289"/>
      <c r="E99" s="289"/>
      <c r="F99" s="289"/>
      <c r="G99" s="289"/>
      <c r="H99" s="289"/>
      <c r="I99" s="289"/>
      <c r="J99" s="289"/>
      <c r="K99" s="289"/>
      <c r="L99" s="289"/>
      <c r="M99" s="289"/>
      <c r="N99" s="289"/>
      <c r="O99" s="289"/>
      <c r="P99" s="289"/>
      <c r="Q99" s="289"/>
    </row>
    <row r="100" spans="1:17" x14ac:dyDescent="0.35">
      <c r="A100" s="289"/>
      <c r="B100" s="289"/>
      <c r="C100" s="289"/>
      <c r="D100" s="289"/>
      <c r="E100" s="289"/>
      <c r="F100" s="289"/>
      <c r="G100" s="289"/>
      <c r="H100" s="289"/>
      <c r="I100" s="289"/>
      <c r="J100" s="289"/>
      <c r="K100" s="289"/>
      <c r="L100" s="289"/>
      <c r="M100" s="289"/>
      <c r="N100" s="289"/>
      <c r="O100" s="289"/>
      <c r="P100" s="289"/>
      <c r="Q100" s="289"/>
    </row>
    <row r="101" spans="1:17" x14ac:dyDescent="0.35">
      <c r="A101" s="289"/>
      <c r="B101" s="289"/>
      <c r="C101" s="289"/>
      <c r="D101" s="289"/>
      <c r="E101" s="289"/>
      <c r="F101" s="289"/>
      <c r="G101" s="289"/>
      <c r="H101" s="289"/>
      <c r="I101" s="289"/>
      <c r="J101" s="289"/>
      <c r="K101" s="289"/>
      <c r="L101" s="289"/>
      <c r="M101" s="289"/>
      <c r="N101" s="289"/>
      <c r="O101" s="289"/>
      <c r="P101" s="289"/>
      <c r="Q101" s="289"/>
    </row>
    <row r="102" spans="1:17" x14ac:dyDescent="0.35">
      <c r="A102" s="289"/>
      <c r="B102" s="289"/>
      <c r="C102" s="289"/>
      <c r="D102" s="289"/>
      <c r="E102" s="289"/>
      <c r="F102" s="289"/>
      <c r="G102" s="289"/>
      <c r="H102" s="289"/>
      <c r="I102" s="289"/>
      <c r="J102" s="289"/>
      <c r="K102" s="289"/>
      <c r="L102" s="289"/>
      <c r="M102" s="289"/>
      <c r="N102" s="289"/>
      <c r="O102" s="289"/>
      <c r="P102" s="289"/>
      <c r="Q102" s="289"/>
    </row>
    <row r="103" spans="1:17" x14ac:dyDescent="0.35">
      <c r="A103" s="289"/>
      <c r="B103" s="289"/>
      <c r="C103" s="289"/>
      <c r="D103" s="289"/>
      <c r="E103" s="289"/>
      <c r="F103" s="289"/>
      <c r="G103" s="289"/>
      <c r="H103" s="289"/>
      <c r="I103" s="289"/>
      <c r="J103" s="289"/>
      <c r="K103" s="289"/>
      <c r="L103" s="289"/>
      <c r="M103" s="289"/>
      <c r="N103" s="289"/>
      <c r="O103" s="289"/>
      <c r="P103" s="289"/>
      <c r="Q103" s="289"/>
    </row>
    <row r="104" spans="1:17" x14ac:dyDescent="0.35">
      <c r="A104" s="289"/>
      <c r="B104" s="289"/>
      <c r="C104" s="289"/>
      <c r="D104" s="289"/>
      <c r="E104" s="289"/>
      <c r="F104" s="289"/>
      <c r="G104" s="289"/>
      <c r="H104" s="289"/>
      <c r="I104" s="289"/>
      <c r="J104" s="289"/>
      <c r="K104" s="289"/>
      <c r="L104" s="289"/>
      <c r="M104" s="289"/>
      <c r="N104" s="289"/>
      <c r="O104" s="289"/>
      <c r="P104" s="289"/>
      <c r="Q104" s="289"/>
    </row>
    <row r="105" spans="1:17" x14ac:dyDescent="0.35">
      <c r="A105" s="289"/>
      <c r="B105" s="289"/>
      <c r="C105" s="289"/>
      <c r="D105" s="289"/>
      <c r="E105" s="289"/>
      <c r="F105" s="289"/>
      <c r="G105" s="289"/>
      <c r="H105" s="289"/>
      <c r="I105" s="289"/>
      <c r="J105" s="289"/>
      <c r="K105" s="289"/>
      <c r="L105" s="289"/>
      <c r="M105" s="289"/>
      <c r="N105" s="289"/>
      <c r="O105" s="289"/>
      <c r="P105" s="289"/>
      <c r="Q105" s="289"/>
    </row>
    <row r="106" spans="1:17" x14ac:dyDescent="0.35">
      <c r="A106" s="289"/>
      <c r="B106" s="289"/>
      <c r="C106" s="289"/>
      <c r="D106" s="289"/>
      <c r="E106" s="289"/>
      <c r="F106" s="289"/>
      <c r="G106" s="289"/>
      <c r="H106" s="289"/>
      <c r="I106" s="289"/>
      <c r="J106" s="289"/>
      <c r="K106" s="289"/>
      <c r="L106" s="289"/>
      <c r="M106" s="289"/>
      <c r="N106" s="289"/>
      <c r="O106" s="289"/>
      <c r="P106" s="289"/>
      <c r="Q106" s="289"/>
    </row>
    <row r="107" spans="1:17" x14ac:dyDescent="0.35">
      <c r="A107" s="289"/>
      <c r="B107" s="289"/>
      <c r="C107" s="289"/>
      <c r="D107" s="289"/>
      <c r="E107" s="289"/>
      <c r="F107" s="289"/>
      <c r="G107" s="289"/>
      <c r="H107" s="289"/>
      <c r="I107" s="289"/>
      <c r="J107" s="289"/>
      <c r="K107" s="289"/>
      <c r="L107" s="289"/>
      <c r="M107" s="289"/>
      <c r="N107" s="289"/>
      <c r="O107" s="289"/>
      <c r="P107" s="289"/>
      <c r="Q107" s="289"/>
    </row>
    <row r="108" spans="1:17" x14ac:dyDescent="0.35">
      <c r="A108" s="289"/>
      <c r="B108" s="289"/>
      <c r="C108" s="289"/>
      <c r="D108" s="289"/>
      <c r="E108" s="289"/>
      <c r="F108" s="289"/>
      <c r="G108" s="289"/>
      <c r="H108" s="289"/>
      <c r="I108" s="289"/>
      <c r="J108" s="289"/>
      <c r="K108" s="289"/>
      <c r="L108" s="289"/>
      <c r="M108" s="289"/>
      <c r="N108" s="289"/>
      <c r="O108" s="289"/>
      <c r="P108" s="289"/>
      <c r="Q108" s="289"/>
    </row>
    <row r="109" spans="1:17" x14ac:dyDescent="0.35">
      <c r="A109" s="289"/>
      <c r="B109" s="289"/>
      <c r="C109" s="289"/>
      <c r="D109" s="289"/>
      <c r="E109" s="289"/>
      <c r="F109" s="289"/>
      <c r="G109" s="289"/>
      <c r="H109" s="289"/>
      <c r="I109" s="289"/>
      <c r="J109" s="289"/>
      <c r="K109" s="289"/>
      <c r="L109" s="289"/>
      <c r="M109" s="289"/>
      <c r="N109" s="289"/>
      <c r="O109" s="289"/>
      <c r="P109" s="289"/>
      <c r="Q109" s="289"/>
    </row>
    <row r="110" spans="1:17" x14ac:dyDescent="0.35">
      <c r="A110" s="289"/>
      <c r="B110" s="289"/>
      <c r="C110" s="289"/>
      <c r="D110" s="289"/>
      <c r="E110" s="289"/>
      <c r="F110" s="289"/>
      <c r="G110" s="289"/>
      <c r="H110" s="289"/>
      <c r="I110" s="289"/>
      <c r="J110" s="289"/>
      <c r="K110" s="289"/>
      <c r="L110" s="289"/>
      <c r="M110" s="289"/>
      <c r="N110" s="289"/>
      <c r="O110" s="289"/>
      <c r="P110" s="289"/>
      <c r="Q110" s="289"/>
    </row>
    <row r="111" spans="1:17" x14ac:dyDescent="0.35">
      <c r="A111" s="289"/>
      <c r="B111" s="289"/>
      <c r="C111" s="289"/>
      <c r="D111" s="289"/>
      <c r="E111" s="289"/>
      <c r="F111" s="289"/>
      <c r="G111" s="289"/>
      <c r="H111" s="289"/>
      <c r="I111" s="289"/>
      <c r="J111" s="289"/>
      <c r="K111" s="289"/>
      <c r="L111" s="289"/>
      <c r="M111" s="289"/>
      <c r="N111" s="289"/>
      <c r="O111" s="289"/>
      <c r="P111" s="289"/>
      <c r="Q111" s="289"/>
    </row>
  </sheetData>
  <mergeCells count="4">
    <mergeCell ref="D10:K11"/>
    <mergeCell ref="A23:Q33"/>
    <mergeCell ref="A35:Q35"/>
    <mergeCell ref="A37:Q39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G45"/>
  <sheetViews>
    <sheetView view="pageLayout" topLeftCell="A16" zoomScale="110" zoomScaleNormal="100" zoomScaleSheetLayoutView="100" zoomScalePageLayoutView="110" workbookViewId="0">
      <selection activeCell="C40" sqref="C40:G41"/>
    </sheetView>
  </sheetViews>
  <sheetFormatPr baseColWidth="10" defaultRowHeight="14.5" x14ac:dyDescent="0.35"/>
  <cols>
    <col min="2" max="2" width="16.453125" bestFit="1" customWidth="1"/>
    <col min="3" max="3" width="12.81640625" customWidth="1"/>
    <col min="4" max="4" width="13" customWidth="1"/>
    <col min="5" max="5" width="12.81640625" customWidth="1"/>
    <col min="6" max="6" width="13" customWidth="1"/>
    <col min="7" max="7" width="14.26953125" customWidth="1"/>
  </cols>
  <sheetData>
    <row r="4" spans="2:7" ht="28.5" customHeight="1" x14ac:dyDescent="0.35">
      <c r="B4" s="495" t="s">
        <v>125</v>
      </c>
      <c r="C4" s="495"/>
      <c r="D4" s="495"/>
      <c r="E4" s="495"/>
      <c r="F4" s="495"/>
      <c r="G4" s="495"/>
    </row>
    <row r="5" spans="2:7" ht="28.5" customHeight="1" x14ac:dyDescent="0.35">
      <c r="B5" s="495"/>
      <c r="C5" s="495"/>
      <c r="D5" s="495"/>
      <c r="E5" s="495"/>
      <c r="F5" s="495"/>
      <c r="G5" s="495"/>
    </row>
    <row r="6" spans="2:7" ht="28.5" customHeight="1" x14ac:dyDescent="0.35">
      <c r="B6" s="15"/>
      <c r="C6" s="15"/>
      <c r="D6" s="15"/>
      <c r="E6" s="15"/>
      <c r="F6" s="15"/>
      <c r="G6" s="15"/>
    </row>
    <row r="7" spans="2:7" x14ac:dyDescent="0.35">
      <c r="B7" s="2"/>
      <c r="C7" s="9"/>
      <c r="D7" s="2"/>
      <c r="E7" s="2"/>
      <c r="F7" s="2"/>
      <c r="G7" s="2"/>
    </row>
    <row r="8" spans="2:7" x14ac:dyDescent="0.35">
      <c r="B8" s="561" t="s">
        <v>137</v>
      </c>
      <c r="C8" s="561"/>
      <c r="D8" s="561"/>
      <c r="E8" s="561"/>
      <c r="F8" s="561"/>
      <c r="G8" s="561"/>
    </row>
    <row r="9" spans="2:7" x14ac:dyDescent="0.35">
      <c r="B9" s="119"/>
      <c r="C9" s="119"/>
      <c r="D9" s="119"/>
      <c r="E9" s="119"/>
      <c r="F9" s="119"/>
      <c r="G9" s="119"/>
    </row>
    <row r="10" spans="2:7" x14ac:dyDescent="0.35">
      <c r="B10" s="119"/>
      <c r="C10" s="119"/>
      <c r="D10" s="119"/>
      <c r="E10" s="119"/>
      <c r="F10" s="119"/>
      <c r="G10" s="119"/>
    </row>
    <row r="11" spans="2:7" x14ac:dyDescent="0.35">
      <c r="B11" s="119"/>
      <c r="C11" s="119"/>
      <c r="D11" s="119"/>
      <c r="E11" s="119"/>
      <c r="F11" s="119"/>
      <c r="G11" s="119"/>
    </row>
    <row r="12" spans="2:7" x14ac:dyDescent="0.35">
      <c r="B12" s="119"/>
      <c r="C12" s="119"/>
      <c r="D12" s="119"/>
      <c r="E12" s="119"/>
      <c r="F12" s="119"/>
      <c r="G12" s="119"/>
    </row>
    <row r="13" spans="2:7" x14ac:dyDescent="0.35">
      <c r="B13" s="119"/>
      <c r="C13" s="119"/>
      <c r="D13" s="119"/>
      <c r="E13" s="119"/>
      <c r="F13" s="119"/>
      <c r="G13" s="119"/>
    </row>
    <row r="14" spans="2:7" x14ac:dyDescent="0.35">
      <c r="B14" s="119"/>
      <c r="C14" s="119"/>
      <c r="D14" s="119"/>
      <c r="E14" s="119"/>
      <c r="F14" s="119"/>
      <c r="G14" s="119"/>
    </row>
    <row r="15" spans="2:7" x14ac:dyDescent="0.35">
      <c r="B15" s="119"/>
      <c r="C15" s="119"/>
      <c r="D15" s="119"/>
      <c r="E15" s="119"/>
      <c r="F15" s="119"/>
      <c r="G15" s="119"/>
    </row>
    <row r="16" spans="2:7" x14ac:dyDescent="0.35">
      <c r="B16" s="119"/>
      <c r="C16" s="119"/>
      <c r="D16" s="119"/>
      <c r="E16" s="119"/>
      <c r="F16" s="119"/>
      <c r="G16" s="119"/>
    </row>
    <row r="17" spans="2:7" x14ac:dyDescent="0.35">
      <c r="B17" s="119"/>
      <c r="C17" s="119"/>
      <c r="D17" s="119"/>
      <c r="E17" s="119"/>
      <c r="F17" s="119"/>
      <c r="G17" s="119"/>
    </row>
    <row r="18" spans="2:7" x14ac:dyDescent="0.35">
      <c r="B18" s="119"/>
      <c r="C18" s="119"/>
      <c r="D18" s="119"/>
      <c r="E18" s="119"/>
      <c r="F18" s="119"/>
      <c r="G18" s="119"/>
    </row>
    <row r="19" spans="2:7" x14ac:dyDescent="0.35">
      <c r="B19" s="119"/>
      <c r="C19" s="119"/>
      <c r="D19" s="119"/>
      <c r="E19" s="119"/>
      <c r="F19" s="119"/>
      <c r="G19" s="119"/>
    </row>
    <row r="20" spans="2:7" ht="15" thickBot="1" x14ac:dyDescent="0.4"/>
    <row r="21" spans="2:7" ht="15" thickBot="1" x14ac:dyDescent="0.4">
      <c r="B21" s="120" t="s">
        <v>104</v>
      </c>
      <c r="C21" s="120" t="s">
        <v>151</v>
      </c>
      <c r="D21" s="120" t="s">
        <v>105</v>
      </c>
      <c r="E21" s="120" t="s">
        <v>106</v>
      </c>
      <c r="F21" s="120" t="s">
        <v>107</v>
      </c>
      <c r="G21" s="120" t="s">
        <v>148</v>
      </c>
    </row>
    <row r="22" spans="2:7" ht="15" thickBot="1" x14ac:dyDescent="0.4">
      <c r="B22" s="120" t="s">
        <v>139</v>
      </c>
      <c r="C22" s="121">
        <v>50.586264656616414</v>
      </c>
      <c r="D22" s="121">
        <v>50.472484713729848</v>
      </c>
      <c r="E22" s="121">
        <v>50.471436494731002</v>
      </c>
      <c r="F22" s="121">
        <v>50.109529025191677</v>
      </c>
      <c r="G22" s="121">
        <v>49.80947196516059</v>
      </c>
    </row>
    <row r="23" spans="2:7" ht="15" thickBot="1" x14ac:dyDescent="0.4">
      <c r="B23" s="120" t="s">
        <v>138</v>
      </c>
      <c r="C23" s="121">
        <v>63.604764916150245</v>
      </c>
      <c r="D23" s="121">
        <v>67.258779959251783</v>
      </c>
      <c r="E23" s="121">
        <v>65.413586293876861</v>
      </c>
      <c r="F23" s="121">
        <v>65.418312207471885</v>
      </c>
      <c r="G23" s="121">
        <v>64.70345846625905</v>
      </c>
    </row>
    <row r="24" spans="2:7" x14ac:dyDescent="0.35">
      <c r="B24" s="122"/>
      <c r="C24" s="123"/>
      <c r="D24" s="123"/>
      <c r="E24" s="123"/>
      <c r="F24" s="123"/>
      <c r="G24" s="123"/>
    </row>
    <row r="26" spans="2:7" x14ac:dyDescent="0.35">
      <c r="B26" s="561" t="s">
        <v>136</v>
      </c>
      <c r="C26" s="561"/>
      <c r="D26" s="561"/>
      <c r="E26" s="561"/>
      <c r="F26" s="561"/>
      <c r="G26" s="561"/>
    </row>
    <row r="38" spans="2:7" ht="15" thickBot="1" x14ac:dyDescent="0.4"/>
    <row r="39" spans="2:7" ht="15" thickBot="1" x14ac:dyDescent="0.4">
      <c r="B39" s="120" t="s">
        <v>104</v>
      </c>
      <c r="C39" s="120" t="s">
        <v>151</v>
      </c>
      <c r="D39" s="120" t="s">
        <v>105</v>
      </c>
      <c r="E39" s="120" t="s">
        <v>106</v>
      </c>
      <c r="F39" s="120" t="s">
        <v>107</v>
      </c>
      <c r="G39" s="120" t="s">
        <v>148</v>
      </c>
    </row>
    <row r="40" spans="2:7" ht="15" thickBot="1" x14ac:dyDescent="0.4">
      <c r="B40" s="120" t="s">
        <v>139</v>
      </c>
      <c r="C40" s="121">
        <v>49.413735343383586</v>
      </c>
      <c r="D40" s="121">
        <v>49.527515286270152</v>
      </c>
      <c r="E40" s="121">
        <v>49.528563505268998</v>
      </c>
      <c r="F40" s="121">
        <v>49.890470974808323</v>
      </c>
      <c r="G40" s="121">
        <v>50.19052803483941</v>
      </c>
    </row>
    <row r="41" spans="2:7" ht="15" thickBot="1" x14ac:dyDescent="0.4">
      <c r="B41" s="120" t="s">
        <v>138</v>
      </c>
      <c r="C41" s="121">
        <v>36.395235083849755</v>
      </c>
      <c r="D41" s="121">
        <v>32.741220040748217</v>
      </c>
      <c r="E41" s="121">
        <v>34.586413706123146</v>
      </c>
      <c r="F41" s="121">
        <v>34.581687792528108</v>
      </c>
      <c r="G41" s="121">
        <v>35.29654153374095</v>
      </c>
    </row>
    <row r="43" spans="2:7" ht="15.5" x14ac:dyDescent="0.35">
      <c r="B43" s="502" t="s">
        <v>123</v>
      </c>
      <c r="C43" s="502"/>
      <c r="D43" s="502"/>
      <c r="E43" s="502"/>
      <c r="F43" s="502"/>
      <c r="G43" s="502"/>
    </row>
    <row r="45" spans="2:7" x14ac:dyDescent="0.35">
      <c r="C45" s="24"/>
      <c r="D45" s="24"/>
      <c r="E45" s="24"/>
      <c r="F45" s="24"/>
      <c r="G45" s="24"/>
    </row>
  </sheetData>
  <mergeCells count="4">
    <mergeCell ref="B4:G5"/>
    <mergeCell ref="B8:G8"/>
    <mergeCell ref="B26:G26"/>
    <mergeCell ref="B43:G43"/>
  </mergeCells>
  <pageMargins left="0.7" right="0.7" top="0.91493055555555558" bottom="0.75" header="0.3" footer="0.3"/>
  <pageSetup paperSize="9" scale="85" orientation="portrait" r:id="rId1"/>
  <headerFooter>
    <oddHeader>&amp;L&amp;G&amp;RCAMPAÑA: 2021/2022. MES: SEPTIEMBRE
Fecha de emisión de datos: 04/05/2023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S63"/>
  <sheetViews>
    <sheetView view="pageLayout" topLeftCell="B1" zoomScale="90" zoomScaleNormal="80" zoomScaleSheetLayoutView="100" zoomScalePageLayoutView="90" workbookViewId="0">
      <selection activeCell="R7" sqref="R7:R56"/>
    </sheetView>
  </sheetViews>
  <sheetFormatPr baseColWidth="10" defaultRowHeight="14.5" x14ac:dyDescent="0.35"/>
  <cols>
    <col min="4" max="4" width="23.26953125" customWidth="1"/>
    <col min="5" max="5" width="15" bestFit="1" customWidth="1"/>
    <col min="6" max="6" width="11.7265625" bestFit="1" customWidth="1"/>
    <col min="7" max="7" width="14.26953125" bestFit="1" customWidth="1"/>
    <col min="8" max="8" width="13.54296875" bestFit="1" customWidth="1"/>
    <col min="17" max="17" width="15.26953125" bestFit="1" customWidth="1"/>
    <col min="18" max="18" width="12.1796875" style="10" bestFit="1" customWidth="1"/>
  </cols>
  <sheetData>
    <row r="2" spans="4:18" ht="15" customHeight="1" x14ac:dyDescent="0.35">
      <c r="D2" s="495" t="s">
        <v>126</v>
      </c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5"/>
      <c r="R2" s="495"/>
    </row>
    <row r="3" spans="4:18" ht="15" customHeight="1" x14ac:dyDescent="0.35">
      <c r="D3" s="495"/>
      <c r="E3" s="495"/>
      <c r="F3" s="495"/>
      <c r="G3" s="495"/>
      <c r="H3" s="495"/>
      <c r="I3" s="495"/>
      <c r="J3" s="495"/>
      <c r="K3" s="495"/>
      <c r="L3" s="495"/>
      <c r="M3" s="495"/>
      <c r="N3" s="495"/>
      <c r="O3" s="495"/>
      <c r="P3" s="495"/>
      <c r="Q3" s="495"/>
      <c r="R3" s="495"/>
    </row>
    <row r="4" spans="4:18" ht="18" customHeight="1" x14ac:dyDescent="0.35">
      <c r="D4" s="495"/>
      <c r="E4" s="495"/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</row>
    <row r="5" spans="4:18" ht="15" thickBot="1" x14ac:dyDescent="0.4"/>
    <row r="6" spans="4:18" s="5" customFormat="1" ht="33.75" customHeight="1" thickBot="1" x14ac:dyDescent="0.3">
      <c r="D6" s="58" t="s">
        <v>54</v>
      </c>
      <c r="E6" s="60" t="s">
        <v>4</v>
      </c>
      <c r="F6" s="60" t="s">
        <v>39</v>
      </c>
      <c r="G6" s="60" t="s">
        <v>40</v>
      </c>
      <c r="H6" s="60" t="s">
        <v>41</v>
      </c>
      <c r="I6" s="60" t="s">
        <v>42</v>
      </c>
      <c r="J6" s="60" t="s">
        <v>43</v>
      </c>
      <c r="K6" s="60" t="s">
        <v>44</v>
      </c>
      <c r="L6" s="60" t="s">
        <v>45</v>
      </c>
      <c r="M6" s="60" t="s">
        <v>46</v>
      </c>
      <c r="N6" s="60" t="s">
        <v>55</v>
      </c>
      <c r="O6" s="125" t="s">
        <v>56</v>
      </c>
      <c r="P6" s="60" t="s">
        <v>57</v>
      </c>
      <c r="Q6" s="60" t="s">
        <v>58</v>
      </c>
      <c r="R6" s="60" t="s">
        <v>48</v>
      </c>
    </row>
    <row r="7" spans="4:18" x14ac:dyDescent="0.35">
      <c r="D7" s="491" t="s">
        <v>74</v>
      </c>
      <c r="E7" s="32" t="s">
        <v>80</v>
      </c>
      <c r="F7" s="62">
        <v>609.4</v>
      </c>
      <c r="G7" s="52">
        <v>2939.8</v>
      </c>
      <c r="H7" s="52">
        <v>2682.7</v>
      </c>
      <c r="I7" s="52">
        <v>1383.6</v>
      </c>
      <c r="J7" s="52">
        <v>1191</v>
      </c>
      <c r="K7" s="52">
        <v>899.1</v>
      </c>
      <c r="L7" s="52">
        <v>705.6</v>
      </c>
      <c r="M7" s="52">
        <v>520.4</v>
      </c>
      <c r="N7" s="52">
        <v>529.5</v>
      </c>
      <c r="O7" s="52">
        <v>760.6</v>
      </c>
      <c r="P7" s="52">
        <v>751.2</v>
      </c>
      <c r="Q7" s="52">
        <v>415.7</v>
      </c>
      <c r="R7" s="126">
        <v>13388.600000000002</v>
      </c>
    </row>
    <row r="8" spans="4:18" x14ac:dyDescent="0.35">
      <c r="D8" s="562"/>
      <c r="E8" s="35" t="s">
        <v>81</v>
      </c>
      <c r="F8" s="33">
        <v>417.6</v>
      </c>
      <c r="G8" s="43">
        <v>1103.9000000000001</v>
      </c>
      <c r="H8" s="43">
        <v>1557.2</v>
      </c>
      <c r="I8" s="43">
        <v>683</v>
      </c>
      <c r="J8" s="43">
        <v>1014.2</v>
      </c>
      <c r="K8" s="43">
        <v>1001.3</v>
      </c>
      <c r="L8" s="43">
        <v>978.1</v>
      </c>
      <c r="M8" s="43">
        <v>1116.5999999999999</v>
      </c>
      <c r="N8" s="43">
        <v>1043.8</v>
      </c>
      <c r="O8" s="43">
        <v>1056.7</v>
      </c>
      <c r="P8" s="43">
        <v>450.3</v>
      </c>
      <c r="Q8" s="43">
        <v>1176.8</v>
      </c>
      <c r="R8" s="126">
        <v>11599.499999999998</v>
      </c>
    </row>
    <row r="9" spans="4:18" x14ac:dyDescent="0.35">
      <c r="D9" s="562"/>
      <c r="E9" s="35" t="s">
        <v>82</v>
      </c>
      <c r="F9" s="33">
        <v>16691.7</v>
      </c>
      <c r="G9" s="43">
        <v>22454.9</v>
      </c>
      <c r="H9" s="43">
        <v>39559.800000000003</v>
      </c>
      <c r="I9" s="43">
        <v>39571.199999999997</v>
      </c>
      <c r="J9" s="43">
        <v>32114.6</v>
      </c>
      <c r="K9" s="43">
        <v>20651.400000000001</v>
      </c>
      <c r="L9" s="43">
        <v>26841.599999999999</v>
      </c>
      <c r="M9" s="43">
        <v>30245.1</v>
      </c>
      <c r="N9" s="43">
        <v>28638.1</v>
      </c>
      <c r="O9" s="43">
        <v>23273.599999999999</v>
      </c>
      <c r="P9" s="43">
        <v>17105.2</v>
      </c>
      <c r="Q9" s="43">
        <v>22355.1</v>
      </c>
      <c r="R9" s="126">
        <v>319502.3</v>
      </c>
    </row>
    <row r="10" spans="4:18" x14ac:dyDescent="0.35">
      <c r="D10" s="562"/>
      <c r="E10" s="35" t="s">
        <v>6</v>
      </c>
      <c r="F10" s="33">
        <v>7222.2</v>
      </c>
      <c r="G10" s="43">
        <v>5675.2</v>
      </c>
      <c r="H10" s="43">
        <v>9028.5</v>
      </c>
      <c r="I10" s="43">
        <v>15168.9</v>
      </c>
      <c r="J10" s="43">
        <v>11971.8</v>
      </c>
      <c r="K10" s="43">
        <v>7215.3</v>
      </c>
      <c r="L10" s="43">
        <v>10515</v>
      </c>
      <c r="M10" s="43">
        <v>12105.3</v>
      </c>
      <c r="N10" s="43">
        <v>12390.7</v>
      </c>
      <c r="O10" s="43">
        <v>7815.3</v>
      </c>
      <c r="P10" s="43">
        <v>6977.4</v>
      </c>
      <c r="Q10" s="43">
        <v>9031.1</v>
      </c>
      <c r="R10" s="126">
        <v>115116.70000000001</v>
      </c>
    </row>
    <row r="11" spans="4:18" x14ac:dyDescent="0.35">
      <c r="D11" s="562"/>
      <c r="E11" s="35" t="s">
        <v>7</v>
      </c>
      <c r="F11" s="33">
        <v>574.79999999999995</v>
      </c>
      <c r="G11" s="43">
        <v>1228.0999999999999</v>
      </c>
      <c r="H11" s="43">
        <v>3294.1</v>
      </c>
      <c r="I11" s="43">
        <v>1948.5</v>
      </c>
      <c r="J11" s="43">
        <v>342</v>
      </c>
      <c r="K11" s="43">
        <v>856</v>
      </c>
      <c r="L11" s="43">
        <v>748.3</v>
      </c>
      <c r="M11" s="43">
        <v>960.6</v>
      </c>
      <c r="N11" s="43">
        <v>1111.2</v>
      </c>
      <c r="O11" s="43">
        <v>748.8</v>
      </c>
      <c r="P11" s="43">
        <v>1406.9</v>
      </c>
      <c r="Q11" s="43">
        <v>604.29999999999995</v>
      </c>
      <c r="R11" s="126">
        <v>13823.599999999999</v>
      </c>
    </row>
    <row r="12" spans="4:18" x14ac:dyDescent="0.35">
      <c r="D12" s="562"/>
      <c r="E12" s="35" t="s">
        <v>83</v>
      </c>
      <c r="F12" s="33">
        <v>42644.800000000003</v>
      </c>
      <c r="G12" s="43">
        <v>33896</v>
      </c>
      <c r="H12" s="43">
        <v>36263.4</v>
      </c>
      <c r="I12" s="43">
        <v>55055.199999999997</v>
      </c>
      <c r="J12" s="43">
        <v>47092.9</v>
      </c>
      <c r="K12" s="43">
        <v>41245.699999999997</v>
      </c>
      <c r="L12" s="43">
        <v>55427.7</v>
      </c>
      <c r="M12" s="43">
        <v>52019.3</v>
      </c>
      <c r="N12" s="43">
        <v>48608</v>
      </c>
      <c r="O12" s="43">
        <v>44252.2</v>
      </c>
      <c r="P12" s="43">
        <v>39045.5</v>
      </c>
      <c r="Q12" s="43">
        <v>41601.300000000003</v>
      </c>
      <c r="R12" s="126">
        <v>537152</v>
      </c>
    </row>
    <row r="13" spans="4:18" x14ac:dyDescent="0.35">
      <c r="D13" s="562"/>
      <c r="E13" s="35" t="s">
        <v>84</v>
      </c>
      <c r="F13" s="33">
        <v>2631.4</v>
      </c>
      <c r="G13" s="43">
        <v>3619.3</v>
      </c>
      <c r="H13" s="43">
        <v>7393.3</v>
      </c>
      <c r="I13" s="43">
        <v>8814.7999999999993</v>
      </c>
      <c r="J13" s="43">
        <v>5687.9</v>
      </c>
      <c r="K13" s="43">
        <v>2603.9</v>
      </c>
      <c r="L13" s="43">
        <v>4802.5</v>
      </c>
      <c r="M13" s="43">
        <v>3151.3</v>
      </c>
      <c r="N13" s="43">
        <v>4469.6000000000004</v>
      </c>
      <c r="O13" s="43">
        <v>3717.8</v>
      </c>
      <c r="P13" s="43">
        <v>2655.6</v>
      </c>
      <c r="Q13" s="43">
        <v>3260</v>
      </c>
      <c r="R13" s="126">
        <v>52807.4</v>
      </c>
    </row>
    <row r="14" spans="4:18" x14ac:dyDescent="0.35">
      <c r="D14" s="562"/>
      <c r="E14" s="37" t="s">
        <v>8</v>
      </c>
      <c r="F14" s="38">
        <v>9042.2000000000007</v>
      </c>
      <c r="G14" s="44">
        <v>14877.8</v>
      </c>
      <c r="H14" s="44">
        <v>19714.5</v>
      </c>
      <c r="I14" s="44">
        <v>13763.4</v>
      </c>
      <c r="J14" s="44">
        <v>7283.3</v>
      </c>
      <c r="K14" s="44">
        <v>9183</v>
      </c>
      <c r="L14" s="44">
        <v>11117.2</v>
      </c>
      <c r="M14" s="44">
        <v>11145.6</v>
      </c>
      <c r="N14" s="44">
        <v>12735.4</v>
      </c>
      <c r="O14" s="44">
        <v>8758</v>
      </c>
      <c r="P14" s="44">
        <v>10298</v>
      </c>
      <c r="Q14" s="44">
        <v>10946.8</v>
      </c>
      <c r="R14" s="126">
        <v>138865.20000000001</v>
      </c>
    </row>
    <row r="15" spans="4:18" s="10" customFormat="1" ht="15" thickBot="1" x14ac:dyDescent="0.4">
      <c r="D15" s="536"/>
      <c r="E15" s="40" t="s">
        <v>72</v>
      </c>
      <c r="F15" s="41">
        <v>79834.099999999991</v>
      </c>
      <c r="G15" s="127">
        <v>85795</v>
      </c>
      <c r="H15" s="127">
        <v>119493.50000000001</v>
      </c>
      <c r="I15" s="127">
        <v>136388.6</v>
      </c>
      <c r="J15" s="127">
        <v>106697.7</v>
      </c>
      <c r="K15" s="127">
        <v>83655.7</v>
      </c>
      <c r="L15" s="127">
        <v>111136</v>
      </c>
      <c r="M15" s="127">
        <v>111264.2</v>
      </c>
      <c r="N15" s="127">
        <v>109526.29999999999</v>
      </c>
      <c r="O15" s="127">
        <v>90383</v>
      </c>
      <c r="P15" s="127">
        <v>78690.100000000006</v>
      </c>
      <c r="Q15" s="127">
        <v>89391.1</v>
      </c>
      <c r="R15" s="128">
        <v>1202255.2999999998</v>
      </c>
    </row>
    <row r="16" spans="4:18" x14ac:dyDescent="0.35">
      <c r="D16" s="491" t="s">
        <v>75</v>
      </c>
      <c r="E16" s="35" t="s">
        <v>10</v>
      </c>
      <c r="F16" s="33">
        <v>73.7</v>
      </c>
      <c r="G16" s="43">
        <v>695.4</v>
      </c>
      <c r="H16" s="43">
        <v>410.9</v>
      </c>
      <c r="I16" s="43">
        <v>122.9</v>
      </c>
      <c r="J16" s="43">
        <v>82.1</v>
      </c>
      <c r="K16" s="43">
        <v>106.4</v>
      </c>
      <c r="L16" s="43">
        <v>42.7</v>
      </c>
      <c r="M16" s="43">
        <v>10.4</v>
      </c>
      <c r="N16" s="43">
        <v>24.4</v>
      </c>
      <c r="O16" s="43">
        <v>72.7</v>
      </c>
      <c r="P16" s="43">
        <v>14.4</v>
      </c>
      <c r="Q16" s="43">
        <v>61.4</v>
      </c>
      <c r="R16" s="126">
        <v>1717.4000000000005</v>
      </c>
    </row>
    <row r="17" spans="3:19" x14ac:dyDescent="0.35">
      <c r="D17" s="562"/>
      <c r="E17" s="35" t="s">
        <v>11</v>
      </c>
      <c r="F17" s="33">
        <v>258.39999999999998</v>
      </c>
      <c r="G17" s="43">
        <v>493.6</v>
      </c>
      <c r="H17" s="43">
        <v>2332.5</v>
      </c>
      <c r="I17" s="43">
        <v>2159.3000000000002</v>
      </c>
      <c r="J17" s="43">
        <v>1526.3</v>
      </c>
      <c r="K17" s="43">
        <v>1285.2</v>
      </c>
      <c r="L17" s="43">
        <v>881.6</v>
      </c>
      <c r="M17" s="43">
        <v>465.8</v>
      </c>
      <c r="N17" s="43">
        <v>555.9</v>
      </c>
      <c r="O17" s="43">
        <v>590.5</v>
      </c>
      <c r="P17" s="43">
        <v>167.1</v>
      </c>
      <c r="Q17" s="43">
        <v>321.10000000000002</v>
      </c>
      <c r="R17" s="126">
        <v>11037.3</v>
      </c>
    </row>
    <row r="18" spans="3:19" x14ac:dyDescent="0.35">
      <c r="D18" s="562"/>
      <c r="E18" s="37" t="s">
        <v>12</v>
      </c>
      <c r="F18" s="38">
        <v>202</v>
      </c>
      <c r="G18" s="44">
        <v>646.79999999999995</v>
      </c>
      <c r="H18" s="44">
        <v>780.3</v>
      </c>
      <c r="I18" s="44">
        <v>1484.6</v>
      </c>
      <c r="J18" s="44">
        <v>1000.3</v>
      </c>
      <c r="K18" s="44">
        <v>756.5</v>
      </c>
      <c r="L18" s="44">
        <v>434</v>
      </c>
      <c r="M18" s="44">
        <v>343.7</v>
      </c>
      <c r="N18" s="44">
        <v>155.69999999999999</v>
      </c>
      <c r="O18" s="44">
        <v>219.6</v>
      </c>
      <c r="P18" s="44">
        <v>153.6</v>
      </c>
      <c r="Q18" s="44">
        <v>186.8</v>
      </c>
      <c r="R18" s="126">
        <v>6363.9000000000005</v>
      </c>
    </row>
    <row r="19" spans="3:19" s="10" customFormat="1" ht="15" thickBot="1" x14ac:dyDescent="0.4">
      <c r="D19" s="536"/>
      <c r="E19" s="40" t="s">
        <v>72</v>
      </c>
      <c r="F19" s="41">
        <v>534.09999999999991</v>
      </c>
      <c r="G19" s="41">
        <v>1835.8</v>
      </c>
      <c r="H19" s="41">
        <v>3523.7</v>
      </c>
      <c r="I19" s="41">
        <v>3766.8</v>
      </c>
      <c r="J19" s="41">
        <v>2608.6999999999998</v>
      </c>
      <c r="K19" s="41">
        <v>2148.1000000000004</v>
      </c>
      <c r="L19" s="41">
        <v>1358.3000000000002</v>
      </c>
      <c r="M19" s="41">
        <v>819.9</v>
      </c>
      <c r="N19" s="41">
        <v>736</v>
      </c>
      <c r="O19" s="41">
        <v>882.80000000000007</v>
      </c>
      <c r="P19" s="41">
        <v>335.1</v>
      </c>
      <c r="Q19" s="41">
        <v>569.29999999999995</v>
      </c>
      <c r="R19" s="128">
        <v>19118.600000000002</v>
      </c>
    </row>
    <row r="20" spans="3:19" x14ac:dyDescent="0.35">
      <c r="D20" s="491" t="s">
        <v>13</v>
      </c>
      <c r="E20" s="46" t="s">
        <v>13</v>
      </c>
      <c r="F20" s="47">
        <v>140.6</v>
      </c>
      <c r="G20" s="48">
        <v>198.8</v>
      </c>
      <c r="H20" s="48">
        <v>80.5</v>
      </c>
      <c r="I20" s="48">
        <v>35</v>
      </c>
      <c r="J20" s="52">
        <v>37.9</v>
      </c>
      <c r="K20" s="43">
        <v>32.299999999999997</v>
      </c>
      <c r="L20" s="43">
        <v>19.3</v>
      </c>
      <c r="M20" s="43">
        <v>30</v>
      </c>
      <c r="N20" s="43">
        <v>29.2</v>
      </c>
      <c r="O20" s="43">
        <v>25.8</v>
      </c>
      <c r="P20" s="43">
        <v>40.700000000000003</v>
      </c>
      <c r="Q20" s="43">
        <v>22.7</v>
      </c>
      <c r="R20" s="126">
        <v>692.8</v>
      </c>
    </row>
    <row r="21" spans="3:19" s="10" customFormat="1" ht="15" thickBot="1" x14ac:dyDescent="0.4">
      <c r="D21" s="536"/>
      <c r="E21" s="40" t="s">
        <v>72</v>
      </c>
      <c r="F21" s="41">
        <v>140.6</v>
      </c>
      <c r="G21" s="127">
        <v>198.8</v>
      </c>
      <c r="H21" s="127">
        <v>80.5</v>
      </c>
      <c r="I21" s="127">
        <v>35</v>
      </c>
      <c r="J21" s="129">
        <v>37.9</v>
      </c>
      <c r="K21" s="129">
        <v>32.299999999999997</v>
      </c>
      <c r="L21" s="129">
        <v>19.3</v>
      </c>
      <c r="M21" s="129">
        <v>30</v>
      </c>
      <c r="N21" s="129">
        <v>29.2</v>
      </c>
      <c r="O21" s="129">
        <v>25.8</v>
      </c>
      <c r="P21" s="129">
        <v>40.700000000000003</v>
      </c>
      <c r="Q21" s="129">
        <v>22.7</v>
      </c>
      <c r="R21" s="128">
        <v>692.8</v>
      </c>
      <c r="S21" s="13"/>
    </row>
    <row r="22" spans="3:19" x14ac:dyDescent="0.35">
      <c r="D22" s="491" t="s">
        <v>87</v>
      </c>
      <c r="E22" s="32" t="s">
        <v>14</v>
      </c>
      <c r="F22" s="33">
        <v>148.80000000000001</v>
      </c>
      <c r="G22" s="43">
        <v>983.9</v>
      </c>
      <c r="H22" s="43">
        <v>1434.1</v>
      </c>
      <c r="I22" s="43">
        <v>1020.4</v>
      </c>
      <c r="J22" s="43">
        <v>1038.9000000000001</v>
      </c>
      <c r="K22" s="43">
        <v>1244.2</v>
      </c>
      <c r="L22" s="43">
        <v>1419.9</v>
      </c>
      <c r="M22" s="43">
        <v>1043.8</v>
      </c>
      <c r="N22" s="43">
        <v>655.6</v>
      </c>
      <c r="O22" s="43">
        <v>499.9</v>
      </c>
      <c r="P22" s="43">
        <v>301</v>
      </c>
      <c r="Q22" s="43">
        <v>166.1</v>
      </c>
      <c r="R22" s="126">
        <v>9956.6</v>
      </c>
    </row>
    <row r="23" spans="3:19" x14ac:dyDescent="0.35">
      <c r="D23" s="562"/>
      <c r="E23" s="35" t="s">
        <v>85</v>
      </c>
      <c r="F23" s="33">
        <v>239.5</v>
      </c>
      <c r="G23" s="43">
        <v>1132</v>
      </c>
      <c r="H23" s="43">
        <v>1826.4</v>
      </c>
      <c r="I23" s="43">
        <v>1186.7</v>
      </c>
      <c r="J23" s="43">
        <v>1223.9000000000001</v>
      </c>
      <c r="K23" s="43">
        <v>607.1</v>
      </c>
      <c r="L23" s="43">
        <v>163.19999999999999</v>
      </c>
      <c r="M23" s="43">
        <v>299</v>
      </c>
      <c r="N23" s="43">
        <v>182.4</v>
      </c>
      <c r="O23" s="43">
        <v>69.7</v>
      </c>
      <c r="P23" s="43">
        <v>37.799999999999997</v>
      </c>
      <c r="Q23" s="43">
        <v>94.6</v>
      </c>
      <c r="R23" s="126">
        <v>7062.3</v>
      </c>
    </row>
    <row r="24" spans="3:19" x14ac:dyDescent="0.35">
      <c r="D24" s="562"/>
      <c r="E24" s="37" t="s">
        <v>15</v>
      </c>
      <c r="F24" s="38">
        <v>59</v>
      </c>
      <c r="G24" s="44">
        <v>818.3</v>
      </c>
      <c r="H24" s="44">
        <v>1072.9000000000001</v>
      </c>
      <c r="I24" s="44">
        <v>598.4</v>
      </c>
      <c r="J24" s="44">
        <v>1054.5999999999999</v>
      </c>
      <c r="K24" s="44">
        <v>970.9</v>
      </c>
      <c r="L24" s="44">
        <v>918.9</v>
      </c>
      <c r="M24" s="44">
        <v>210.9</v>
      </c>
      <c r="N24" s="44">
        <v>154.80000000000001</v>
      </c>
      <c r="O24" s="44">
        <v>94.8</v>
      </c>
      <c r="P24" s="44">
        <v>76.599999999999994</v>
      </c>
      <c r="Q24" s="44">
        <v>76.7</v>
      </c>
      <c r="R24" s="126">
        <v>6106.7999999999993</v>
      </c>
    </row>
    <row r="25" spans="3:19" s="10" customFormat="1" ht="15" thickBot="1" x14ac:dyDescent="0.4">
      <c r="D25" s="536"/>
      <c r="E25" s="40" t="s">
        <v>72</v>
      </c>
      <c r="F25" s="41">
        <v>447.3</v>
      </c>
      <c r="G25" s="41">
        <v>2934.2</v>
      </c>
      <c r="H25" s="41">
        <v>4333.3999999999996</v>
      </c>
      <c r="I25" s="41">
        <v>2805.5</v>
      </c>
      <c r="J25" s="41">
        <v>3317.4</v>
      </c>
      <c r="K25" s="41">
        <v>2822.2000000000003</v>
      </c>
      <c r="L25" s="41">
        <v>2502</v>
      </c>
      <c r="M25" s="41">
        <v>1553.7</v>
      </c>
      <c r="N25" s="41">
        <v>992.8</v>
      </c>
      <c r="O25" s="41">
        <v>664.4</v>
      </c>
      <c r="P25" s="41">
        <v>415.4</v>
      </c>
      <c r="Q25" s="41">
        <v>337.4</v>
      </c>
      <c r="R25" s="128">
        <v>23125.7</v>
      </c>
    </row>
    <row r="26" spans="3:19" x14ac:dyDescent="0.35">
      <c r="D26" s="491" t="s">
        <v>73</v>
      </c>
      <c r="E26" s="35" t="s">
        <v>16</v>
      </c>
      <c r="F26" s="33">
        <v>685.2</v>
      </c>
      <c r="G26" s="43">
        <v>1095.5</v>
      </c>
      <c r="H26" s="43">
        <v>1982.1</v>
      </c>
      <c r="I26" s="43">
        <v>1930</v>
      </c>
      <c r="J26" s="43">
        <v>1833.5</v>
      </c>
      <c r="K26" s="43">
        <v>1712.2</v>
      </c>
      <c r="L26" s="43">
        <v>1973.8</v>
      </c>
      <c r="M26" s="43">
        <v>1165.3</v>
      </c>
      <c r="N26" s="43">
        <v>1103.7</v>
      </c>
      <c r="O26" s="43">
        <v>721.3</v>
      </c>
      <c r="P26" s="43">
        <v>685.7</v>
      </c>
      <c r="Q26" s="43">
        <v>762.9</v>
      </c>
      <c r="R26" s="126">
        <v>15651.199999999999</v>
      </c>
    </row>
    <row r="27" spans="3:19" x14ac:dyDescent="0.35">
      <c r="D27" s="562"/>
      <c r="E27" s="35" t="s">
        <v>17</v>
      </c>
      <c r="F27" s="33">
        <v>3165</v>
      </c>
      <c r="G27" s="43">
        <v>2458.8000000000002</v>
      </c>
      <c r="H27" s="43">
        <v>7009.1</v>
      </c>
      <c r="I27" s="43">
        <v>8507.5</v>
      </c>
      <c r="J27" s="43">
        <v>4432</v>
      </c>
      <c r="K27" s="43">
        <v>4580.7</v>
      </c>
      <c r="L27" s="43">
        <v>6249.9</v>
      </c>
      <c r="M27" s="43">
        <v>5426.5</v>
      </c>
      <c r="N27" s="43">
        <v>4515.5</v>
      </c>
      <c r="O27" s="43">
        <v>5060.1000000000004</v>
      </c>
      <c r="P27" s="43">
        <v>5049.3999999999996</v>
      </c>
      <c r="Q27" s="43">
        <v>4998.5</v>
      </c>
      <c r="R27" s="126">
        <v>61453</v>
      </c>
    </row>
    <row r="28" spans="3:19" x14ac:dyDescent="0.35">
      <c r="D28" s="562"/>
      <c r="E28" s="35" t="s">
        <v>18</v>
      </c>
      <c r="F28" s="33">
        <v>250.1</v>
      </c>
      <c r="G28" s="43">
        <v>98.3</v>
      </c>
      <c r="H28" s="43">
        <v>232.7</v>
      </c>
      <c r="I28" s="43">
        <v>454.5</v>
      </c>
      <c r="J28" s="43">
        <v>533.1</v>
      </c>
      <c r="K28" s="43">
        <v>654.79999999999995</v>
      </c>
      <c r="L28" s="43">
        <v>773.2</v>
      </c>
      <c r="M28" s="43">
        <v>620.6</v>
      </c>
      <c r="N28" s="43">
        <v>242.3</v>
      </c>
      <c r="O28" s="43">
        <v>362.6</v>
      </c>
      <c r="P28" s="43">
        <v>245.5</v>
      </c>
      <c r="Q28" s="43">
        <v>247.2</v>
      </c>
      <c r="R28" s="126">
        <v>4714.8999999999996</v>
      </c>
    </row>
    <row r="29" spans="3:19" x14ac:dyDescent="0.35">
      <c r="D29" s="562"/>
      <c r="E29" s="35" t="s">
        <v>50</v>
      </c>
      <c r="F29" s="33">
        <v>234.9</v>
      </c>
      <c r="G29" s="43">
        <v>159.19999999999999</v>
      </c>
      <c r="H29" s="43">
        <v>115.9</v>
      </c>
      <c r="I29" s="43">
        <v>180.7</v>
      </c>
      <c r="J29" s="43">
        <v>185.6</v>
      </c>
      <c r="K29" s="43">
        <v>267.89999999999998</v>
      </c>
      <c r="L29" s="43">
        <v>92.9</v>
      </c>
      <c r="M29" s="43">
        <v>43.7</v>
      </c>
      <c r="N29" s="43">
        <v>81.099999999999994</v>
      </c>
      <c r="O29" s="43">
        <v>117.4</v>
      </c>
      <c r="P29" s="43">
        <v>8.1</v>
      </c>
      <c r="Q29" s="43">
        <v>252.8</v>
      </c>
      <c r="R29" s="126">
        <v>1740.2</v>
      </c>
    </row>
    <row r="30" spans="3:19" x14ac:dyDescent="0.35">
      <c r="D30" s="562"/>
      <c r="E30" s="37" t="s">
        <v>19</v>
      </c>
      <c r="F30" s="38">
        <v>1248.8</v>
      </c>
      <c r="G30" s="44">
        <v>2520.3000000000002</v>
      </c>
      <c r="H30" s="44">
        <v>2778.9</v>
      </c>
      <c r="I30" s="44">
        <v>4550.3999999999996</v>
      </c>
      <c r="J30" s="44">
        <v>5082.2</v>
      </c>
      <c r="K30" s="44">
        <v>5051.3999999999996</v>
      </c>
      <c r="L30" s="44">
        <v>4429.8</v>
      </c>
      <c r="M30" s="44">
        <v>5091.3999999999996</v>
      </c>
      <c r="N30" s="44">
        <v>4900.8999999999996</v>
      </c>
      <c r="O30" s="44">
        <v>4540.1000000000004</v>
      </c>
      <c r="P30" s="44">
        <v>4671.8</v>
      </c>
      <c r="Q30" s="44">
        <v>4745.3999999999996</v>
      </c>
      <c r="R30" s="126">
        <v>49611.4</v>
      </c>
    </row>
    <row r="31" spans="3:19" s="10" customFormat="1" ht="15" thickBot="1" x14ac:dyDescent="0.4">
      <c r="D31" s="536"/>
      <c r="E31" s="40" t="s">
        <v>72</v>
      </c>
      <c r="F31" s="41">
        <v>5584</v>
      </c>
      <c r="G31" s="127">
        <v>6332.1</v>
      </c>
      <c r="H31" s="127">
        <v>12118.7</v>
      </c>
      <c r="I31" s="127">
        <v>15623.1</v>
      </c>
      <c r="J31" s="127">
        <v>12066.400000000001</v>
      </c>
      <c r="K31" s="127">
        <v>12267</v>
      </c>
      <c r="L31" s="127">
        <v>13519.599999999999</v>
      </c>
      <c r="M31" s="127">
        <v>12347.5</v>
      </c>
      <c r="N31" s="127">
        <v>10843.5</v>
      </c>
      <c r="O31" s="127">
        <v>10801.5</v>
      </c>
      <c r="P31" s="127">
        <v>10660.5</v>
      </c>
      <c r="Q31" s="127">
        <v>11006.8</v>
      </c>
      <c r="R31" s="128">
        <v>133170.69999999998</v>
      </c>
    </row>
    <row r="32" spans="3:19" x14ac:dyDescent="0.35">
      <c r="C32" s="6"/>
      <c r="D32" s="491" t="s">
        <v>76</v>
      </c>
      <c r="E32" s="32" t="s">
        <v>78</v>
      </c>
      <c r="F32" s="62">
        <v>25.3</v>
      </c>
      <c r="G32" s="52">
        <v>29.1</v>
      </c>
      <c r="H32" s="52">
        <v>110</v>
      </c>
      <c r="I32" s="52">
        <v>413.4</v>
      </c>
      <c r="J32" s="52">
        <v>326.3</v>
      </c>
      <c r="K32" s="52">
        <v>62.7</v>
      </c>
      <c r="L32" s="52">
        <v>42.4</v>
      </c>
      <c r="M32" s="52">
        <v>10.1</v>
      </c>
      <c r="N32" s="52">
        <v>3.2</v>
      </c>
      <c r="O32" s="52">
        <v>1</v>
      </c>
      <c r="P32" s="52">
        <v>67.2</v>
      </c>
      <c r="Q32" s="52">
        <v>4.7</v>
      </c>
      <c r="R32" s="126">
        <v>1095.4000000000001</v>
      </c>
    </row>
    <row r="33" spans="3:18" x14ac:dyDescent="0.35">
      <c r="C33" s="6"/>
      <c r="D33" s="562"/>
      <c r="E33" s="35" t="s">
        <v>20</v>
      </c>
      <c r="F33" s="33">
        <v>2</v>
      </c>
      <c r="G33" s="43">
        <v>0.5</v>
      </c>
      <c r="H33" s="43">
        <v>0.6</v>
      </c>
      <c r="I33" s="43">
        <v>75.7</v>
      </c>
      <c r="J33" s="43">
        <v>57.4</v>
      </c>
      <c r="K33" s="43">
        <v>26.4</v>
      </c>
      <c r="L33" s="43">
        <v>43.4</v>
      </c>
      <c r="M33" s="43">
        <v>4.2</v>
      </c>
      <c r="N33" s="43">
        <v>1</v>
      </c>
      <c r="O33" s="43">
        <v>2</v>
      </c>
      <c r="P33" s="43">
        <v>5</v>
      </c>
      <c r="Q33" s="43">
        <v>1.6</v>
      </c>
      <c r="R33" s="126">
        <v>219.79999999999998</v>
      </c>
    </row>
    <row r="34" spans="3:18" x14ac:dyDescent="0.35">
      <c r="C34" s="6"/>
      <c r="D34" s="562"/>
      <c r="E34" s="37" t="s">
        <v>21</v>
      </c>
      <c r="F34" s="38">
        <v>12.6</v>
      </c>
      <c r="G34" s="44">
        <v>14.8</v>
      </c>
      <c r="H34" s="44">
        <v>11.9</v>
      </c>
      <c r="I34" s="44">
        <v>11.4</v>
      </c>
      <c r="J34" s="44">
        <v>10.3</v>
      </c>
      <c r="K34" s="44">
        <v>49.4</v>
      </c>
      <c r="L34" s="44">
        <v>7.2</v>
      </c>
      <c r="M34" s="44">
        <v>5.5</v>
      </c>
      <c r="N34" s="44">
        <v>43.8</v>
      </c>
      <c r="O34" s="44">
        <v>19.5</v>
      </c>
      <c r="P34" s="44">
        <v>13.8</v>
      </c>
      <c r="Q34" s="44">
        <v>15.1</v>
      </c>
      <c r="R34" s="126">
        <v>215.3</v>
      </c>
    </row>
    <row r="35" spans="3:18" s="10" customFormat="1" ht="15" thickBot="1" x14ac:dyDescent="0.4">
      <c r="C35" s="12"/>
      <c r="D35" s="536"/>
      <c r="E35" s="40" t="s">
        <v>72</v>
      </c>
      <c r="F35" s="41">
        <v>39.9</v>
      </c>
      <c r="G35" s="127">
        <v>44.400000000000006</v>
      </c>
      <c r="H35" s="127">
        <v>122.5</v>
      </c>
      <c r="I35" s="127">
        <v>500.49999999999994</v>
      </c>
      <c r="J35" s="127">
        <v>394</v>
      </c>
      <c r="K35" s="127">
        <v>138.5</v>
      </c>
      <c r="L35" s="127">
        <v>93</v>
      </c>
      <c r="M35" s="127">
        <v>19.8</v>
      </c>
      <c r="N35" s="127">
        <v>48</v>
      </c>
      <c r="O35" s="127">
        <v>22.5</v>
      </c>
      <c r="P35" s="127">
        <v>86</v>
      </c>
      <c r="Q35" s="127">
        <v>21.4</v>
      </c>
      <c r="R35" s="128">
        <v>1530.5</v>
      </c>
    </row>
    <row r="36" spans="3:18" x14ac:dyDescent="0.35">
      <c r="C36" s="6"/>
      <c r="D36" s="491" t="s">
        <v>22</v>
      </c>
      <c r="E36" s="35" t="s">
        <v>23</v>
      </c>
      <c r="F36" s="33">
        <v>68.599999999999994</v>
      </c>
      <c r="G36" s="43">
        <v>269.60000000000002</v>
      </c>
      <c r="H36" s="43">
        <v>118.4</v>
      </c>
      <c r="I36" s="43">
        <v>6.5</v>
      </c>
      <c r="J36" s="43">
        <v>5.3</v>
      </c>
      <c r="K36" s="43">
        <v>16.3</v>
      </c>
      <c r="L36" s="43">
        <v>5.9</v>
      </c>
      <c r="M36" s="43">
        <v>7.2</v>
      </c>
      <c r="N36" s="43">
        <v>11.4</v>
      </c>
      <c r="O36" s="43">
        <v>6.1</v>
      </c>
      <c r="P36" s="43">
        <v>6.2</v>
      </c>
      <c r="Q36" s="43">
        <v>18.8</v>
      </c>
      <c r="R36" s="126">
        <v>540.29999999999995</v>
      </c>
    </row>
    <row r="37" spans="3:18" x14ac:dyDescent="0.35">
      <c r="C37" s="6"/>
      <c r="D37" s="562"/>
      <c r="E37" s="35" t="s">
        <v>24</v>
      </c>
      <c r="F37" s="33">
        <v>35.9</v>
      </c>
      <c r="G37" s="43">
        <v>153.69999999999999</v>
      </c>
      <c r="H37" s="43">
        <v>142.1</v>
      </c>
      <c r="I37" s="43">
        <v>35.1</v>
      </c>
      <c r="J37" s="43">
        <v>6.9</v>
      </c>
      <c r="K37" s="43">
        <v>15.7</v>
      </c>
      <c r="L37" s="43">
        <v>14.3</v>
      </c>
      <c r="M37" s="43">
        <v>13.1</v>
      </c>
      <c r="N37" s="43">
        <v>12.5</v>
      </c>
      <c r="O37" s="43">
        <v>15.5</v>
      </c>
      <c r="P37" s="43">
        <v>14.4</v>
      </c>
      <c r="Q37" s="43">
        <v>13.3</v>
      </c>
      <c r="R37" s="126">
        <v>472.5</v>
      </c>
    </row>
    <row r="38" spans="3:18" x14ac:dyDescent="0.35">
      <c r="C38" s="6"/>
      <c r="D38" s="562"/>
      <c r="E38" s="35" t="s">
        <v>25</v>
      </c>
      <c r="F38" s="33">
        <v>332.7</v>
      </c>
      <c r="G38" s="43">
        <v>2177.8000000000002</v>
      </c>
      <c r="H38" s="43">
        <v>2446</v>
      </c>
      <c r="I38" s="43">
        <v>996.8</v>
      </c>
      <c r="J38" s="43">
        <v>782.8</v>
      </c>
      <c r="K38" s="43">
        <v>1218.3</v>
      </c>
      <c r="L38" s="43">
        <v>608</v>
      </c>
      <c r="M38" s="43">
        <v>329</v>
      </c>
      <c r="N38" s="43">
        <v>467.3</v>
      </c>
      <c r="O38" s="43">
        <v>346.8</v>
      </c>
      <c r="P38" s="43">
        <v>210.5</v>
      </c>
      <c r="Q38" s="43">
        <v>301.60000000000002</v>
      </c>
      <c r="R38" s="126">
        <v>10217.6</v>
      </c>
    </row>
    <row r="39" spans="3:18" x14ac:dyDescent="0.35">
      <c r="C39" s="6"/>
      <c r="D39" s="562"/>
      <c r="E39" s="37" t="s">
        <v>26</v>
      </c>
      <c r="F39" s="38">
        <v>721.8</v>
      </c>
      <c r="G39" s="44">
        <v>4887</v>
      </c>
      <c r="H39" s="44">
        <v>6794.5</v>
      </c>
      <c r="I39" s="44">
        <v>3860.8</v>
      </c>
      <c r="J39" s="44">
        <v>3465.8</v>
      </c>
      <c r="K39" s="44">
        <v>1685.3</v>
      </c>
      <c r="L39" s="44">
        <v>1376.4</v>
      </c>
      <c r="M39" s="44">
        <v>1943.9</v>
      </c>
      <c r="N39" s="44">
        <v>1621.5</v>
      </c>
      <c r="O39" s="44">
        <v>882.3</v>
      </c>
      <c r="P39" s="44">
        <v>494.1</v>
      </c>
      <c r="Q39" s="44">
        <v>387.8</v>
      </c>
      <c r="R39" s="126">
        <v>28121.199999999997</v>
      </c>
    </row>
    <row r="40" spans="3:18" s="10" customFormat="1" ht="15" thickBot="1" x14ac:dyDescent="0.4">
      <c r="C40" s="12"/>
      <c r="D40" s="536"/>
      <c r="E40" s="40" t="s">
        <v>72</v>
      </c>
      <c r="F40" s="41">
        <v>1159</v>
      </c>
      <c r="G40" s="127">
        <v>7488.1</v>
      </c>
      <c r="H40" s="41">
        <v>9501</v>
      </c>
      <c r="I40" s="41">
        <v>4899.2</v>
      </c>
      <c r="J40" s="41">
        <v>4260.8</v>
      </c>
      <c r="K40" s="41">
        <v>2935.6</v>
      </c>
      <c r="L40" s="41">
        <v>2004.6000000000001</v>
      </c>
      <c r="M40" s="41">
        <v>2293.2000000000003</v>
      </c>
      <c r="N40" s="41">
        <v>2112.6999999999998</v>
      </c>
      <c r="O40" s="41">
        <v>1250.7</v>
      </c>
      <c r="P40" s="41">
        <v>725.2</v>
      </c>
      <c r="Q40" s="41">
        <v>721.5</v>
      </c>
      <c r="R40" s="128">
        <v>39351.599999999999</v>
      </c>
    </row>
    <row r="41" spans="3:18" x14ac:dyDescent="0.35">
      <c r="C41" s="6"/>
      <c r="D41" s="491" t="s">
        <v>27</v>
      </c>
      <c r="E41" s="35" t="s">
        <v>28</v>
      </c>
      <c r="F41" s="33">
        <v>1215.8</v>
      </c>
      <c r="G41" s="43">
        <v>10421.700000000001</v>
      </c>
      <c r="H41" s="43">
        <v>21890</v>
      </c>
      <c r="I41" s="43">
        <v>13432.4</v>
      </c>
      <c r="J41" s="43">
        <v>9692.4</v>
      </c>
      <c r="K41" s="43">
        <v>5855.6</v>
      </c>
      <c r="L41" s="43">
        <v>8335.4</v>
      </c>
      <c r="M41" s="43">
        <v>5388.4</v>
      </c>
      <c r="N41" s="43">
        <v>5053.7</v>
      </c>
      <c r="O41" s="43">
        <v>3653.2</v>
      </c>
      <c r="P41" s="43">
        <v>3876.3</v>
      </c>
      <c r="Q41" s="43">
        <v>1820</v>
      </c>
      <c r="R41" s="126">
        <v>90634.9</v>
      </c>
    </row>
    <row r="42" spans="3:18" x14ac:dyDescent="0.35">
      <c r="C42" s="6"/>
      <c r="D42" s="562"/>
      <c r="E42" s="35" t="s">
        <v>79</v>
      </c>
      <c r="F42" s="33">
        <v>628.70000000000005</v>
      </c>
      <c r="G42" s="43">
        <v>2081.3000000000002</v>
      </c>
      <c r="H42" s="43">
        <v>1986.6</v>
      </c>
      <c r="I42" s="43">
        <v>1730.8</v>
      </c>
      <c r="J42" s="44">
        <v>1342.1</v>
      </c>
      <c r="K42" s="44">
        <v>1023.7</v>
      </c>
      <c r="L42" s="44">
        <v>827.4</v>
      </c>
      <c r="M42" s="44">
        <v>1021.9</v>
      </c>
      <c r="N42" s="44">
        <v>654.1</v>
      </c>
      <c r="O42" s="44">
        <v>492.2</v>
      </c>
      <c r="P42" s="44">
        <v>158.6</v>
      </c>
      <c r="Q42" s="44">
        <v>167.7</v>
      </c>
      <c r="R42" s="126">
        <v>12115.100000000002</v>
      </c>
    </row>
    <row r="43" spans="3:18" s="10" customFormat="1" ht="15" thickBot="1" x14ac:dyDescent="0.4">
      <c r="C43" s="12"/>
      <c r="D43" s="536"/>
      <c r="E43" s="54" t="s">
        <v>72</v>
      </c>
      <c r="F43" s="130">
        <v>1844.5</v>
      </c>
      <c r="G43" s="129">
        <v>12503</v>
      </c>
      <c r="H43" s="130">
        <v>23876.6</v>
      </c>
      <c r="I43" s="130">
        <v>15163.199999999999</v>
      </c>
      <c r="J43" s="130">
        <v>11034.5</v>
      </c>
      <c r="K43" s="130">
        <v>6879.3</v>
      </c>
      <c r="L43" s="130">
        <v>9162.7999999999993</v>
      </c>
      <c r="M43" s="130">
        <v>6410.2999999999993</v>
      </c>
      <c r="N43" s="130">
        <v>5707.8</v>
      </c>
      <c r="O43" s="130">
        <v>4145.3999999999996</v>
      </c>
      <c r="P43" s="127">
        <v>4034.9</v>
      </c>
      <c r="Q43" s="130">
        <v>1987.7</v>
      </c>
      <c r="R43" s="128">
        <v>102750</v>
      </c>
    </row>
    <row r="44" spans="3:18" x14ac:dyDescent="0.35">
      <c r="C44" s="6"/>
      <c r="D44" s="491" t="s">
        <v>29</v>
      </c>
      <c r="E44" s="37" t="s">
        <v>30</v>
      </c>
      <c r="F44" s="38"/>
      <c r="G44" s="44">
        <v>4.8</v>
      </c>
      <c r="H44" s="44">
        <v>0.1</v>
      </c>
      <c r="I44" s="44"/>
      <c r="J44" s="48"/>
      <c r="K44" s="48"/>
      <c r="L44" s="48"/>
      <c r="M44" s="48">
        <v>0.1</v>
      </c>
      <c r="N44" s="48">
        <v>0.1</v>
      </c>
      <c r="O44" s="48">
        <v>0.1</v>
      </c>
      <c r="P44" s="48">
        <v>0.1</v>
      </c>
      <c r="Q44" s="48">
        <v>0.1</v>
      </c>
      <c r="R44" s="131">
        <v>5.3999999999999977</v>
      </c>
    </row>
    <row r="45" spans="3:18" s="10" customFormat="1" ht="15" thickBot="1" x14ac:dyDescent="0.4">
      <c r="C45" s="12"/>
      <c r="D45" s="536"/>
      <c r="E45" s="54" t="s">
        <v>72</v>
      </c>
      <c r="F45" s="130">
        <v>0</v>
      </c>
      <c r="G45" s="130">
        <v>4.8</v>
      </c>
      <c r="H45" s="130">
        <v>0.1</v>
      </c>
      <c r="I45" s="130">
        <v>0</v>
      </c>
      <c r="J45" s="130">
        <v>0</v>
      </c>
      <c r="K45" s="130">
        <v>0</v>
      </c>
      <c r="L45" s="130">
        <v>0</v>
      </c>
      <c r="M45" s="130">
        <v>0.1</v>
      </c>
      <c r="N45" s="130">
        <v>0.1</v>
      </c>
      <c r="O45" s="130">
        <v>0.1</v>
      </c>
      <c r="P45" s="130">
        <v>0.1</v>
      </c>
      <c r="Q45" s="130">
        <v>0.1</v>
      </c>
      <c r="R45" s="128">
        <v>5.3999999999999977</v>
      </c>
    </row>
    <row r="46" spans="3:18" x14ac:dyDescent="0.35">
      <c r="C46" s="6"/>
      <c r="D46" s="491" t="s">
        <v>31</v>
      </c>
      <c r="E46" s="102" t="s">
        <v>31</v>
      </c>
      <c r="F46" s="38">
        <v>55.8</v>
      </c>
      <c r="G46" s="44">
        <v>323.8</v>
      </c>
      <c r="H46" s="44">
        <v>215</v>
      </c>
      <c r="I46" s="44">
        <v>96.7</v>
      </c>
      <c r="J46" s="48">
        <v>215.7</v>
      </c>
      <c r="K46" s="48">
        <v>317.60000000000002</v>
      </c>
      <c r="L46" s="48">
        <v>342.8</v>
      </c>
      <c r="M46" s="48">
        <v>308.7</v>
      </c>
      <c r="N46" s="48">
        <v>110.6</v>
      </c>
      <c r="O46" s="48">
        <v>146.69999999999999</v>
      </c>
      <c r="P46" s="48">
        <v>142.4</v>
      </c>
      <c r="Q46" s="48">
        <v>117.1</v>
      </c>
      <c r="R46" s="131">
        <v>2392.8999999999996</v>
      </c>
    </row>
    <row r="47" spans="3:18" s="10" customFormat="1" ht="15" thickBot="1" x14ac:dyDescent="0.4">
      <c r="C47" s="12"/>
      <c r="D47" s="536"/>
      <c r="E47" s="132" t="s">
        <v>72</v>
      </c>
      <c r="F47" s="130">
        <v>55.8</v>
      </c>
      <c r="G47" s="130">
        <v>323.8</v>
      </c>
      <c r="H47" s="130">
        <v>215</v>
      </c>
      <c r="I47" s="130">
        <v>96.7</v>
      </c>
      <c r="J47" s="130">
        <v>215.7</v>
      </c>
      <c r="K47" s="130">
        <v>317.60000000000002</v>
      </c>
      <c r="L47" s="130">
        <v>342.8</v>
      </c>
      <c r="M47" s="130">
        <v>308.7</v>
      </c>
      <c r="N47" s="130">
        <v>110.6</v>
      </c>
      <c r="O47" s="130">
        <v>146.69999999999999</v>
      </c>
      <c r="P47" s="130">
        <v>142.4</v>
      </c>
      <c r="Q47" s="130">
        <v>117.1</v>
      </c>
      <c r="R47" s="128">
        <v>2392.8999999999996</v>
      </c>
    </row>
    <row r="48" spans="3:18" x14ac:dyDescent="0.35">
      <c r="C48" s="6"/>
      <c r="D48" s="491" t="s">
        <v>32</v>
      </c>
      <c r="E48" s="89" t="s">
        <v>32</v>
      </c>
      <c r="F48" s="38">
        <v>482.6</v>
      </c>
      <c r="G48" s="44">
        <v>121.9</v>
      </c>
      <c r="H48" s="44">
        <v>149.19999999999999</v>
      </c>
      <c r="I48" s="44">
        <v>209.6</v>
      </c>
      <c r="J48" s="43">
        <v>601.9</v>
      </c>
      <c r="K48" s="43">
        <v>538</v>
      </c>
      <c r="L48" s="43">
        <v>452.6</v>
      </c>
      <c r="M48" s="43">
        <v>291.89999999999998</v>
      </c>
      <c r="N48" s="43">
        <v>437.1</v>
      </c>
      <c r="O48" s="44">
        <v>215.9</v>
      </c>
      <c r="P48" s="44">
        <v>96.5</v>
      </c>
      <c r="Q48" s="44">
        <v>67.599999999999994</v>
      </c>
      <c r="R48" s="133">
        <v>3664.7999999999997</v>
      </c>
    </row>
    <row r="49" spans="3:19" s="10" customFormat="1" ht="15" thickBot="1" x14ac:dyDescent="0.4">
      <c r="C49" s="12"/>
      <c r="D49" s="536"/>
      <c r="E49" s="92" t="s">
        <v>72</v>
      </c>
      <c r="F49" s="130">
        <v>482.6</v>
      </c>
      <c r="G49" s="130">
        <v>121.9</v>
      </c>
      <c r="H49" s="130">
        <v>149.19999999999999</v>
      </c>
      <c r="I49" s="130">
        <v>209.6</v>
      </c>
      <c r="J49" s="130">
        <v>601.9</v>
      </c>
      <c r="K49" s="130">
        <v>538</v>
      </c>
      <c r="L49" s="130">
        <v>452.6</v>
      </c>
      <c r="M49" s="130">
        <v>291.89999999999998</v>
      </c>
      <c r="N49" s="130">
        <v>437.1</v>
      </c>
      <c r="O49" s="130">
        <v>215.9</v>
      </c>
      <c r="P49" s="130">
        <v>96.5</v>
      </c>
      <c r="Q49" s="130">
        <v>67.599999999999994</v>
      </c>
      <c r="R49" s="128">
        <v>3664.7999999999997</v>
      </c>
    </row>
    <row r="50" spans="3:19" x14ac:dyDescent="0.35">
      <c r="C50" s="6"/>
      <c r="D50" s="491" t="s">
        <v>33</v>
      </c>
      <c r="E50" s="102" t="s">
        <v>33</v>
      </c>
      <c r="F50" s="47">
        <v>503</v>
      </c>
      <c r="G50" s="48">
        <v>1625</v>
      </c>
      <c r="H50" s="48">
        <v>2479.1999999999998</v>
      </c>
      <c r="I50" s="48">
        <v>1224</v>
      </c>
      <c r="J50" s="44">
        <v>1001.7</v>
      </c>
      <c r="K50" s="44">
        <v>823.5</v>
      </c>
      <c r="L50" s="44">
        <v>621.70000000000005</v>
      </c>
      <c r="M50" s="44">
        <v>404.1</v>
      </c>
      <c r="N50" s="44">
        <v>297.5</v>
      </c>
      <c r="O50" s="48">
        <v>588.5</v>
      </c>
      <c r="P50" s="48">
        <v>402.2</v>
      </c>
      <c r="Q50" s="48">
        <v>394.4</v>
      </c>
      <c r="R50" s="133">
        <v>10364.800000000001</v>
      </c>
    </row>
    <row r="51" spans="3:19" s="10" customFormat="1" ht="15" thickBot="1" x14ac:dyDescent="0.4">
      <c r="C51" s="12"/>
      <c r="D51" s="536"/>
      <c r="E51" s="92" t="s">
        <v>72</v>
      </c>
      <c r="F51" s="41">
        <v>503</v>
      </c>
      <c r="G51" s="130">
        <v>1625</v>
      </c>
      <c r="H51" s="127">
        <v>2479.1999999999998</v>
      </c>
      <c r="I51" s="130">
        <v>1224</v>
      </c>
      <c r="J51" s="130">
        <v>1001.7</v>
      </c>
      <c r="K51" s="130">
        <v>823.5</v>
      </c>
      <c r="L51" s="129">
        <v>621.70000000000005</v>
      </c>
      <c r="M51" s="130">
        <v>404.1</v>
      </c>
      <c r="N51" s="130">
        <v>297.5</v>
      </c>
      <c r="O51" s="130">
        <v>588.5</v>
      </c>
      <c r="P51" s="130">
        <v>402.2</v>
      </c>
      <c r="Q51" s="130">
        <v>394.4</v>
      </c>
      <c r="R51" s="128">
        <v>10364.800000000001</v>
      </c>
    </row>
    <row r="52" spans="3:19" x14ac:dyDescent="0.35">
      <c r="C52" s="6"/>
      <c r="D52" s="491" t="s">
        <v>34</v>
      </c>
      <c r="E52" s="102" t="s">
        <v>34</v>
      </c>
      <c r="F52" s="47">
        <v>270.3</v>
      </c>
      <c r="G52" s="48">
        <v>976.5</v>
      </c>
      <c r="H52" s="48">
        <v>987.8</v>
      </c>
      <c r="I52" s="48">
        <v>294.5</v>
      </c>
      <c r="J52" s="44">
        <v>1124.5999999999999</v>
      </c>
      <c r="K52" s="44">
        <v>729.2</v>
      </c>
      <c r="L52" s="44">
        <v>376.9</v>
      </c>
      <c r="M52" s="44">
        <v>164.5</v>
      </c>
      <c r="N52" s="44">
        <v>283.3</v>
      </c>
      <c r="O52" s="44">
        <v>228.7</v>
      </c>
      <c r="P52" s="44">
        <v>126.1</v>
      </c>
      <c r="Q52" s="44">
        <v>297.8</v>
      </c>
      <c r="R52" s="134">
        <v>5860.2</v>
      </c>
    </row>
    <row r="53" spans="3:19" s="10" customFormat="1" ht="15" thickBot="1" x14ac:dyDescent="0.4">
      <c r="C53" s="12"/>
      <c r="D53" s="536"/>
      <c r="E53" s="132" t="s">
        <v>72</v>
      </c>
      <c r="F53" s="130">
        <v>270.3</v>
      </c>
      <c r="G53" s="130">
        <v>976.5</v>
      </c>
      <c r="H53" s="130">
        <v>987.8</v>
      </c>
      <c r="I53" s="130">
        <v>294.5</v>
      </c>
      <c r="J53" s="130">
        <v>1124.5999999999999</v>
      </c>
      <c r="K53" s="130">
        <v>729.2</v>
      </c>
      <c r="L53" s="130">
        <v>376.9</v>
      </c>
      <c r="M53" s="130">
        <v>164.5</v>
      </c>
      <c r="N53" s="130">
        <v>283.3</v>
      </c>
      <c r="O53" s="130">
        <v>228.7</v>
      </c>
      <c r="P53" s="130">
        <v>126.1</v>
      </c>
      <c r="Q53" s="130">
        <v>297.8</v>
      </c>
      <c r="R53" s="128">
        <v>5860.2</v>
      </c>
    </row>
    <row r="54" spans="3:19" x14ac:dyDescent="0.35">
      <c r="C54" s="6"/>
      <c r="D54" s="491" t="s">
        <v>77</v>
      </c>
      <c r="E54" s="89" t="s">
        <v>30</v>
      </c>
      <c r="F54" s="38"/>
      <c r="G54" s="44">
        <v>35.6</v>
      </c>
      <c r="H54" s="44">
        <v>27.3</v>
      </c>
      <c r="I54" s="44">
        <v>1.3</v>
      </c>
      <c r="J54" s="44"/>
      <c r="K54" s="44"/>
      <c r="L54" s="44">
        <v>15.4</v>
      </c>
      <c r="M54" s="44"/>
      <c r="N54" s="44"/>
      <c r="O54" s="44"/>
      <c r="P54" s="48"/>
      <c r="Q54" s="48">
        <v>36.9</v>
      </c>
      <c r="R54" s="283">
        <v>116.5</v>
      </c>
      <c r="S54" s="4"/>
    </row>
    <row r="55" spans="3:19" s="10" customFormat="1" ht="15" thickBot="1" x14ac:dyDescent="0.4">
      <c r="C55" s="12"/>
      <c r="D55" s="536"/>
      <c r="E55" s="92" t="s">
        <v>72</v>
      </c>
      <c r="F55" s="130">
        <v>0</v>
      </c>
      <c r="G55" s="130">
        <v>35.6</v>
      </c>
      <c r="H55" s="130">
        <v>27.3</v>
      </c>
      <c r="I55" s="130">
        <v>1.3</v>
      </c>
      <c r="J55" s="130">
        <v>0</v>
      </c>
      <c r="K55" s="130">
        <v>0</v>
      </c>
      <c r="L55" s="130">
        <v>15.4</v>
      </c>
      <c r="M55" s="130">
        <v>0</v>
      </c>
      <c r="N55" s="130">
        <v>0</v>
      </c>
      <c r="O55" s="130">
        <v>0</v>
      </c>
      <c r="P55" s="130">
        <v>0</v>
      </c>
      <c r="Q55" s="130">
        <v>36.9</v>
      </c>
      <c r="R55" s="128">
        <v>116.5</v>
      </c>
      <c r="S55" s="13"/>
    </row>
    <row r="56" spans="3:19" s="10" customFormat="1" ht="15" thickBot="1" x14ac:dyDescent="0.4">
      <c r="C56" s="12"/>
      <c r="D56" s="516" t="s">
        <v>48</v>
      </c>
      <c r="E56" s="568"/>
      <c r="F56" s="135">
        <v>90895.200000000012</v>
      </c>
      <c r="G56" s="135">
        <v>120219.00000000001</v>
      </c>
      <c r="H56" s="135">
        <v>176908.50000000003</v>
      </c>
      <c r="I56" s="135">
        <v>181008.00000000003</v>
      </c>
      <c r="J56" s="135">
        <v>143361.29999999999</v>
      </c>
      <c r="K56" s="135">
        <v>113287.00000000001</v>
      </c>
      <c r="L56" s="135">
        <v>141605</v>
      </c>
      <c r="M56" s="135">
        <v>135907.9</v>
      </c>
      <c r="N56" s="135">
        <v>131124.9</v>
      </c>
      <c r="O56" s="135">
        <v>109355.99999999999</v>
      </c>
      <c r="P56" s="135">
        <v>95755.199999999997</v>
      </c>
      <c r="Q56" s="135">
        <v>104971.8</v>
      </c>
      <c r="R56" s="205">
        <v>1544399.7999999998</v>
      </c>
    </row>
    <row r="57" spans="3:19" s="268" customFormat="1" ht="15" thickBot="1" x14ac:dyDescent="0.4">
      <c r="D57" s="569" t="s">
        <v>141</v>
      </c>
      <c r="E57" s="570"/>
      <c r="F57" s="136">
        <v>1837</v>
      </c>
      <c r="G57" s="137">
        <v>1835</v>
      </c>
      <c r="H57" s="137">
        <v>1835</v>
      </c>
      <c r="I57" s="137">
        <v>1833</v>
      </c>
      <c r="J57" s="137">
        <v>1832</v>
      </c>
      <c r="K57" s="137">
        <v>1828</v>
      </c>
      <c r="L57" s="137">
        <v>1827</v>
      </c>
      <c r="M57" s="137">
        <v>1825</v>
      </c>
      <c r="N57" s="137">
        <v>1825</v>
      </c>
      <c r="O57" s="137">
        <v>1823</v>
      </c>
      <c r="P57" s="137">
        <v>1822</v>
      </c>
      <c r="Q57" s="137">
        <v>1818</v>
      </c>
      <c r="R57" s="137" t="s">
        <v>154</v>
      </c>
    </row>
    <row r="58" spans="3:19" x14ac:dyDescent="0.35"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138"/>
    </row>
    <row r="59" spans="3:19" x14ac:dyDescent="0.35">
      <c r="D59" s="565" t="s">
        <v>51</v>
      </c>
      <c r="E59" s="565"/>
      <c r="F59" s="565"/>
      <c r="G59" s="565"/>
      <c r="H59" s="565"/>
      <c r="I59" s="565"/>
      <c r="J59" s="565"/>
      <c r="K59" s="565"/>
      <c r="L59" s="565"/>
      <c r="M59" s="565"/>
      <c r="N59" s="565"/>
      <c r="O59" s="565"/>
      <c r="P59" s="565"/>
      <c r="Q59" s="565"/>
      <c r="R59" s="565"/>
    </row>
    <row r="60" spans="3:19" x14ac:dyDescent="0.35">
      <c r="D60" s="563" t="s">
        <v>52</v>
      </c>
      <c r="E60" s="564"/>
      <c r="F60" s="564"/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</row>
    <row r="61" spans="3:19" x14ac:dyDescent="0.35">
      <c r="D61" s="565" t="s">
        <v>53</v>
      </c>
      <c r="E61" s="566"/>
      <c r="F61" s="566"/>
      <c r="G61" s="566"/>
      <c r="H61" s="566"/>
      <c r="I61" s="566"/>
      <c r="J61" s="566"/>
      <c r="K61" s="566"/>
      <c r="L61" s="566"/>
      <c r="M61" s="566"/>
      <c r="N61" s="566"/>
      <c r="O61" s="566"/>
      <c r="P61" s="566"/>
      <c r="Q61" s="566"/>
      <c r="R61" s="566"/>
    </row>
    <row r="62" spans="3:19" x14ac:dyDescent="0.35">
      <c r="D62" s="565" t="s">
        <v>38</v>
      </c>
      <c r="E62" s="566"/>
      <c r="F62" s="566"/>
      <c r="G62" s="566"/>
      <c r="H62" s="566"/>
      <c r="I62" s="566"/>
      <c r="J62" s="566"/>
      <c r="K62" s="566"/>
      <c r="L62" s="566"/>
      <c r="M62" s="566"/>
      <c r="N62" s="566"/>
      <c r="O62" s="566"/>
      <c r="P62" s="566"/>
      <c r="Q62" s="566"/>
      <c r="R62" s="566"/>
    </row>
    <row r="63" spans="3:19" ht="15.5" x14ac:dyDescent="0.35">
      <c r="D63" s="502" t="s">
        <v>123</v>
      </c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67"/>
      <c r="Q63" s="567"/>
      <c r="R63" s="567"/>
    </row>
  </sheetData>
  <mergeCells count="22">
    <mergeCell ref="D60:R60"/>
    <mergeCell ref="D61:R61"/>
    <mergeCell ref="D62:R62"/>
    <mergeCell ref="D63:R63"/>
    <mergeCell ref="D50:D51"/>
    <mergeCell ref="D52:D53"/>
    <mergeCell ref="D54:D55"/>
    <mergeCell ref="D56:E56"/>
    <mergeCell ref="D57:E57"/>
    <mergeCell ref="D59:R59"/>
    <mergeCell ref="D2:R4"/>
    <mergeCell ref="D48:D49"/>
    <mergeCell ref="D7:D15"/>
    <mergeCell ref="D16:D19"/>
    <mergeCell ref="D20:D21"/>
    <mergeCell ref="D22:D25"/>
    <mergeCell ref="D26:D31"/>
    <mergeCell ref="D32:D35"/>
    <mergeCell ref="D36:D40"/>
    <mergeCell ref="D41:D43"/>
    <mergeCell ref="D44:D45"/>
    <mergeCell ref="D46:D47"/>
  </mergeCells>
  <pageMargins left="0.7" right="0.7" top="0.75" bottom="0.75" header="0.3" footer="0.3"/>
  <pageSetup paperSize="9" scale="50" orientation="landscape" r:id="rId1"/>
  <headerFooter>
    <oddHeader>&amp;L&amp;G&amp;RCAMPAÑA: 2021/2022. MES: SEPTIEMBRE
Fecha de emisión de datos: 04/05/2023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P62"/>
  <sheetViews>
    <sheetView view="pageLayout" topLeftCell="A6" zoomScale="90" zoomScaleNormal="70" zoomScaleSheetLayoutView="80" zoomScalePageLayoutView="90" workbookViewId="0">
      <selection activeCell="H57" sqref="H57:K57"/>
    </sheetView>
  </sheetViews>
  <sheetFormatPr baseColWidth="10" defaultRowHeight="14.5" x14ac:dyDescent="0.35"/>
  <cols>
    <col min="1" max="1" width="2.54296875" customWidth="1"/>
    <col min="2" max="2" width="29.1796875" bestFit="1" customWidth="1"/>
    <col min="3" max="3" width="15.1796875" bestFit="1" customWidth="1"/>
    <col min="4" max="4" width="11.81640625" bestFit="1" customWidth="1"/>
    <col min="5" max="5" width="14.1796875" bestFit="1" customWidth="1"/>
    <col min="6" max="6" width="13.54296875" bestFit="1" customWidth="1"/>
    <col min="7" max="7" width="12.81640625" bestFit="1" customWidth="1"/>
    <col min="8" max="8" width="12.1796875" bestFit="1" customWidth="1"/>
    <col min="12" max="12" width="12.54296875" customWidth="1"/>
    <col min="13" max="13" width="2.7265625" customWidth="1"/>
    <col min="14" max="14" width="11.453125"/>
  </cols>
  <sheetData>
    <row r="5" spans="1:16" ht="15" customHeight="1" x14ac:dyDescent="0.35">
      <c r="B5" s="571" t="s">
        <v>130</v>
      </c>
      <c r="C5" s="571"/>
      <c r="D5" s="571"/>
      <c r="E5" s="571"/>
      <c r="F5" s="571"/>
      <c r="G5" s="571"/>
      <c r="H5" s="571"/>
      <c r="I5" s="571"/>
      <c r="J5" s="571"/>
      <c r="K5" s="571"/>
      <c r="L5" s="571"/>
    </row>
    <row r="6" spans="1:16" ht="15" customHeight="1" x14ac:dyDescent="0.35">
      <c r="B6" s="571"/>
      <c r="C6" s="571"/>
      <c r="D6" s="571"/>
      <c r="E6" s="571"/>
      <c r="F6" s="571"/>
      <c r="G6" s="571"/>
      <c r="H6" s="571"/>
      <c r="I6" s="571"/>
      <c r="J6" s="571"/>
      <c r="K6" s="571"/>
      <c r="L6" s="571"/>
    </row>
    <row r="7" spans="1:16" ht="15" customHeight="1" x14ac:dyDescent="0.35">
      <c r="B7" s="571"/>
      <c r="C7" s="571"/>
      <c r="D7" s="571"/>
      <c r="E7" s="571"/>
      <c r="F7" s="571"/>
      <c r="G7" s="571"/>
      <c r="H7" s="571"/>
      <c r="I7" s="571"/>
      <c r="J7" s="571"/>
      <c r="K7" s="571"/>
      <c r="L7" s="571"/>
    </row>
    <row r="8" spans="1:16" ht="15" thickBot="1" x14ac:dyDescent="0.4"/>
    <row r="9" spans="1:16" ht="34.5" customHeight="1" thickBot="1" x14ac:dyDescent="0.4">
      <c r="B9" s="58" t="s">
        <v>54</v>
      </c>
      <c r="C9" s="60" t="s">
        <v>4</v>
      </c>
      <c r="D9" s="60" t="s">
        <v>39</v>
      </c>
      <c r="E9" s="60" t="s">
        <v>40</v>
      </c>
      <c r="F9" s="60" t="s">
        <v>41</v>
      </c>
      <c r="G9" s="60" t="s">
        <v>42</v>
      </c>
      <c r="H9" s="60" t="s">
        <v>43</v>
      </c>
      <c r="I9" s="60" t="s">
        <v>44</v>
      </c>
      <c r="J9" s="60" t="s">
        <v>45</v>
      </c>
      <c r="K9" s="60" t="s">
        <v>46</v>
      </c>
      <c r="L9" s="60" t="s">
        <v>48</v>
      </c>
      <c r="M9" s="25"/>
      <c r="P9" s="10"/>
    </row>
    <row r="10" spans="1:16" x14ac:dyDescent="0.35">
      <c r="A10" s="6"/>
      <c r="B10" s="491" t="s">
        <v>74</v>
      </c>
      <c r="C10" s="32" t="s">
        <v>80</v>
      </c>
      <c r="D10" s="84">
        <v>9159.1</v>
      </c>
      <c r="E10" s="85">
        <v>28636.2</v>
      </c>
      <c r="F10" s="85">
        <v>27306.5</v>
      </c>
      <c r="G10" s="85">
        <v>5432.6</v>
      </c>
      <c r="H10" s="85">
        <v>1272.2</v>
      </c>
      <c r="I10" s="85">
        <v>184.5</v>
      </c>
      <c r="J10" s="85"/>
      <c r="K10" s="85"/>
      <c r="L10" s="63">
        <v>71991.100000000006</v>
      </c>
      <c r="M10" s="27"/>
    </row>
    <row r="11" spans="1:16" x14ac:dyDescent="0.35">
      <c r="A11" s="6"/>
      <c r="B11" s="562"/>
      <c r="C11" s="35" t="s">
        <v>81</v>
      </c>
      <c r="D11" s="87">
        <v>8060</v>
      </c>
      <c r="E11" s="88">
        <v>23371.599999999999</v>
      </c>
      <c r="F11" s="88">
        <v>20636</v>
      </c>
      <c r="G11" s="88">
        <v>7923.3</v>
      </c>
      <c r="H11" s="88">
        <v>440.8</v>
      </c>
      <c r="I11" s="88">
        <v>289.3</v>
      </c>
      <c r="J11" s="88"/>
      <c r="K11" s="88"/>
      <c r="L11" s="63">
        <v>60721.000000000007</v>
      </c>
      <c r="M11" s="27"/>
    </row>
    <row r="12" spans="1:16" x14ac:dyDescent="0.35">
      <c r="A12" s="6"/>
      <c r="B12" s="562"/>
      <c r="C12" s="35" t="s">
        <v>82</v>
      </c>
      <c r="D12" s="87">
        <v>60101.3</v>
      </c>
      <c r="E12" s="88">
        <v>375860</v>
      </c>
      <c r="F12" s="88">
        <v>494543.7</v>
      </c>
      <c r="G12" s="88">
        <v>423554.3</v>
      </c>
      <c r="H12" s="88">
        <v>151271.9</v>
      </c>
      <c r="I12" s="88">
        <v>43849.7</v>
      </c>
      <c r="J12" s="88">
        <v>13858.4</v>
      </c>
      <c r="K12" s="88">
        <v>1710.1</v>
      </c>
      <c r="L12" s="63">
        <v>1564749.4</v>
      </c>
      <c r="M12" s="27"/>
    </row>
    <row r="13" spans="1:16" x14ac:dyDescent="0.35">
      <c r="A13" s="6"/>
      <c r="B13" s="562"/>
      <c r="C13" s="35" t="s">
        <v>6</v>
      </c>
      <c r="D13" s="87">
        <v>4447.8999999999996</v>
      </c>
      <c r="E13" s="88">
        <v>55560.6</v>
      </c>
      <c r="F13" s="88">
        <v>200745.9</v>
      </c>
      <c r="G13" s="88">
        <v>220590.4</v>
      </c>
      <c r="H13" s="88">
        <v>70733.5</v>
      </c>
      <c r="I13" s="88">
        <v>13690.7</v>
      </c>
      <c r="J13" s="88">
        <v>3166.4</v>
      </c>
      <c r="K13" s="88">
        <v>913.2</v>
      </c>
      <c r="L13" s="63">
        <v>569848.6</v>
      </c>
      <c r="M13" s="27"/>
    </row>
    <row r="14" spans="1:16" x14ac:dyDescent="0.35">
      <c r="A14" s="6"/>
      <c r="B14" s="562"/>
      <c r="C14" s="35" t="s">
        <v>7</v>
      </c>
      <c r="D14" s="87">
        <v>4792.1000000000004</v>
      </c>
      <c r="E14" s="88">
        <v>31087.9</v>
      </c>
      <c r="F14" s="88">
        <v>24006.9</v>
      </c>
      <c r="G14" s="88">
        <v>5019</v>
      </c>
      <c r="H14" s="88">
        <v>347.4</v>
      </c>
      <c r="I14" s="88">
        <v>106</v>
      </c>
      <c r="J14" s="88"/>
      <c r="K14" s="88"/>
      <c r="L14" s="63">
        <v>65359.3</v>
      </c>
      <c r="M14" s="27"/>
    </row>
    <row r="15" spans="1:16" x14ac:dyDescent="0.35">
      <c r="A15" s="6"/>
      <c r="B15" s="562"/>
      <c r="C15" s="35" t="s">
        <v>83</v>
      </c>
      <c r="D15" s="87">
        <v>43963.5</v>
      </c>
      <c r="E15" s="88">
        <v>234293.9</v>
      </c>
      <c r="F15" s="88">
        <v>896565.7</v>
      </c>
      <c r="G15" s="88">
        <v>1054045</v>
      </c>
      <c r="H15" s="88">
        <v>167901</v>
      </c>
      <c r="I15" s="88">
        <v>5463.5</v>
      </c>
      <c r="J15" s="88">
        <v>850.3</v>
      </c>
      <c r="K15" s="88">
        <v>215.6</v>
      </c>
      <c r="L15" s="63">
        <v>2403298.5</v>
      </c>
      <c r="M15" s="27"/>
    </row>
    <row r="16" spans="1:16" x14ac:dyDescent="0.35">
      <c r="A16" s="6"/>
      <c r="B16" s="562"/>
      <c r="C16" s="35" t="s">
        <v>84</v>
      </c>
      <c r="D16" s="87">
        <v>10046.799999999999</v>
      </c>
      <c r="E16" s="88">
        <v>58488.2</v>
      </c>
      <c r="F16" s="88">
        <v>83717.5</v>
      </c>
      <c r="G16" s="88">
        <v>95320.4</v>
      </c>
      <c r="H16" s="88">
        <v>41578</v>
      </c>
      <c r="I16" s="88">
        <v>11103.2</v>
      </c>
      <c r="J16" s="88">
        <v>2966.2</v>
      </c>
      <c r="K16" s="88">
        <v>21.5</v>
      </c>
      <c r="L16" s="63">
        <v>303241.80000000005</v>
      </c>
      <c r="M16" s="27"/>
    </row>
    <row r="17" spans="1:13" x14ac:dyDescent="0.35">
      <c r="A17" s="6"/>
      <c r="B17" s="562"/>
      <c r="C17" s="37" t="s">
        <v>8</v>
      </c>
      <c r="D17" s="90">
        <v>87846.6</v>
      </c>
      <c r="E17" s="91">
        <v>289589.8</v>
      </c>
      <c r="F17" s="91">
        <v>235909.2</v>
      </c>
      <c r="G17" s="91">
        <v>112580.2</v>
      </c>
      <c r="H17" s="91">
        <v>7506.4</v>
      </c>
      <c r="I17" s="91">
        <v>1138.2</v>
      </c>
      <c r="J17" s="91"/>
      <c r="K17" s="91"/>
      <c r="L17" s="241">
        <v>734570.4</v>
      </c>
      <c r="M17" s="27"/>
    </row>
    <row r="18" spans="1:13" s="10" customFormat="1" ht="15" thickBot="1" x14ac:dyDescent="0.4">
      <c r="A18" s="12"/>
      <c r="B18" s="536"/>
      <c r="C18" s="40" t="s">
        <v>72</v>
      </c>
      <c r="D18" s="207">
        <v>228417.3</v>
      </c>
      <c r="E18" s="101">
        <v>1096888.2</v>
      </c>
      <c r="F18" s="101">
        <v>1983431.4</v>
      </c>
      <c r="G18" s="101">
        <v>1924465.2</v>
      </c>
      <c r="H18" s="101">
        <v>441051.2</v>
      </c>
      <c r="I18" s="101">
        <v>75825.099999999991</v>
      </c>
      <c r="J18" s="101">
        <v>20841.3</v>
      </c>
      <c r="K18" s="101">
        <v>2860.4</v>
      </c>
      <c r="L18" s="242">
        <v>5773780.1000000006</v>
      </c>
      <c r="M18" s="28"/>
    </row>
    <row r="19" spans="1:13" x14ac:dyDescent="0.35">
      <c r="A19" s="6"/>
      <c r="B19" s="491" t="s">
        <v>75</v>
      </c>
      <c r="C19" s="35" t="s">
        <v>10</v>
      </c>
      <c r="D19" s="87">
        <v>463.7</v>
      </c>
      <c r="E19" s="88">
        <v>5259.7</v>
      </c>
      <c r="F19" s="88">
        <v>2111.3000000000002</v>
      </c>
      <c r="G19" s="88">
        <v>398.4</v>
      </c>
      <c r="H19" s="88">
        <v>1.6</v>
      </c>
      <c r="I19" s="88"/>
      <c r="J19" s="88"/>
      <c r="K19" s="88"/>
      <c r="L19" s="63">
        <v>8234.7000000000007</v>
      </c>
      <c r="M19" s="27"/>
    </row>
    <row r="20" spans="1:13" x14ac:dyDescent="0.35">
      <c r="A20" s="6"/>
      <c r="B20" s="562"/>
      <c r="C20" s="35" t="s">
        <v>11</v>
      </c>
      <c r="D20" s="87">
        <v>2246.6</v>
      </c>
      <c r="E20" s="88">
        <v>9889.2000000000007</v>
      </c>
      <c r="F20" s="88">
        <v>21278.3</v>
      </c>
      <c r="G20" s="88">
        <v>12572.8</v>
      </c>
      <c r="H20" s="88">
        <v>4017.5</v>
      </c>
      <c r="I20" s="88">
        <v>814.7</v>
      </c>
      <c r="J20" s="88">
        <v>123</v>
      </c>
      <c r="K20" s="88"/>
      <c r="L20" s="63">
        <v>50942.099999999991</v>
      </c>
      <c r="M20" s="27"/>
    </row>
    <row r="21" spans="1:13" x14ac:dyDescent="0.35">
      <c r="A21" s="6"/>
      <c r="B21" s="562"/>
      <c r="C21" s="37" t="s">
        <v>12</v>
      </c>
      <c r="D21" s="90">
        <v>1578.6</v>
      </c>
      <c r="E21" s="91">
        <v>11389</v>
      </c>
      <c r="F21" s="91">
        <v>10267.799999999999</v>
      </c>
      <c r="G21" s="91">
        <v>5240.7</v>
      </c>
      <c r="H21" s="91">
        <v>976.8</v>
      </c>
      <c r="I21" s="91">
        <v>105.9</v>
      </c>
      <c r="J21" s="91">
        <v>0</v>
      </c>
      <c r="K21" s="91"/>
      <c r="L21" s="241">
        <v>29558.800000000003</v>
      </c>
      <c r="M21" s="27"/>
    </row>
    <row r="22" spans="1:13" s="10" customFormat="1" ht="15" thickBot="1" x14ac:dyDescent="0.4">
      <c r="A22" s="12"/>
      <c r="B22" s="536"/>
      <c r="C22" s="40" t="s">
        <v>72</v>
      </c>
      <c r="D22" s="207">
        <v>4288.8999999999996</v>
      </c>
      <c r="E22" s="101">
        <v>26537.9</v>
      </c>
      <c r="F22" s="101">
        <v>33657.399999999994</v>
      </c>
      <c r="G22" s="101">
        <v>18211.899999999998</v>
      </c>
      <c r="H22" s="101">
        <v>4995.8999999999996</v>
      </c>
      <c r="I22" s="101">
        <v>920.6</v>
      </c>
      <c r="J22" s="101">
        <v>123</v>
      </c>
      <c r="K22" s="101">
        <v>0</v>
      </c>
      <c r="L22" s="242">
        <v>88735.599999999991</v>
      </c>
      <c r="M22" s="28"/>
    </row>
    <row r="23" spans="1:13" x14ac:dyDescent="0.35">
      <c r="A23" s="6"/>
      <c r="B23" s="491" t="s">
        <v>13</v>
      </c>
      <c r="C23" s="46" t="s">
        <v>13</v>
      </c>
      <c r="D23" s="208">
        <v>2234.1</v>
      </c>
      <c r="E23" s="104">
        <v>2151.5</v>
      </c>
      <c r="F23" s="104">
        <v>767.5</v>
      </c>
      <c r="G23" s="104">
        <v>11.4</v>
      </c>
      <c r="H23" s="104">
        <v>4.2</v>
      </c>
      <c r="I23" s="88"/>
      <c r="J23" s="88"/>
      <c r="K23" s="88"/>
      <c r="L23" s="63">
        <v>5168.7</v>
      </c>
      <c r="M23" s="27"/>
    </row>
    <row r="24" spans="1:13" s="10" customFormat="1" ht="15" thickBot="1" x14ac:dyDescent="0.4">
      <c r="A24" s="12"/>
      <c r="B24" s="536"/>
      <c r="C24" s="40" t="s">
        <v>72</v>
      </c>
      <c r="D24" s="207">
        <v>2234.1</v>
      </c>
      <c r="E24" s="101">
        <v>2151.5</v>
      </c>
      <c r="F24" s="101">
        <v>767.5</v>
      </c>
      <c r="G24" s="101">
        <v>11.4</v>
      </c>
      <c r="H24" s="101">
        <v>4.2</v>
      </c>
      <c r="I24" s="97">
        <v>0</v>
      </c>
      <c r="J24" s="97">
        <v>0</v>
      </c>
      <c r="K24" s="97">
        <v>0</v>
      </c>
      <c r="L24" s="243">
        <v>5168.7</v>
      </c>
      <c r="M24" s="28"/>
    </row>
    <row r="25" spans="1:13" x14ac:dyDescent="0.35">
      <c r="A25" s="6"/>
      <c r="B25" s="491" t="s">
        <v>73</v>
      </c>
      <c r="C25" s="35" t="s">
        <v>16</v>
      </c>
      <c r="D25" s="87">
        <v>1874.3</v>
      </c>
      <c r="E25" s="88">
        <v>21311</v>
      </c>
      <c r="F25" s="88">
        <v>39002.5</v>
      </c>
      <c r="G25" s="88">
        <v>13441.7</v>
      </c>
      <c r="H25" s="88">
        <v>1153.5999999999999</v>
      </c>
      <c r="I25" s="88">
        <v>7.1</v>
      </c>
      <c r="J25" s="88"/>
      <c r="K25" s="88"/>
      <c r="L25" s="63">
        <v>76790.200000000012</v>
      </c>
      <c r="M25" s="27"/>
    </row>
    <row r="26" spans="1:13" x14ac:dyDescent="0.35">
      <c r="A26" s="6"/>
      <c r="B26" s="562"/>
      <c r="C26" s="35" t="s">
        <v>17</v>
      </c>
      <c r="D26" s="87">
        <v>3369.7</v>
      </c>
      <c r="E26" s="88">
        <v>41418</v>
      </c>
      <c r="F26" s="88">
        <v>123305.9</v>
      </c>
      <c r="G26" s="88">
        <v>84549</v>
      </c>
      <c r="H26" s="88">
        <v>10145.6</v>
      </c>
      <c r="I26" s="88">
        <v>537.9</v>
      </c>
      <c r="J26" s="88">
        <v>30</v>
      </c>
      <c r="K26" s="88"/>
      <c r="L26" s="63">
        <v>263356.09999999998</v>
      </c>
      <c r="M26" s="27"/>
    </row>
    <row r="27" spans="1:13" x14ac:dyDescent="0.35">
      <c r="A27" s="6"/>
      <c r="B27" s="562"/>
      <c r="C27" s="35" t="s">
        <v>18</v>
      </c>
      <c r="D27" s="87">
        <v>127.3</v>
      </c>
      <c r="E27" s="88">
        <v>2872.2</v>
      </c>
      <c r="F27" s="88">
        <v>10581.5</v>
      </c>
      <c r="G27" s="88">
        <v>7088.7</v>
      </c>
      <c r="H27" s="88">
        <v>1424.9</v>
      </c>
      <c r="I27" s="88">
        <v>112.3</v>
      </c>
      <c r="J27" s="88">
        <v>55.1</v>
      </c>
      <c r="K27" s="88"/>
      <c r="L27" s="63">
        <v>22262</v>
      </c>
      <c r="M27" s="27"/>
    </row>
    <row r="28" spans="1:13" x14ac:dyDescent="0.35">
      <c r="A28" s="6"/>
      <c r="B28" s="562"/>
      <c r="C28" s="35" t="s">
        <v>50</v>
      </c>
      <c r="D28" s="87">
        <v>5.5</v>
      </c>
      <c r="E28" s="88">
        <v>642.5</v>
      </c>
      <c r="F28" s="88">
        <v>1927.1</v>
      </c>
      <c r="G28" s="88">
        <v>2338.6999999999998</v>
      </c>
      <c r="H28" s="88">
        <v>991</v>
      </c>
      <c r="I28" s="88">
        <v>143.4</v>
      </c>
      <c r="J28" s="88">
        <v>15.1</v>
      </c>
      <c r="K28" s="88"/>
      <c r="L28" s="63">
        <v>6063.2999999999993</v>
      </c>
      <c r="M28" s="27"/>
    </row>
    <row r="29" spans="1:13" x14ac:dyDescent="0.35">
      <c r="A29" s="6"/>
      <c r="B29" s="562"/>
      <c r="C29" s="37" t="s">
        <v>19</v>
      </c>
      <c r="D29" s="90">
        <v>2302</v>
      </c>
      <c r="E29" s="91">
        <v>30155.7</v>
      </c>
      <c r="F29" s="91">
        <v>92408.3</v>
      </c>
      <c r="G29" s="91">
        <v>78741.8</v>
      </c>
      <c r="H29" s="91">
        <v>19587.2</v>
      </c>
      <c r="I29" s="91">
        <v>2359.6999999999998</v>
      </c>
      <c r="J29" s="91">
        <v>5</v>
      </c>
      <c r="K29" s="91"/>
      <c r="L29" s="241">
        <v>225559.7</v>
      </c>
      <c r="M29" s="27"/>
    </row>
    <row r="30" spans="1:13" s="10" customFormat="1" ht="15" thickBot="1" x14ac:dyDescent="0.4">
      <c r="A30" s="12"/>
      <c r="B30" s="536"/>
      <c r="C30" s="54" t="s">
        <v>72</v>
      </c>
      <c r="D30" s="207">
        <v>7678.8</v>
      </c>
      <c r="E30" s="101">
        <v>96399.4</v>
      </c>
      <c r="F30" s="101">
        <v>267225.3</v>
      </c>
      <c r="G30" s="101">
        <v>186159.9</v>
      </c>
      <c r="H30" s="101">
        <v>33302.300000000003</v>
      </c>
      <c r="I30" s="101">
        <v>3160.3999999999996</v>
      </c>
      <c r="J30" s="101">
        <v>105.19999999999999</v>
      </c>
      <c r="K30" s="101">
        <v>0</v>
      </c>
      <c r="L30" s="242">
        <v>594031.30000000005</v>
      </c>
      <c r="M30" s="28"/>
    </row>
    <row r="31" spans="1:13" x14ac:dyDescent="0.35">
      <c r="A31" s="6"/>
      <c r="B31" s="491" t="s">
        <v>76</v>
      </c>
      <c r="C31" s="32" t="s">
        <v>78</v>
      </c>
      <c r="D31" s="84">
        <v>3.4</v>
      </c>
      <c r="E31" s="85">
        <v>3054.7</v>
      </c>
      <c r="F31" s="85">
        <v>4278.2</v>
      </c>
      <c r="G31" s="85">
        <v>712</v>
      </c>
      <c r="H31" s="85"/>
      <c r="I31" s="85"/>
      <c r="J31" s="85"/>
      <c r="K31" s="85"/>
      <c r="L31" s="63">
        <v>8048.2999999999993</v>
      </c>
      <c r="M31" s="27"/>
    </row>
    <row r="32" spans="1:13" x14ac:dyDescent="0.35">
      <c r="A32" s="6"/>
      <c r="B32" s="562"/>
      <c r="C32" s="35" t="s">
        <v>20</v>
      </c>
      <c r="D32" s="87">
        <v>83.1</v>
      </c>
      <c r="E32" s="88">
        <v>1960.1</v>
      </c>
      <c r="F32" s="88">
        <v>170.7</v>
      </c>
      <c r="G32" s="88"/>
      <c r="H32" s="88"/>
      <c r="I32" s="88"/>
      <c r="J32" s="88"/>
      <c r="K32" s="88"/>
      <c r="L32" s="63">
        <v>2213.8999999999996</v>
      </c>
      <c r="M32" s="27"/>
    </row>
    <row r="33" spans="1:13" x14ac:dyDescent="0.35">
      <c r="A33" s="6"/>
      <c r="B33" s="562"/>
      <c r="C33" s="37" t="s">
        <v>21</v>
      </c>
      <c r="D33" s="90"/>
      <c r="E33" s="91">
        <v>944.8</v>
      </c>
      <c r="F33" s="91">
        <v>477</v>
      </c>
      <c r="G33" s="91"/>
      <c r="H33" s="91"/>
      <c r="I33" s="91"/>
      <c r="J33" s="91"/>
      <c r="K33" s="91"/>
      <c r="L33" s="241">
        <v>1421.8</v>
      </c>
      <c r="M33" s="27"/>
    </row>
    <row r="34" spans="1:13" s="10" customFormat="1" ht="15" thickBot="1" x14ac:dyDescent="0.4">
      <c r="A34" s="12"/>
      <c r="B34" s="536"/>
      <c r="C34" s="40" t="s">
        <v>72</v>
      </c>
      <c r="D34" s="207">
        <v>86.5</v>
      </c>
      <c r="E34" s="101">
        <v>5959.5999999999995</v>
      </c>
      <c r="F34" s="101">
        <v>4925.8999999999996</v>
      </c>
      <c r="G34" s="101">
        <v>712</v>
      </c>
      <c r="H34" s="101">
        <v>0</v>
      </c>
      <c r="I34" s="101">
        <v>0</v>
      </c>
      <c r="J34" s="101">
        <v>0</v>
      </c>
      <c r="K34" s="101">
        <v>0</v>
      </c>
      <c r="L34" s="242">
        <v>11683.999999999998</v>
      </c>
      <c r="M34" s="28"/>
    </row>
    <row r="35" spans="1:13" x14ac:dyDescent="0.35">
      <c r="A35" s="6"/>
      <c r="B35" s="491" t="s">
        <v>22</v>
      </c>
      <c r="C35" s="32" t="s">
        <v>23</v>
      </c>
      <c r="D35" s="87">
        <v>619.6</v>
      </c>
      <c r="E35" s="88">
        <v>2161.4</v>
      </c>
      <c r="F35" s="88">
        <v>630.1</v>
      </c>
      <c r="G35" s="88">
        <v>37.299999999999997</v>
      </c>
      <c r="H35" s="88">
        <v>7.4</v>
      </c>
      <c r="I35" s="88"/>
      <c r="J35" s="88"/>
      <c r="K35" s="88"/>
      <c r="L35" s="63">
        <v>3455.8</v>
      </c>
      <c r="M35" s="27"/>
    </row>
    <row r="36" spans="1:13" x14ac:dyDescent="0.35">
      <c r="A36" s="6"/>
      <c r="B36" s="562"/>
      <c r="C36" s="35" t="s">
        <v>24</v>
      </c>
      <c r="D36" s="87">
        <v>268.89999999999998</v>
      </c>
      <c r="E36" s="88">
        <v>1466.1</v>
      </c>
      <c r="F36" s="88">
        <v>671.5</v>
      </c>
      <c r="G36" s="88">
        <v>49.8</v>
      </c>
      <c r="H36" s="88"/>
      <c r="I36" s="88"/>
      <c r="J36" s="88"/>
      <c r="K36" s="88"/>
      <c r="L36" s="63">
        <v>2456.3000000000002</v>
      </c>
      <c r="M36" s="27"/>
    </row>
    <row r="37" spans="1:13" x14ac:dyDescent="0.35">
      <c r="A37" s="6"/>
      <c r="B37" s="562"/>
      <c r="C37" s="35" t="s">
        <v>25</v>
      </c>
      <c r="D37" s="87">
        <v>3769.1</v>
      </c>
      <c r="E37" s="88">
        <v>26643.4</v>
      </c>
      <c r="F37" s="88">
        <v>19681.8</v>
      </c>
      <c r="G37" s="88">
        <v>2469.6999999999998</v>
      </c>
      <c r="H37" s="88">
        <v>0.2</v>
      </c>
      <c r="I37" s="88"/>
      <c r="J37" s="88"/>
      <c r="K37" s="88"/>
      <c r="L37" s="63">
        <v>52564.2</v>
      </c>
      <c r="M37" s="27"/>
    </row>
    <row r="38" spans="1:13" x14ac:dyDescent="0.35">
      <c r="A38" s="6"/>
      <c r="B38" s="562"/>
      <c r="C38" s="37" t="s">
        <v>26</v>
      </c>
      <c r="D38" s="90">
        <v>8178.1</v>
      </c>
      <c r="E38" s="91">
        <v>49335.7</v>
      </c>
      <c r="F38" s="91">
        <v>45881.8</v>
      </c>
      <c r="G38" s="91">
        <v>15189</v>
      </c>
      <c r="H38" s="91">
        <v>5233.8</v>
      </c>
      <c r="I38" s="91">
        <v>2390.3000000000002</v>
      </c>
      <c r="J38" s="91">
        <v>1616.7</v>
      </c>
      <c r="K38" s="91">
        <v>162.1</v>
      </c>
      <c r="L38" s="241">
        <v>127987.50000000001</v>
      </c>
      <c r="M38" s="27"/>
    </row>
    <row r="39" spans="1:13" s="10" customFormat="1" ht="15" thickBot="1" x14ac:dyDescent="0.4">
      <c r="A39" s="12"/>
      <c r="B39" s="536"/>
      <c r="C39" s="40" t="s">
        <v>72</v>
      </c>
      <c r="D39" s="207">
        <v>12835.7</v>
      </c>
      <c r="E39" s="101">
        <v>79606.600000000006</v>
      </c>
      <c r="F39" s="101">
        <v>66865.2</v>
      </c>
      <c r="G39" s="101">
        <v>17745.8</v>
      </c>
      <c r="H39" s="101">
        <v>5241.4000000000005</v>
      </c>
      <c r="I39" s="101">
        <v>2390.3000000000002</v>
      </c>
      <c r="J39" s="101">
        <v>1616.7</v>
      </c>
      <c r="K39" s="101">
        <v>162.1</v>
      </c>
      <c r="L39" s="242">
        <v>186463.80000000002</v>
      </c>
      <c r="M39" s="28"/>
    </row>
    <row r="40" spans="1:13" x14ac:dyDescent="0.35">
      <c r="A40" s="6"/>
      <c r="B40" s="491" t="s">
        <v>27</v>
      </c>
      <c r="C40" s="35" t="s">
        <v>28</v>
      </c>
      <c r="D40" s="87">
        <v>39461.599999999999</v>
      </c>
      <c r="E40" s="88">
        <v>197051.1</v>
      </c>
      <c r="F40" s="88">
        <v>202856.6</v>
      </c>
      <c r="G40" s="88">
        <v>64485</v>
      </c>
      <c r="H40" s="88">
        <v>2798.2</v>
      </c>
      <c r="I40" s="88">
        <v>232.6</v>
      </c>
      <c r="J40" s="88">
        <v>16.600000000000001</v>
      </c>
      <c r="K40" s="88"/>
      <c r="L40" s="63">
        <v>506901.7</v>
      </c>
      <c r="M40" s="27"/>
    </row>
    <row r="41" spans="1:13" x14ac:dyDescent="0.35">
      <c r="A41" s="6"/>
      <c r="B41" s="562"/>
      <c r="C41" s="35" t="s">
        <v>79</v>
      </c>
      <c r="D41" s="87">
        <v>19567.400000000001</v>
      </c>
      <c r="E41" s="88">
        <v>43553.599999999999</v>
      </c>
      <c r="F41" s="88">
        <v>26908.6</v>
      </c>
      <c r="G41" s="88">
        <v>6325.4</v>
      </c>
      <c r="H41" s="91">
        <v>141.9</v>
      </c>
      <c r="I41" s="91">
        <v>35.6</v>
      </c>
      <c r="J41" s="91">
        <v>0.4</v>
      </c>
      <c r="K41" s="91"/>
      <c r="L41" s="241">
        <v>96532.9</v>
      </c>
      <c r="M41" s="27"/>
    </row>
    <row r="42" spans="1:13" s="10" customFormat="1" ht="15" thickBot="1" x14ac:dyDescent="0.4">
      <c r="A42" s="12"/>
      <c r="B42" s="536"/>
      <c r="C42" s="54" t="s">
        <v>72</v>
      </c>
      <c r="D42" s="244">
        <v>59029</v>
      </c>
      <c r="E42" s="97">
        <v>240604.7</v>
      </c>
      <c r="F42" s="97">
        <v>229765.2</v>
      </c>
      <c r="G42" s="97">
        <v>70810.399999999994</v>
      </c>
      <c r="H42" s="101">
        <v>2940.1</v>
      </c>
      <c r="I42" s="101">
        <v>268.2</v>
      </c>
      <c r="J42" s="101">
        <v>17</v>
      </c>
      <c r="K42" s="101">
        <v>0</v>
      </c>
      <c r="L42" s="242">
        <v>603434.6</v>
      </c>
      <c r="M42" s="28"/>
    </row>
    <row r="43" spans="1:13" x14ac:dyDescent="0.35">
      <c r="A43" s="6"/>
      <c r="B43" s="491" t="s">
        <v>29</v>
      </c>
      <c r="C43" s="37" t="s">
        <v>30</v>
      </c>
      <c r="D43" s="90"/>
      <c r="E43" s="91">
        <v>77</v>
      </c>
      <c r="F43" s="91">
        <v>0.3</v>
      </c>
      <c r="G43" s="91"/>
      <c r="H43" s="104"/>
      <c r="I43" s="104"/>
      <c r="J43" s="104"/>
      <c r="K43" s="104"/>
      <c r="L43" s="245">
        <v>77.3</v>
      </c>
      <c r="M43" s="27"/>
    </row>
    <row r="44" spans="1:13" s="10" customFormat="1" ht="15" thickBot="1" x14ac:dyDescent="0.4">
      <c r="A44" s="12"/>
      <c r="B44" s="536"/>
      <c r="C44" s="54" t="s">
        <v>72</v>
      </c>
      <c r="D44" s="244">
        <v>0</v>
      </c>
      <c r="E44" s="97">
        <v>77</v>
      </c>
      <c r="F44" s="97">
        <v>0.3</v>
      </c>
      <c r="G44" s="97">
        <v>0</v>
      </c>
      <c r="H44" s="101">
        <v>0</v>
      </c>
      <c r="I44" s="101">
        <v>0</v>
      </c>
      <c r="J44" s="101">
        <v>0</v>
      </c>
      <c r="K44" s="101">
        <v>0</v>
      </c>
      <c r="L44" s="242">
        <v>77.3</v>
      </c>
      <c r="M44" s="28"/>
    </row>
    <row r="45" spans="1:13" x14ac:dyDescent="0.35">
      <c r="A45" s="6"/>
      <c r="B45" s="491" t="s">
        <v>32</v>
      </c>
      <c r="C45" s="37" t="s">
        <v>32</v>
      </c>
      <c r="D45" s="90">
        <v>11.1</v>
      </c>
      <c r="E45" s="91">
        <v>961</v>
      </c>
      <c r="F45" s="91">
        <v>6191.5</v>
      </c>
      <c r="G45" s="91">
        <v>5427.5</v>
      </c>
      <c r="H45" s="88">
        <v>598.5</v>
      </c>
      <c r="I45" s="88">
        <v>12.2</v>
      </c>
      <c r="J45" s="88"/>
      <c r="K45" s="88"/>
      <c r="L45" s="68">
        <v>13201.800000000001</v>
      </c>
      <c r="M45" s="27"/>
    </row>
    <row r="46" spans="1:13" s="10" customFormat="1" ht="15" thickBot="1" x14ac:dyDescent="0.4">
      <c r="A46" s="12"/>
      <c r="B46" s="536"/>
      <c r="C46" s="40" t="s">
        <v>72</v>
      </c>
      <c r="D46" s="207">
        <v>11.1</v>
      </c>
      <c r="E46" s="101">
        <v>961</v>
      </c>
      <c r="F46" s="101">
        <v>6191.5</v>
      </c>
      <c r="G46" s="101">
        <v>5427.5</v>
      </c>
      <c r="H46" s="97">
        <v>598.5</v>
      </c>
      <c r="I46" s="97">
        <v>12.2</v>
      </c>
      <c r="J46" s="97">
        <v>0</v>
      </c>
      <c r="K46" s="97">
        <v>0</v>
      </c>
      <c r="L46" s="69">
        <v>13201.800000000001</v>
      </c>
      <c r="M46" s="28"/>
    </row>
    <row r="47" spans="1:13" x14ac:dyDescent="0.35">
      <c r="A47" s="6"/>
      <c r="B47" s="491" t="s">
        <v>33</v>
      </c>
      <c r="C47" s="46" t="s">
        <v>33</v>
      </c>
      <c r="D47" s="208">
        <v>5311</v>
      </c>
      <c r="E47" s="104">
        <v>22966.5</v>
      </c>
      <c r="F47" s="104">
        <v>23412.5</v>
      </c>
      <c r="G47" s="104">
        <v>4254.7</v>
      </c>
      <c r="H47" s="91">
        <v>576.29999999999995</v>
      </c>
      <c r="I47" s="91">
        <v>40.799999999999997</v>
      </c>
      <c r="J47" s="91">
        <v>41</v>
      </c>
      <c r="K47" s="91"/>
      <c r="L47" s="68">
        <v>56602.8</v>
      </c>
      <c r="M47" s="27"/>
    </row>
    <row r="48" spans="1:13" s="10" customFormat="1" ht="15" thickBot="1" x14ac:dyDescent="0.4">
      <c r="A48" s="12"/>
      <c r="B48" s="536"/>
      <c r="C48" s="40" t="s">
        <v>72</v>
      </c>
      <c r="D48" s="207">
        <v>5311</v>
      </c>
      <c r="E48" s="101">
        <v>22966.5</v>
      </c>
      <c r="F48" s="101">
        <v>23412.5</v>
      </c>
      <c r="G48" s="101">
        <v>4254.7</v>
      </c>
      <c r="H48" s="97">
        <v>576.29999999999995</v>
      </c>
      <c r="I48" s="97">
        <v>40.799999999999997</v>
      </c>
      <c r="J48" s="97">
        <v>41</v>
      </c>
      <c r="K48" s="97">
        <v>0</v>
      </c>
      <c r="L48" s="64">
        <v>56602.8</v>
      </c>
      <c r="M48" s="28"/>
    </row>
    <row r="49" spans="1:13" x14ac:dyDescent="0.35">
      <c r="A49" s="6"/>
      <c r="B49" s="491" t="s">
        <v>34</v>
      </c>
      <c r="C49" s="46" t="s">
        <v>34</v>
      </c>
      <c r="D49" s="208">
        <v>1772</v>
      </c>
      <c r="E49" s="104">
        <v>17624.900000000001</v>
      </c>
      <c r="F49" s="104">
        <v>10044.5</v>
      </c>
      <c r="G49" s="104">
        <v>483.8</v>
      </c>
      <c r="H49" s="91"/>
      <c r="I49" s="91"/>
      <c r="J49" s="91"/>
      <c r="K49" s="91"/>
      <c r="L49" s="67">
        <v>29925.200000000001</v>
      </c>
      <c r="M49" s="27"/>
    </row>
    <row r="50" spans="1:13" s="10" customFormat="1" ht="15" thickBot="1" x14ac:dyDescent="0.4">
      <c r="A50" s="12"/>
      <c r="B50" s="536"/>
      <c r="C50" s="54" t="s">
        <v>72</v>
      </c>
      <c r="D50" s="244">
        <v>1772</v>
      </c>
      <c r="E50" s="97">
        <v>17624.900000000001</v>
      </c>
      <c r="F50" s="97">
        <v>10044.5</v>
      </c>
      <c r="G50" s="97">
        <v>483.8</v>
      </c>
      <c r="H50" s="97">
        <v>0</v>
      </c>
      <c r="I50" s="97">
        <v>0</v>
      </c>
      <c r="J50" s="97">
        <v>0</v>
      </c>
      <c r="K50" s="97">
        <v>0</v>
      </c>
      <c r="L50" s="69">
        <v>29925.200000000001</v>
      </c>
      <c r="M50" s="28"/>
    </row>
    <row r="51" spans="1:13" x14ac:dyDescent="0.35">
      <c r="A51" s="6"/>
      <c r="B51" s="491" t="s">
        <v>77</v>
      </c>
      <c r="C51" s="37" t="s">
        <v>30</v>
      </c>
      <c r="D51" s="90"/>
      <c r="E51" s="91">
        <v>201.4</v>
      </c>
      <c r="F51" s="91">
        <v>238.1</v>
      </c>
      <c r="G51" s="91">
        <v>6.9</v>
      </c>
      <c r="H51" s="91">
        <v>160.6</v>
      </c>
      <c r="I51" s="91"/>
      <c r="J51" s="91"/>
      <c r="K51" s="91"/>
      <c r="L51" s="68">
        <v>607</v>
      </c>
      <c r="M51" s="27"/>
    </row>
    <row r="52" spans="1:13" s="10" customFormat="1" ht="15" thickBot="1" x14ac:dyDescent="0.4">
      <c r="A52" s="12"/>
      <c r="B52" s="536"/>
      <c r="C52" s="40" t="s">
        <v>72</v>
      </c>
      <c r="D52" s="207">
        <v>0</v>
      </c>
      <c r="E52" s="101">
        <v>201.4</v>
      </c>
      <c r="F52" s="101">
        <v>238.1</v>
      </c>
      <c r="G52" s="101">
        <v>6.9</v>
      </c>
      <c r="H52" s="101">
        <v>160.6</v>
      </c>
      <c r="I52" s="101">
        <v>0</v>
      </c>
      <c r="J52" s="101">
        <v>0</v>
      </c>
      <c r="K52" s="101">
        <v>0</v>
      </c>
      <c r="L52" s="69">
        <v>607</v>
      </c>
      <c r="M52" s="28"/>
    </row>
    <row r="53" spans="1:13" x14ac:dyDescent="0.35">
      <c r="A53" s="6"/>
      <c r="B53" s="491" t="s">
        <v>31</v>
      </c>
      <c r="C53" s="37" t="s">
        <v>31</v>
      </c>
      <c r="D53" s="90">
        <v>44.6</v>
      </c>
      <c r="E53" s="91">
        <v>5348.3</v>
      </c>
      <c r="F53" s="91">
        <v>4734.7</v>
      </c>
      <c r="G53" s="91">
        <v>148</v>
      </c>
      <c r="H53" s="104"/>
      <c r="I53" s="104"/>
      <c r="J53" s="104"/>
      <c r="K53" s="104"/>
      <c r="L53" s="245">
        <v>10275.6</v>
      </c>
      <c r="M53" s="27"/>
    </row>
    <row r="54" spans="1:13" s="10" customFormat="1" ht="15" thickBot="1" x14ac:dyDescent="0.4">
      <c r="A54" s="12"/>
      <c r="B54" s="536"/>
      <c r="C54" s="54" t="s">
        <v>72</v>
      </c>
      <c r="D54" s="244">
        <v>44.6</v>
      </c>
      <c r="E54" s="97">
        <v>5348.3</v>
      </c>
      <c r="F54" s="97">
        <v>4734.7</v>
      </c>
      <c r="G54" s="97">
        <v>148</v>
      </c>
      <c r="H54" s="101">
        <v>0</v>
      </c>
      <c r="I54" s="101">
        <v>0</v>
      </c>
      <c r="J54" s="101">
        <v>0</v>
      </c>
      <c r="K54" s="101">
        <v>0</v>
      </c>
      <c r="L54" s="243">
        <v>10275.6</v>
      </c>
      <c r="M54" s="28"/>
    </row>
    <row r="55" spans="1:13" x14ac:dyDescent="0.35">
      <c r="A55" s="6"/>
      <c r="B55" s="491" t="s">
        <v>87</v>
      </c>
      <c r="C55" s="35" t="s">
        <v>14</v>
      </c>
      <c r="D55" s="87">
        <v>2517.6</v>
      </c>
      <c r="E55" s="88">
        <v>15746.3</v>
      </c>
      <c r="F55" s="88">
        <v>18719.5</v>
      </c>
      <c r="G55" s="88">
        <v>8892.2000000000007</v>
      </c>
      <c r="H55" s="88">
        <v>1256.0999999999999</v>
      </c>
      <c r="I55" s="88">
        <v>205.2</v>
      </c>
      <c r="J55" s="88"/>
      <c r="K55" s="88"/>
      <c r="L55" s="63">
        <v>47336.899999999987</v>
      </c>
      <c r="M55" s="27"/>
    </row>
    <row r="56" spans="1:13" x14ac:dyDescent="0.35">
      <c r="A56" s="6"/>
      <c r="B56" s="562"/>
      <c r="C56" s="35" t="s">
        <v>85</v>
      </c>
      <c r="D56" s="87">
        <v>3243.9</v>
      </c>
      <c r="E56" s="88">
        <v>15531.3</v>
      </c>
      <c r="F56" s="88">
        <v>11023.4</v>
      </c>
      <c r="G56" s="88">
        <v>3997.3</v>
      </c>
      <c r="H56" s="88">
        <v>1352.2</v>
      </c>
      <c r="I56" s="88">
        <v>266.8</v>
      </c>
      <c r="J56" s="88">
        <v>347.7</v>
      </c>
      <c r="K56" s="88">
        <v>16.2</v>
      </c>
      <c r="L56" s="63">
        <v>35778.799999999996</v>
      </c>
      <c r="M56" s="27"/>
    </row>
    <row r="57" spans="1:13" x14ac:dyDescent="0.35">
      <c r="A57" s="6"/>
      <c r="B57" s="562"/>
      <c r="C57" s="37" t="s">
        <v>15</v>
      </c>
      <c r="D57" s="90">
        <v>1493.1</v>
      </c>
      <c r="E57" s="91">
        <v>18791.2</v>
      </c>
      <c r="F57" s="91">
        <v>12627.3</v>
      </c>
      <c r="G57" s="91">
        <v>1144.3</v>
      </c>
      <c r="H57" s="91"/>
      <c r="I57" s="91"/>
      <c r="J57" s="91"/>
      <c r="K57" s="91"/>
      <c r="L57" s="241">
        <v>34055.9</v>
      </c>
      <c r="M57" s="27"/>
    </row>
    <row r="58" spans="1:13" s="10" customFormat="1" ht="15" thickBot="1" x14ac:dyDescent="0.4">
      <c r="A58" s="12"/>
      <c r="B58" s="536"/>
      <c r="C58" s="40" t="s">
        <v>72</v>
      </c>
      <c r="D58" s="207">
        <v>7254.6</v>
      </c>
      <c r="E58" s="101">
        <v>50068.800000000003</v>
      </c>
      <c r="F58" s="101">
        <v>42370.2</v>
      </c>
      <c r="G58" s="101">
        <v>14033.8</v>
      </c>
      <c r="H58" s="101">
        <v>2608.3000000000002</v>
      </c>
      <c r="I58" s="101">
        <v>472</v>
      </c>
      <c r="J58" s="101">
        <v>347.7</v>
      </c>
      <c r="K58" s="101">
        <v>16.2</v>
      </c>
      <c r="L58" s="242">
        <v>117171.59999999998</v>
      </c>
      <c r="M58" s="28"/>
    </row>
    <row r="59" spans="1:13" s="10" customFormat="1" ht="15" thickBot="1" x14ac:dyDescent="0.4">
      <c r="A59" s="12"/>
      <c r="B59" s="537" t="s">
        <v>35</v>
      </c>
      <c r="C59" s="572"/>
      <c r="D59" s="246">
        <v>328963.59999999992</v>
      </c>
      <c r="E59" s="246">
        <v>1645395.7999999998</v>
      </c>
      <c r="F59" s="246">
        <v>2673629.7000000002</v>
      </c>
      <c r="G59" s="246">
        <v>2242471.2999999993</v>
      </c>
      <c r="H59" s="246">
        <v>491478.8</v>
      </c>
      <c r="I59" s="246">
        <v>83089.599999999991</v>
      </c>
      <c r="J59" s="246">
        <v>23091.9</v>
      </c>
      <c r="K59" s="246">
        <v>3038.7</v>
      </c>
      <c r="L59" s="247">
        <v>7491159.3999999985</v>
      </c>
      <c r="M59" s="28"/>
    </row>
    <row r="60" spans="1:13" x14ac:dyDescent="0.35"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</row>
    <row r="61" spans="1:13" x14ac:dyDescent="0.35">
      <c r="B61" s="573" t="s">
        <v>86</v>
      </c>
      <c r="C61" s="573"/>
      <c r="D61" s="573"/>
      <c r="E61" s="573"/>
      <c r="F61" s="573"/>
      <c r="G61" s="573"/>
      <c r="H61" s="573"/>
      <c r="I61" s="573"/>
      <c r="J61" s="573"/>
      <c r="K61" s="573"/>
      <c r="L61" s="573"/>
      <c r="M61" s="282"/>
    </row>
    <row r="62" spans="1:13" ht="15.5" x14ac:dyDescent="0.35">
      <c r="B62" s="502" t="s">
        <v>123</v>
      </c>
      <c r="C62" s="502"/>
      <c r="D62" s="502"/>
      <c r="E62" s="502"/>
      <c r="F62" s="502"/>
      <c r="G62" s="502"/>
      <c r="H62" s="502"/>
      <c r="I62" s="502"/>
      <c r="J62" s="502"/>
      <c r="K62" s="502"/>
      <c r="L62" s="502"/>
      <c r="M62" s="30"/>
    </row>
  </sheetData>
  <mergeCells count="18">
    <mergeCell ref="B62:L62"/>
    <mergeCell ref="B35:B39"/>
    <mergeCell ref="B40:B42"/>
    <mergeCell ref="B43:B44"/>
    <mergeCell ref="B45:B46"/>
    <mergeCell ref="B47:B48"/>
    <mergeCell ref="B49:B50"/>
    <mergeCell ref="B51:B52"/>
    <mergeCell ref="B53:B54"/>
    <mergeCell ref="B55:B58"/>
    <mergeCell ref="B59:C59"/>
    <mergeCell ref="B61:L61"/>
    <mergeCell ref="B5:L7"/>
    <mergeCell ref="B31:B34"/>
    <mergeCell ref="B10:B18"/>
    <mergeCell ref="B19:B22"/>
    <mergeCell ref="B23:B24"/>
    <mergeCell ref="B25:B30"/>
  </mergeCells>
  <pageMargins left="0.7" right="0.7" top="0.75" bottom="0.75" header="0.3" footer="0.3"/>
  <pageSetup paperSize="9" scale="54" orientation="portrait" r:id="rId1"/>
  <headerFooter>
    <oddHeader>&amp;L&amp;G&amp;RCAMPAÑA: 2021/2022. MES: SEPTIEMBRE
Fecha de emisión de datos: 04/05/2023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66"/>
  <sheetViews>
    <sheetView view="pageLayout" zoomScaleNormal="70" zoomScaleSheetLayoutView="70" workbookViewId="0">
      <selection activeCell="J9" sqref="J9:J61"/>
    </sheetView>
  </sheetViews>
  <sheetFormatPr baseColWidth="10" defaultRowHeight="14.5" x14ac:dyDescent="0.35"/>
  <cols>
    <col min="1" max="1" width="4.26953125" customWidth="1"/>
    <col min="2" max="2" width="28.1796875" customWidth="1"/>
    <col min="3" max="3" width="15" bestFit="1" customWidth="1"/>
    <col min="4" max="4" width="18" customWidth="1"/>
    <col min="5" max="5" width="17" customWidth="1"/>
    <col min="10" max="10" width="13.26953125" customWidth="1"/>
    <col min="11" max="11" width="3.453125" customWidth="1"/>
  </cols>
  <sheetData>
    <row r="2" spans="1:10" ht="15" customHeight="1" x14ac:dyDescent="0.35">
      <c r="B2" s="574" t="s">
        <v>132</v>
      </c>
      <c r="C2" s="574"/>
      <c r="D2" s="574"/>
      <c r="E2" s="574"/>
      <c r="F2" s="574"/>
      <c r="G2" s="574"/>
      <c r="H2" s="574"/>
      <c r="I2" s="574"/>
      <c r="J2" s="574"/>
    </row>
    <row r="3" spans="1:10" ht="15" customHeight="1" x14ac:dyDescent="0.35">
      <c r="B3" s="574"/>
      <c r="C3" s="574"/>
      <c r="D3" s="574"/>
      <c r="E3" s="574"/>
      <c r="F3" s="574"/>
      <c r="G3" s="574"/>
      <c r="H3" s="574"/>
      <c r="I3" s="574"/>
      <c r="J3" s="574"/>
    </row>
    <row r="4" spans="1:10" ht="24" customHeight="1" x14ac:dyDescent="0.35">
      <c r="B4" s="574"/>
      <c r="C4" s="574"/>
      <c r="D4" s="574"/>
      <c r="E4" s="574"/>
      <c r="F4" s="574"/>
      <c r="G4" s="574"/>
      <c r="H4" s="574"/>
      <c r="I4" s="574"/>
      <c r="J4" s="574"/>
    </row>
    <row r="5" spans="1:10" ht="21.75" customHeight="1" thickBot="1" x14ac:dyDescent="0.4">
      <c r="C5" s="26"/>
      <c r="D5" s="26"/>
      <c r="E5" s="26"/>
      <c r="F5" s="26"/>
      <c r="G5" s="26"/>
      <c r="H5" s="26"/>
    </row>
    <row r="6" spans="1:10" ht="16" thickBot="1" x14ac:dyDescent="0.4">
      <c r="B6" s="575" t="s">
        <v>90</v>
      </c>
      <c r="C6" s="576"/>
      <c r="D6" s="576"/>
      <c r="E6" s="576"/>
      <c r="F6" s="576"/>
      <c r="G6" s="576"/>
      <c r="H6" s="576"/>
      <c r="I6" s="576"/>
      <c r="J6" s="577"/>
    </row>
    <row r="7" spans="1:10" ht="15" thickBot="1" x14ac:dyDescent="0.4">
      <c r="B7" s="578" t="s">
        <v>54</v>
      </c>
      <c r="C7" s="578" t="s">
        <v>4</v>
      </c>
      <c r="D7" s="578" t="s">
        <v>61</v>
      </c>
      <c r="E7" s="578"/>
      <c r="F7" s="578"/>
      <c r="G7" s="578"/>
      <c r="H7" s="578"/>
      <c r="I7" s="578"/>
      <c r="J7" s="578"/>
    </row>
    <row r="8" spans="1:10" ht="15" thickBot="1" x14ac:dyDescent="0.4">
      <c r="B8" s="579"/>
      <c r="C8" s="579"/>
      <c r="D8" s="141" t="s">
        <v>62</v>
      </c>
      <c r="E8" s="141" t="s">
        <v>63</v>
      </c>
      <c r="F8" s="141" t="s">
        <v>64</v>
      </c>
      <c r="G8" s="141" t="s">
        <v>65</v>
      </c>
      <c r="H8" s="141" t="s">
        <v>66</v>
      </c>
      <c r="I8" s="141" t="s">
        <v>67</v>
      </c>
      <c r="J8" s="141" t="s">
        <v>48</v>
      </c>
    </row>
    <row r="9" spans="1:10" x14ac:dyDescent="0.35">
      <c r="A9" s="6"/>
      <c r="B9" s="511" t="s">
        <v>74</v>
      </c>
      <c r="C9" s="83" t="s">
        <v>80</v>
      </c>
      <c r="D9" s="84">
        <v>69.8</v>
      </c>
      <c r="E9" s="85">
        <v>4.8</v>
      </c>
      <c r="F9" s="84">
        <v>62.8</v>
      </c>
      <c r="G9" s="84">
        <v>11.9</v>
      </c>
      <c r="H9" s="85">
        <v>0</v>
      </c>
      <c r="I9" s="84">
        <v>0</v>
      </c>
      <c r="J9" s="248">
        <v>74.599999999999994</v>
      </c>
    </row>
    <row r="10" spans="1:10" x14ac:dyDescent="0.35">
      <c r="A10" s="6"/>
      <c r="B10" s="532"/>
      <c r="C10" s="86" t="s">
        <v>81</v>
      </c>
      <c r="D10" s="87">
        <v>101.5</v>
      </c>
      <c r="E10" s="88">
        <v>11.8</v>
      </c>
      <c r="F10" s="87">
        <v>99.3</v>
      </c>
      <c r="G10" s="87">
        <v>13.4</v>
      </c>
      <c r="H10" s="88">
        <v>0.2</v>
      </c>
      <c r="I10" s="87">
        <v>0.4</v>
      </c>
      <c r="J10" s="63">
        <v>113.3</v>
      </c>
    </row>
    <row r="11" spans="1:10" x14ac:dyDescent="0.35">
      <c r="A11" s="6"/>
      <c r="B11" s="532"/>
      <c r="C11" s="86" t="s">
        <v>82</v>
      </c>
      <c r="D11" s="87">
        <v>4601.1000000000004</v>
      </c>
      <c r="E11" s="88">
        <v>4867.7</v>
      </c>
      <c r="F11" s="87">
        <v>7364.6</v>
      </c>
      <c r="G11" s="87">
        <v>1668</v>
      </c>
      <c r="H11" s="88">
        <v>422</v>
      </c>
      <c r="I11" s="87">
        <v>14.3</v>
      </c>
      <c r="J11" s="63">
        <v>9468.7999999999993</v>
      </c>
    </row>
    <row r="12" spans="1:10" x14ac:dyDescent="0.35">
      <c r="A12" s="6"/>
      <c r="B12" s="532"/>
      <c r="C12" s="86" t="s">
        <v>6</v>
      </c>
      <c r="D12" s="87">
        <v>3375.5</v>
      </c>
      <c r="E12" s="88">
        <v>2278.1</v>
      </c>
      <c r="F12" s="87">
        <v>4945.5</v>
      </c>
      <c r="G12" s="87">
        <v>384.7</v>
      </c>
      <c r="H12" s="88">
        <v>189.4</v>
      </c>
      <c r="I12" s="87">
        <v>134</v>
      </c>
      <c r="J12" s="63">
        <v>5653.6</v>
      </c>
    </row>
    <row r="13" spans="1:10" x14ac:dyDescent="0.35">
      <c r="A13" s="6"/>
      <c r="B13" s="532"/>
      <c r="C13" s="86" t="s">
        <v>7</v>
      </c>
      <c r="D13" s="87">
        <v>271.39999999999998</v>
      </c>
      <c r="E13" s="88">
        <v>0</v>
      </c>
      <c r="F13" s="87">
        <v>269</v>
      </c>
      <c r="G13" s="87">
        <v>2.4</v>
      </c>
      <c r="H13" s="88">
        <v>0</v>
      </c>
      <c r="I13" s="87">
        <v>0</v>
      </c>
      <c r="J13" s="63">
        <v>271.39999999999998</v>
      </c>
    </row>
    <row r="14" spans="1:10" x14ac:dyDescent="0.35">
      <c r="A14" s="6"/>
      <c r="B14" s="532"/>
      <c r="C14" s="86" t="s">
        <v>83</v>
      </c>
      <c r="D14" s="87">
        <v>6215.4</v>
      </c>
      <c r="E14" s="88">
        <v>3148.7</v>
      </c>
      <c r="F14" s="87">
        <v>7895.9</v>
      </c>
      <c r="G14" s="87">
        <v>1284.4000000000001</v>
      </c>
      <c r="H14" s="88">
        <v>159.1</v>
      </c>
      <c r="I14" s="87">
        <v>24.6</v>
      </c>
      <c r="J14" s="63">
        <v>9364.0999999999985</v>
      </c>
    </row>
    <row r="15" spans="1:10" x14ac:dyDescent="0.35">
      <c r="A15" s="6"/>
      <c r="B15" s="532"/>
      <c r="C15" s="86" t="s">
        <v>84</v>
      </c>
      <c r="D15" s="87">
        <v>1470.7</v>
      </c>
      <c r="E15" s="88">
        <v>653.79999999999995</v>
      </c>
      <c r="F15" s="87">
        <v>1801.6</v>
      </c>
      <c r="G15" s="87">
        <v>166.9</v>
      </c>
      <c r="H15" s="88">
        <v>86.9</v>
      </c>
      <c r="I15" s="87">
        <v>69</v>
      </c>
      <c r="J15" s="63">
        <v>2124.5</v>
      </c>
    </row>
    <row r="16" spans="1:10" x14ac:dyDescent="0.35">
      <c r="A16" s="6"/>
      <c r="B16" s="532"/>
      <c r="C16" s="89" t="s">
        <v>8</v>
      </c>
      <c r="D16" s="90">
        <v>447.6</v>
      </c>
      <c r="E16" s="91">
        <v>2887.1</v>
      </c>
      <c r="F16" s="90">
        <v>2827.3</v>
      </c>
      <c r="G16" s="90">
        <v>22.4</v>
      </c>
      <c r="H16" s="91">
        <v>467</v>
      </c>
      <c r="I16" s="90">
        <v>18</v>
      </c>
      <c r="J16" s="241">
        <v>3334.7</v>
      </c>
    </row>
    <row r="17" spans="1:10" s="10" customFormat="1" ht="15" thickBot="1" x14ac:dyDescent="0.4">
      <c r="A17" s="12"/>
      <c r="B17" s="512"/>
      <c r="C17" s="92" t="s">
        <v>72</v>
      </c>
      <c r="D17" s="207">
        <v>16553</v>
      </c>
      <c r="E17" s="101">
        <v>13851.999999999998</v>
      </c>
      <c r="F17" s="207">
        <v>25265.999999999996</v>
      </c>
      <c r="G17" s="207">
        <v>3554.1000000000004</v>
      </c>
      <c r="H17" s="101">
        <v>1324.6</v>
      </c>
      <c r="I17" s="207">
        <v>260.29999999999995</v>
      </c>
      <c r="J17" s="242">
        <v>30404.999999999996</v>
      </c>
    </row>
    <row r="18" spans="1:10" x14ac:dyDescent="0.35">
      <c r="A18" s="6"/>
      <c r="B18" s="511" t="s">
        <v>75</v>
      </c>
      <c r="C18" s="86" t="s">
        <v>10</v>
      </c>
      <c r="D18" s="87">
        <v>98</v>
      </c>
      <c r="E18" s="88">
        <v>19.899999999999999</v>
      </c>
      <c r="F18" s="87">
        <v>78.5</v>
      </c>
      <c r="G18" s="87">
        <v>27.9</v>
      </c>
      <c r="H18" s="88">
        <v>11.5</v>
      </c>
      <c r="I18" s="87">
        <v>0</v>
      </c>
      <c r="J18" s="63">
        <v>117.9</v>
      </c>
    </row>
    <row r="19" spans="1:10" x14ac:dyDescent="0.35">
      <c r="B19" s="562"/>
      <c r="C19" s="86" t="s">
        <v>11</v>
      </c>
      <c r="D19" s="87">
        <v>184.5</v>
      </c>
      <c r="E19" s="88">
        <v>0</v>
      </c>
      <c r="F19" s="87">
        <v>98.4</v>
      </c>
      <c r="G19" s="87">
        <v>86.1</v>
      </c>
      <c r="H19" s="88">
        <v>0</v>
      </c>
      <c r="I19" s="87">
        <v>0</v>
      </c>
      <c r="J19" s="63">
        <v>184.5</v>
      </c>
    </row>
    <row r="20" spans="1:10" x14ac:dyDescent="0.35">
      <c r="B20" s="562"/>
      <c r="C20" s="89" t="s">
        <v>12</v>
      </c>
      <c r="D20" s="90">
        <v>134.80000000000001</v>
      </c>
      <c r="E20" s="91">
        <v>113.7</v>
      </c>
      <c r="F20" s="90">
        <v>204.4</v>
      </c>
      <c r="G20" s="90">
        <v>14.7</v>
      </c>
      <c r="H20" s="91">
        <v>29.4</v>
      </c>
      <c r="I20" s="90">
        <v>0</v>
      </c>
      <c r="J20" s="241">
        <v>248.5</v>
      </c>
    </row>
    <row r="21" spans="1:10" s="10" customFormat="1" ht="15" thickBot="1" x14ac:dyDescent="0.4">
      <c r="B21" s="536"/>
      <c r="C21" s="92" t="s">
        <v>72</v>
      </c>
      <c r="D21" s="207">
        <v>417.3</v>
      </c>
      <c r="E21" s="101">
        <v>133.6</v>
      </c>
      <c r="F21" s="207">
        <v>381.3</v>
      </c>
      <c r="G21" s="207">
        <v>128.69999999999999</v>
      </c>
      <c r="H21" s="101">
        <v>40.9</v>
      </c>
      <c r="I21" s="207">
        <v>0</v>
      </c>
      <c r="J21" s="242">
        <v>550.9</v>
      </c>
    </row>
    <row r="22" spans="1:10" x14ac:dyDescent="0.35">
      <c r="B22" s="491" t="s">
        <v>13</v>
      </c>
      <c r="C22" s="102" t="s">
        <v>13</v>
      </c>
      <c r="D22" s="208">
        <v>28.3</v>
      </c>
      <c r="E22" s="104">
        <v>134.9</v>
      </c>
      <c r="F22" s="208">
        <v>84.5</v>
      </c>
      <c r="G22" s="208">
        <v>36.700000000000003</v>
      </c>
      <c r="H22" s="104">
        <v>42.1</v>
      </c>
      <c r="I22" s="208">
        <v>0</v>
      </c>
      <c r="J22" s="245">
        <v>163.20000000000002</v>
      </c>
    </row>
    <row r="23" spans="1:10" s="10" customFormat="1" ht="15" thickBot="1" x14ac:dyDescent="0.4">
      <c r="B23" s="536"/>
      <c r="C23" s="92" t="s">
        <v>72</v>
      </c>
      <c r="D23" s="207">
        <v>28.3</v>
      </c>
      <c r="E23" s="101">
        <v>134.9</v>
      </c>
      <c r="F23" s="207">
        <v>84.5</v>
      </c>
      <c r="G23" s="207">
        <v>36.700000000000003</v>
      </c>
      <c r="H23" s="101">
        <v>42.1</v>
      </c>
      <c r="I23" s="207">
        <v>0</v>
      </c>
      <c r="J23" s="242">
        <v>163.20000000000002</v>
      </c>
    </row>
    <row r="24" spans="1:10" x14ac:dyDescent="0.35">
      <c r="B24" s="491" t="s">
        <v>73</v>
      </c>
      <c r="C24" s="86" t="s">
        <v>16</v>
      </c>
      <c r="D24" s="87">
        <v>190</v>
      </c>
      <c r="E24" s="88">
        <v>157.69999999999999</v>
      </c>
      <c r="F24" s="87">
        <v>289</v>
      </c>
      <c r="G24" s="87">
        <v>51.3</v>
      </c>
      <c r="H24" s="88">
        <v>6.7</v>
      </c>
      <c r="I24" s="87">
        <v>0.7</v>
      </c>
      <c r="J24" s="248">
        <v>347.7</v>
      </c>
    </row>
    <row r="25" spans="1:10" x14ac:dyDescent="0.35">
      <c r="B25" s="562"/>
      <c r="C25" s="86" t="s">
        <v>17</v>
      </c>
      <c r="D25" s="87">
        <v>993</v>
      </c>
      <c r="E25" s="88">
        <v>3769.9</v>
      </c>
      <c r="F25" s="87">
        <v>3406.3</v>
      </c>
      <c r="G25" s="87">
        <v>1356.6</v>
      </c>
      <c r="H25" s="88">
        <v>0</v>
      </c>
      <c r="I25" s="87">
        <v>0</v>
      </c>
      <c r="J25" s="63">
        <v>4762.8999999999996</v>
      </c>
    </row>
    <row r="26" spans="1:10" x14ac:dyDescent="0.35">
      <c r="B26" s="562"/>
      <c r="C26" s="86" t="s">
        <v>18</v>
      </c>
      <c r="D26" s="87">
        <v>113</v>
      </c>
      <c r="E26" s="88">
        <v>0.5</v>
      </c>
      <c r="F26" s="88">
        <v>36.799999999999997</v>
      </c>
      <c r="G26" s="87">
        <v>76.8</v>
      </c>
      <c r="H26" s="88">
        <v>0</v>
      </c>
      <c r="I26" s="87">
        <v>0</v>
      </c>
      <c r="J26" s="63">
        <v>113.5</v>
      </c>
    </row>
    <row r="27" spans="1:10" x14ac:dyDescent="0.35">
      <c r="B27" s="562"/>
      <c r="C27" s="86" t="s">
        <v>50</v>
      </c>
      <c r="D27" s="87">
        <v>62.1</v>
      </c>
      <c r="E27" s="88">
        <v>0</v>
      </c>
      <c r="F27" s="88">
        <v>36.9</v>
      </c>
      <c r="G27" s="88">
        <v>25.2</v>
      </c>
      <c r="H27" s="88">
        <v>0</v>
      </c>
      <c r="I27" s="87">
        <v>0</v>
      </c>
      <c r="J27" s="63">
        <v>62.1</v>
      </c>
    </row>
    <row r="28" spans="1:10" x14ac:dyDescent="0.35">
      <c r="B28" s="562"/>
      <c r="C28" s="89" t="s">
        <v>19</v>
      </c>
      <c r="D28" s="90">
        <v>3053.2</v>
      </c>
      <c r="E28" s="91">
        <v>148.4</v>
      </c>
      <c r="F28" s="91">
        <v>2836.4</v>
      </c>
      <c r="G28" s="91">
        <v>211.5</v>
      </c>
      <c r="H28" s="91">
        <v>29</v>
      </c>
      <c r="I28" s="90">
        <v>124.9</v>
      </c>
      <c r="J28" s="241">
        <v>3201.6</v>
      </c>
    </row>
    <row r="29" spans="1:10" s="10" customFormat="1" ht="15" thickBot="1" x14ac:dyDescent="0.4">
      <c r="B29" s="536"/>
      <c r="C29" s="92" t="s">
        <v>72</v>
      </c>
      <c r="D29" s="207">
        <v>4411.2999999999993</v>
      </c>
      <c r="E29" s="101">
        <v>4076.5</v>
      </c>
      <c r="F29" s="101">
        <v>6605.4000000000005</v>
      </c>
      <c r="G29" s="101">
        <v>1721.3999999999999</v>
      </c>
      <c r="H29" s="101">
        <v>35.700000000000003</v>
      </c>
      <c r="I29" s="207">
        <v>125.60000000000001</v>
      </c>
      <c r="J29" s="242">
        <v>8487.7999999999993</v>
      </c>
    </row>
    <row r="30" spans="1:10" x14ac:dyDescent="0.35">
      <c r="B30" s="491" t="s">
        <v>76</v>
      </c>
      <c r="C30" s="86" t="s">
        <v>78</v>
      </c>
      <c r="D30" s="87">
        <v>12.1</v>
      </c>
      <c r="E30" s="88">
        <v>0</v>
      </c>
      <c r="F30" s="88">
        <v>9.1</v>
      </c>
      <c r="G30" s="88">
        <v>3</v>
      </c>
      <c r="H30" s="88">
        <v>0</v>
      </c>
      <c r="I30" s="87">
        <v>0</v>
      </c>
      <c r="J30" s="63">
        <v>12.1</v>
      </c>
    </row>
    <row r="31" spans="1:10" x14ac:dyDescent="0.35">
      <c r="B31" s="562"/>
      <c r="C31" s="86" t="s">
        <v>20</v>
      </c>
      <c r="D31" s="87">
        <v>0.6</v>
      </c>
      <c r="E31" s="88">
        <v>2.9</v>
      </c>
      <c r="F31" s="88">
        <v>3.5</v>
      </c>
      <c r="G31" s="88">
        <v>0</v>
      </c>
      <c r="H31" s="88">
        <v>0</v>
      </c>
      <c r="I31" s="87">
        <v>0</v>
      </c>
      <c r="J31" s="63">
        <v>3.5</v>
      </c>
    </row>
    <row r="32" spans="1:10" x14ac:dyDescent="0.35">
      <c r="B32" s="562"/>
      <c r="C32" s="37" t="s">
        <v>21</v>
      </c>
      <c r="D32" s="90">
        <v>33.5</v>
      </c>
      <c r="E32" s="91">
        <v>22.8</v>
      </c>
      <c r="F32" s="91">
        <v>55.1</v>
      </c>
      <c r="G32" s="91">
        <v>0.3</v>
      </c>
      <c r="H32" s="91">
        <v>0.9</v>
      </c>
      <c r="I32" s="90">
        <v>0</v>
      </c>
      <c r="J32" s="241">
        <v>56.3</v>
      </c>
    </row>
    <row r="33" spans="1:10" s="10" customFormat="1" ht="15" thickBot="1" x14ac:dyDescent="0.4">
      <c r="B33" s="536"/>
      <c r="C33" s="54" t="s">
        <v>72</v>
      </c>
      <c r="D33" s="207">
        <v>46.2</v>
      </c>
      <c r="E33" s="101">
        <v>25.7</v>
      </c>
      <c r="F33" s="101">
        <v>67.7</v>
      </c>
      <c r="G33" s="101">
        <v>3.3</v>
      </c>
      <c r="H33" s="101">
        <v>0.9</v>
      </c>
      <c r="I33" s="101">
        <v>0</v>
      </c>
      <c r="J33" s="242">
        <v>71.899999999999991</v>
      </c>
    </row>
    <row r="34" spans="1:10" x14ac:dyDescent="0.35">
      <c r="B34" s="491" t="s">
        <v>22</v>
      </c>
      <c r="C34" s="86" t="s">
        <v>23</v>
      </c>
      <c r="D34" s="87">
        <v>33.1</v>
      </c>
      <c r="E34" s="88">
        <v>469.2</v>
      </c>
      <c r="F34" s="88">
        <v>233.1</v>
      </c>
      <c r="G34" s="88">
        <v>70.7</v>
      </c>
      <c r="H34" s="88">
        <v>137.5</v>
      </c>
      <c r="I34" s="88">
        <v>61.2</v>
      </c>
      <c r="J34" s="63">
        <v>502.3</v>
      </c>
    </row>
    <row r="35" spans="1:10" x14ac:dyDescent="0.35">
      <c r="B35" s="562"/>
      <c r="C35" s="86" t="s">
        <v>24</v>
      </c>
      <c r="D35" s="87">
        <v>41.5</v>
      </c>
      <c r="E35" s="88">
        <v>1.6</v>
      </c>
      <c r="F35" s="88">
        <v>13.4</v>
      </c>
      <c r="G35" s="88">
        <v>29.7</v>
      </c>
      <c r="H35" s="88">
        <v>0</v>
      </c>
      <c r="I35" s="88">
        <v>0</v>
      </c>
      <c r="J35" s="63">
        <v>43.1</v>
      </c>
    </row>
    <row r="36" spans="1:10" x14ac:dyDescent="0.35">
      <c r="B36" s="562"/>
      <c r="C36" s="35" t="s">
        <v>25</v>
      </c>
      <c r="D36" s="87">
        <v>375.2</v>
      </c>
      <c r="E36" s="88">
        <v>662</v>
      </c>
      <c r="F36" s="88">
        <v>962.9</v>
      </c>
      <c r="G36" s="88">
        <v>0.4</v>
      </c>
      <c r="H36" s="88">
        <v>74</v>
      </c>
      <c r="I36" s="88">
        <v>0</v>
      </c>
      <c r="J36" s="63">
        <v>1037.2</v>
      </c>
    </row>
    <row r="37" spans="1:10" x14ac:dyDescent="0.35">
      <c r="B37" s="562"/>
      <c r="C37" s="37" t="s">
        <v>26</v>
      </c>
      <c r="D37" s="90">
        <v>1084.8</v>
      </c>
      <c r="E37" s="91">
        <v>1347.8</v>
      </c>
      <c r="F37" s="91">
        <v>1720.4</v>
      </c>
      <c r="G37" s="91">
        <v>599.70000000000005</v>
      </c>
      <c r="H37" s="91">
        <v>53.2</v>
      </c>
      <c r="I37" s="91">
        <v>59.3</v>
      </c>
      <c r="J37" s="241">
        <v>2432.6</v>
      </c>
    </row>
    <row r="38" spans="1:10" s="10" customFormat="1" ht="15" thickBot="1" x14ac:dyDescent="0.4">
      <c r="B38" s="536"/>
      <c r="C38" s="40" t="s">
        <v>72</v>
      </c>
      <c r="D38" s="207">
        <v>1534.6</v>
      </c>
      <c r="E38" s="101">
        <v>2480.6</v>
      </c>
      <c r="F38" s="101">
        <v>2929.8</v>
      </c>
      <c r="G38" s="101">
        <v>700.5</v>
      </c>
      <c r="H38" s="101">
        <v>264.7</v>
      </c>
      <c r="I38" s="101">
        <v>120.5</v>
      </c>
      <c r="J38" s="242">
        <v>4015.2</v>
      </c>
    </row>
    <row r="39" spans="1:10" x14ac:dyDescent="0.35">
      <c r="B39" s="491" t="s">
        <v>27</v>
      </c>
      <c r="C39" s="35" t="s">
        <v>28</v>
      </c>
      <c r="D39" s="87">
        <v>645.29999999999995</v>
      </c>
      <c r="E39" s="88">
        <v>19.899999999999999</v>
      </c>
      <c r="F39" s="88">
        <v>514.20000000000005</v>
      </c>
      <c r="G39" s="88">
        <v>146.19999999999999</v>
      </c>
      <c r="H39" s="88">
        <v>4.8</v>
      </c>
      <c r="I39" s="88">
        <v>0</v>
      </c>
      <c r="J39" s="63">
        <v>665.19999999999993</v>
      </c>
    </row>
    <row r="40" spans="1:10" x14ac:dyDescent="0.35">
      <c r="B40" s="562"/>
      <c r="C40" s="37" t="s">
        <v>79</v>
      </c>
      <c r="D40" s="90">
        <v>243.8</v>
      </c>
      <c r="E40" s="91">
        <v>459.4</v>
      </c>
      <c r="F40" s="91">
        <v>663.7</v>
      </c>
      <c r="G40" s="91">
        <v>39.5</v>
      </c>
      <c r="H40" s="91">
        <v>0</v>
      </c>
      <c r="I40" s="91">
        <v>0</v>
      </c>
      <c r="J40" s="241">
        <v>703.2</v>
      </c>
    </row>
    <row r="41" spans="1:10" s="10" customFormat="1" ht="15" thickBot="1" x14ac:dyDescent="0.4">
      <c r="B41" s="536"/>
      <c r="C41" s="40" t="s">
        <v>72</v>
      </c>
      <c r="D41" s="207">
        <v>889.09999999999991</v>
      </c>
      <c r="E41" s="101">
        <v>479.29999999999995</v>
      </c>
      <c r="F41" s="101">
        <v>1177.9000000000001</v>
      </c>
      <c r="G41" s="101">
        <v>185.7</v>
      </c>
      <c r="H41" s="101">
        <v>4.8</v>
      </c>
      <c r="I41" s="101">
        <v>0</v>
      </c>
      <c r="J41" s="242">
        <v>1368.4</v>
      </c>
    </row>
    <row r="42" spans="1:10" x14ac:dyDescent="0.35">
      <c r="B42" s="491" t="s">
        <v>29</v>
      </c>
      <c r="C42" s="46" t="s">
        <v>30</v>
      </c>
      <c r="D42" s="208">
        <v>1.5</v>
      </c>
      <c r="E42" s="104">
        <v>0</v>
      </c>
      <c r="F42" s="104">
        <v>1.5</v>
      </c>
      <c r="G42" s="104">
        <v>0</v>
      </c>
      <c r="H42" s="104">
        <v>0</v>
      </c>
      <c r="I42" s="104">
        <v>0</v>
      </c>
      <c r="J42" s="245">
        <v>1.5</v>
      </c>
    </row>
    <row r="43" spans="1:10" s="10" customFormat="1" ht="15" thickBot="1" x14ac:dyDescent="0.4">
      <c r="B43" s="492"/>
      <c r="C43" s="40" t="s">
        <v>72</v>
      </c>
      <c r="D43" s="207">
        <v>1.5</v>
      </c>
      <c r="E43" s="101">
        <v>0</v>
      </c>
      <c r="F43" s="101">
        <v>1.5</v>
      </c>
      <c r="G43" s="101">
        <v>0</v>
      </c>
      <c r="H43" s="101">
        <v>0</v>
      </c>
      <c r="I43" s="101">
        <v>0</v>
      </c>
      <c r="J43" s="242">
        <v>1.5</v>
      </c>
    </row>
    <row r="44" spans="1:10" x14ac:dyDescent="0.35">
      <c r="A44" s="6"/>
      <c r="B44" s="511" t="s">
        <v>32</v>
      </c>
      <c r="C44" s="46" t="s">
        <v>32</v>
      </c>
      <c r="D44" s="208">
        <v>193.3</v>
      </c>
      <c r="E44" s="104">
        <v>174.8</v>
      </c>
      <c r="F44" s="104">
        <v>237.1</v>
      </c>
      <c r="G44" s="104">
        <v>74.3</v>
      </c>
      <c r="H44" s="104">
        <v>56.6</v>
      </c>
      <c r="I44" s="104">
        <v>0</v>
      </c>
      <c r="J44" s="245">
        <v>368.1</v>
      </c>
    </row>
    <row r="45" spans="1:10" s="10" customFormat="1" ht="15" thickBot="1" x14ac:dyDescent="0.4">
      <c r="A45" s="12"/>
      <c r="B45" s="557"/>
      <c r="C45" s="40" t="s">
        <v>72</v>
      </c>
      <c r="D45" s="207">
        <v>193.3</v>
      </c>
      <c r="E45" s="101">
        <v>174.8</v>
      </c>
      <c r="F45" s="101">
        <v>237.1</v>
      </c>
      <c r="G45" s="101">
        <v>74.3</v>
      </c>
      <c r="H45" s="101">
        <v>56.6</v>
      </c>
      <c r="I45" s="101">
        <v>0</v>
      </c>
      <c r="J45" s="242">
        <v>368.1</v>
      </c>
    </row>
    <row r="46" spans="1:10" x14ac:dyDescent="0.35">
      <c r="A46" s="6"/>
      <c r="B46" s="511" t="s">
        <v>33</v>
      </c>
      <c r="C46" s="46" t="s">
        <v>33</v>
      </c>
      <c r="D46" s="208">
        <v>381.8</v>
      </c>
      <c r="E46" s="104">
        <v>188.3</v>
      </c>
      <c r="F46" s="104">
        <v>328.4</v>
      </c>
      <c r="G46" s="104">
        <v>122.3</v>
      </c>
      <c r="H46" s="104">
        <v>118.8</v>
      </c>
      <c r="I46" s="104">
        <v>0.6</v>
      </c>
      <c r="J46" s="245">
        <v>570.1</v>
      </c>
    </row>
    <row r="47" spans="1:10" s="10" customFormat="1" ht="15" thickBot="1" x14ac:dyDescent="0.4">
      <c r="A47" s="12"/>
      <c r="B47" s="557"/>
      <c r="C47" s="40" t="s">
        <v>72</v>
      </c>
      <c r="D47" s="207">
        <v>381.8</v>
      </c>
      <c r="E47" s="101">
        <v>188.3</v>
      </c>
      <c r="F47" s="101">
        <v>328.4</v>
      </c>
      <c r="G47" s="101">
        <v>122.3</v>
      </c>
      <c r="H47" s="101">
        <v>118.8</v>
      </c>
      <c r="I47" s="101">
        <v>0.6</v>
      </c>
      <c r="J47" s="242">
        <v>570.1</v>
      </c>
    </row>
    <row r="48" spans="1:10" x14ac:dyDescent="0.35">
      <c r="A48" s="6"/>
      <c r="B48" s="511" t="s">
        <v>34</v>
      </c>
      <c r="C48" s="46" t="s">
        <v>34</v>
      </c>
      <c r="D48" s="208">
        <v>277.60000000000002</v>
      </c>
      <c r="E48" s="104">
        <v>180.7</v>
      </c>
      <c r="F48" s="104">
        <v>364.3</v>
      </c>
      <c r="G48" s="104">
        <v>37.6</v>
      </c>
      <c r="H48" s="104">
        <v>56.5</v>
      </c>
      <c r="I48" s="104">
        <v>0</v>
      </c>
      <c r="J48" s="245">
        <v>458.3</v>
      </c>
    </row>
    <row r="49" spans="1:10" s="10" customFormat="1" ht="15" thickBot="1" x14ac:dyDescent="0.4">
      <c r="A49" s="12"/>
      <c r="B49" s="557"/>
      <c r="C49" s="40" t="s">
        <v>72</v>
      </c>
      <c r="D49" s="207">
        <v>277.60000000000002</v>
      </c>
      <c r="E49" s="101">
        <v>180.7</v>
      </c>
      <c r="F49" s="101">
        <v>364.3</v>
      </c>
      <c r="G49" s="101">
        <v>37.6</v>
      </c>
      <c r="H49" s="101">
        <v>56.5</v>
      </c>
      <c r="I49" s="101">
        <v>0</v>
      </c>
      <c r="J49" s="242">
        <v>458.3</v>
      </c>
    </row>
    <row r="50" spans="1:10" x14ac:dyDescent="0.35">
      <c r="A50" s="6"/>
      <c r="B50" s="511" t="s">
        <v>77</v>
      </c>
      <c r="C50" s="46" t="s">
        <v>30</v>
      </c>
      <c r="D50" s="208">
        <v>27</v>
      </c>
      <c r="E50" s="104">
        <v>145</v>
      </c>
      <c r="F50" s="104">
        <v>27</v>
      </c>
      <c r="G50" s="104">
        <v>0</v>
      </c>
      <c r="H50" s="104">
        <v>145</v>
      </c>
      <c r="I50" s="104">
        <v>0</v>
      </c>
      <c r="J50" s="245">
        <v>172</v>
      </c>
    </row>
    <row r="51" spans="1:10" s="10" customFormat="1" ht="15" thickBot="1" x14ac:dyDescent="0.4">
      <c r="A51" s="12"/>
      <c r="B51" s="557"/>
      <c r="C51" s="54" t="s">
        <v>72</v>
      </c>
      <c r="D51" s="244">
        <v>27</v>
      </c>
      <c r="E51" s="97">
        <v>145</v>
      </c>
      <c r="F51" s="97">
        <v>27</v>
      </c>
      <c r="G51" s="97">
        <v>0</v>
      </c>
      <c r="H51" s="97">
        <v>145</v>
      </c>
      <c r="I51" s="97">
        <v>0</v>
      </c>
      <c r="J51" s="243">
        <v>172</v>
      </c>
    </row>
    <row r="52" spans="1:10" x14ac:dyDescent="0.35">
      <c r="A52" s="6"/>
      <c r="B52" s="511" t="s">
        <v>31</v>
      </c>
      <c r="C52" s="37" t="s">
        <v>31</v>
      </c>
      <c r="D52" s="90">
        <v>183.5</v>
      </c>
      <c r="E52" s="91">
        <v>92</v>
      </c>
      <c r="F52" s="91">
        <v>194.8</v>
      </c>
      <c r="G52" s="91">
        <v>73.400000000000006</v>
      </c>
      <c r="H52" s="91">
        <v>0.2</v>
      </c>
      <c r="I52" s="91">
        <v>7</v>
      </c>
      <c r="J52" s="68">
        <v>275.5</v>
      </c>
    </row>
    <row r="53" spans="1:10" s="10" customFormat="1" ht="15" thickBot="1" x14ac:dyDescent="0.4">
      <c r="A53" s="12"/>
      <c r="B53" s="557"/>
      <c r="C53" s="40" t="s">
        <v>72</v>
      </c>
      <c r="D53" s="207">
        <v>183.5</v>
      </c>
      <c r="E53" s="101">
        <v>92</v>
      </c>
      <c r="F53" s="101">
        <v>194.8</v>
      </c>
      <c r="G53" s="101">
        <v>73.400000000000006</v>
      </c>
      <c r="H53" s="101">
        <v>0.2</v>
      </c>
      <c r="I53" s="101">
        <v>7</v>
      </c>
      <c r="J53" s="242">
        <v>275.5</v>
      </c>
    </row>
    <row r="54" spans="1:10" x14ac:dyDescent="0.35">
      <c r="A54" s="6"/>
      <c r="B54" s="511" t="s">
        <v>87</v>
      </c>
      <c r="C54" s="32" t="s">
        <v>14</v>
      </c>
      <c r="D54" s="87">
        <v>234.2</v>
      </c>
      <c r="E54" s="88">
        <v>524.5</v>
      </c>
      <c r="F54" s="88">
        <v>479.8</v>
      </c>
      <c r="G54" s="88">
        <v>200.5</v>
      </c>
      <c r="H54" s="88">
        <v>50.6</v>
      </c>
      <c r="I54" s="88">
        <v>27.8</v>
      </c>
      <c r="J54" s="63">
        <v>758.7</v>
      </c>
    </row>
    <row r="55" spans="1:10" x14ac:dyDescent="0.35">
      <c r="A55" s="6"/>
      <c r="B55" s="556"/>
      <c r="C55" s="35" t="s">
        <v>85</v>
      </c>
      <c r="D55" s="87">
        <v>102.9</v>
      </c>
      <c r="E55" s="88">
        <v>7.1</v>
      </c>
      <c r="F55" s="88">
        <v>40.6</v>
      </c>
      <c r="G55" s="88">
        <v>69.400000000000006</v>
      </c>
      <c r="H55" s="88">
        <v>0</v>
      </c>
      <c r="I55" s="88">
        <v>0</v>
      </c>
      <c r="J55" s="63">
        <v>110</v>
      </c>
    </row>
    <row r="56" spans="1:10" x14ac:dyDescent="0.35">
      <c r="A56" s="6"/>
      <c r="B56" s="556"/>
      <c r="C56" s="37" t="s">
        <v>15</v>
      </c>
      <c r="D56" s="90">
        <v>305</v>
      </c>
      <c r="E56" s="91">
        <v>959.6</v>
      </c>
      <c r="F56" s="91">
        <v>1013.8</v>
      </c>
      <c r="G56" s="91">
        <v>126.4</v>
      </c>
      <c r="H56" s="91">
        <v>87.9</v>
      </c>
      <c r="I56" s="91">
        <v>36.4</v>
      </c>
      <c r="J56" s="241">
        <v>1264.5999999999999</v>
      </c>
    </row>
    <row r="57" spans="1:10" s="10" customFormat="1" ht="15" thickBot="1" x14ac:dyDescent="0.4">
      <c r="A57" s="12"/>
      <c r="B57" s="557"/>
      <c r="C57" s="40" t="s">
        <v>72</v>
      </c>
      <c r="D57" s="207">
        <v>642.1</v>
      </c>
      <c r="E57" s="101">
        <v>1491.2</v>
      </c>
      <c r="F57" s="101">
        <v>1534.1999999999998</v>
      </c>
      <c r="G57" s="101">
        <v>396.29999999999995</v>
      </c>
      <c r="H57" s="101">
        <v>138.5</v>
      </c>
      <c r="I57" s="101">
        <v>64.2</v>
      </c>
      <c r="J57" s="242">
        <v>2133.3000000000002</v>
      </c>
    </row>
    <row r="58" spans="1:10" ht="15" thickBot="1" x14ac:dyDescent="0.4">
      <c r="A58" s="6"/>
      <c r="B58" s="581" t="s">
        <v>48</v>
      </c>
      <c r="C58" s="582"/>
      <c r="D58" s="249">
        <v>25586.599999999991</v>
      </c>
      <c r="E58" s="250">
        <v>23454.6</v>
      </c>
      <c r="F58" s="250">
        <v>39199.9</v>
      </c>
      <c r="G58" s="250">
        <v>7034.3</v>
      </c>
      <c r="H58" s="250">
        <v>2229.2999999999997</v>
      </c>
      <c r="I58" s="250">
        <v>578.20000000000005</v>
      </c>
      <c r="J58" s="249">
        <v>49041.2</v>
      </c>
    </row>
    <row r="59" spans="1:10" ht="15" thickBot="1" x14ac:dyDescent="0.4">
      <c r="A59" s="6"/>
      <c r="B59" s="583" t="s">
        <v>88</v>
      </c>
      <c r="C59" s="584"/>
      <c r="D59" s="251"/>
      <c r="E59" s="251"/>
      <c r="F59" s="252">
        <v>103426.2</v>
      </c>
      <c r="G59" s="252">
        <v>32825.199999999997</v>
      </c>
      <c r="H59" s="252">
        <v>19647.3</v>
      </c>
      <c r="I59" s="252">
        <v>11852.1</v>
      </c>
      <c r="J59" s="253">
        <v>167750.79999999999</v>
      </c>
    </row>
    <row r="60" spans="1:10" ht="15" thickBot="1" x14ac:dyDescent="0.4">
      <c r="A60" s="6"/>
      <c r="B60" s="583" t="s">
        <v>68</v>
      </c>
      <c r="C60" s="584"/>
      <c r="D60" s="254"/>
      <c r="E60" s="255"/>
      <c r="F60" s="256">
        <v>6909.2</v>
      </c>
      <c r="G60" s="256">
        <v>2974.6</v>
      </c>
      <c r="H60" s="256">
        <v>129.4</v>
      </c>
      <c r="I60" s="256">
        <v>106.2</v>
      </c>
      <c r="J60" s="257">
        <v>10119.4</v>
      </c>
    </row>
    <row r="61" spans="1:10" ht="15" thickBot="1" x14ac:dyDescent="0.4">
      <c r="B61" s="585" t="s">
        <v>35</v>
      </c>
      <c r="C61" s="582"/>
      <c r="D61" s="61"/>
      <c r="E61" s="61"/>
      <c r="F61" s="71">
        <v>149535.30000000002</v>
      </c>
      <c r="G61" s="71">
        <v>42834.1</v>
      </c>
      <c r="H61" s="71">
        <v>22006</v>
      </c>
      <c r="I61" s="71">
        <v>12536.500000000002</v>
      </c>
      <c r="J61" s="247">
        <v>226911.4</v>
      </c>
    </row>
    <row r="62" spans="1:10" x14ac:dyDescent="0.35">
      <c r="B62" s="72"/>
      <c r="C62" s="72"/>
      <c r="D62" s="73"/>
      <c r="E62" s="73"/>
      <c r="F62" s="73"/>
      <c r="G62" s="73"/>
      <c r="H62" s="73"/>
      <c r="I62" s="73"/>
      <c r="J62" s="73"/>
    </row>
    <row r="63" spans="1:10" x14ac:dyDescent="0.35">
      <c r="B63" s="586" t="s">
        <v>89</v>
      </c>
      <c r="C63" s="586"/>
      <c r="D63" s="586"/>
      <c r="E63" s="586"/>
      <c r="F63" s="586"/>
      <c r="G63" s="586"/>
      <c r="H63" s="586"/>
      <c r="I63" s="586"/>
      <c r="J63" s="586"/>
    </row>
    <row r="64" spans="1:10" x14ac:dyDescent="0.35">
      <c r="B64" s="580" t="s">
        <v>86</v>
      </c>
      <c r="C64" s="580"/>
      <c r="D64" s="580"/>
      <c r="E64" s="580"/>
      <c r="F64" s="580"/>
      <c r="G64" s="580"/>
      <c r="H64" s="580"/>
      <c r="I64" s="580"/>
      <c r="J64" s="580"/>
    </row>
    <row r="65" spans="2:10" ht="15.5" x14ac:dyDescent="0.35">
      <c r="B65" s="502" t="s">
        <v>123</v>
      </c>
      <c r="C65" s="502"/>
      <c r="D65" s="502"/>
      <c r="E65" s="502"/>
      <c r="F65" s="502"/>
      <c r="G65" s="502"/>
      <c r="H65" s="502"/>
      <c r="I65" s="502"/>
      <c r="J65" s="502"/>
    </row>
    <row r="66" spans="2:10" x14ac:dyDescent="0.35">
      <c r="B66" s="1"/>
      <c r="C66" s="1"/>
      <c r="D66" s="1"/>
      <c r="E66" s="1"/>
      <c r="F66" s="1"/>
      <c r="G66" s="1"/>
      <c r="H66" s="1"/>
      <c r="I66" s="1"/>
      <c r="J66" s="1"/>
    </row>
  </sheetData>
  <mergeCells count="26">
    <mergeCell ref="B64:J64"/>
    <mergeCell ref="B65:J65"/>
    <mergeCell ref="B54:B57"/>
    <mergeCell ref="B58:C58"/>
    <mergeCell ref="B59:C59"/>
    <mergeCell ref="B60:C60"/>
    <mergeCell ref="B61:C61"/>
    <mergeCell ref="B63:J63"/>
    <mergeCell ref="B52:B53"/>
    <mergeCell ref="B18:B21"/>
    <mergeCell ref="B22:B23"/>
    <mergeCell ref="B24:B29"/>
    <mergeCell ref="B30:B33"/>
    <mergeCell ref="B34:B38"/>
    <mergeCell ref="B39:B41"/>
    <mergeCell ref="B42:B43"/>
    <mergeCell ref="B44:B45"/>
    <mergeCell ref="B46:B47"/>
    <mergeCell ref="B48:B49"/>
    <mergeCell ref="B50:B51"/>
    <mergeCell ref="B2:J4"/>
    <mergeCell ref="B9:B17"/>
    <mergeCell ref="B6:J6"/>
    <mergeCell ref="B7:B8"/>
    <mergeCell ref="C7:C8"/>
    <mergeCell ref="D7:J7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&amp;L&amp;G&amp;RCAMPAÑA: 2021/2022. MES: SEPTIEMBRE
Fecha de emisión de datos: 04/05/2023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D2:R66"/>
  <sheetViews>
    <sheetView view="pageLayout" topLeftCell="G44" zoomScale="70" zoomScaleNormal="70" zoomScaleSheetLayoutView="100" zoomScalePageLayoutView="70" workbookViewId="0">
      <selection activeCell="S18" sqref="S18"/>
    </sheetView>
  </sheetViews>
  <sheetFormatPr baseColWidth="10" defaultRowHeight="14.5" x14ac:dyDescent="0.35"/>
  <cols>
    <col min="5" max="5" width="26.1796875" bestFit="1" customWidth="1"/>
    <col min="6" max="6" width="15" bestFit="1" customWidth="1"/>
    <col min="7" max="7" width="11.81640625" bestFit="1" customWidth="1"/>
    <col min="8" max="8" width="14.26953125" bestFit="1" customWidth="1"/>
    <col min="9" max="9" width="13.7265625" bestFit="1" customWidth="1"/>
    <col min="10" max="11" width="11.54296875" bestFit="1" customWidth="1"/>
    <col min="17" max="17" width="11.453125" style="2"/>
    <col min="18" max="18" width="15.7265625" bestFit="1" customWidth="1"/>
  </cols>
  <sheetData>
    <row r="2" spans="5:18" ht="15" customHeight="1" x14ac:dyDescent="0.35">
      <c r="E2" s="495" t="s">
        <v>146</v>
      </c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5"/>
      <c r="R2" s="495"/>
    </row>
    <row r="3" spans="5:18" ht="18" customHeight="1" x14ac:dyDescent="0.35">
      <c r="E3" s="495"/>
      <c r="F3" s="495"/>
      <c r="G3" s="495"/>
      <c r="H3" s="495"/>
      <c r="I3" s="495"/>
      <c r="J3" s="495"/>
      <c r="K3" s="495"/>
      <c r="L3" s="495"/>
      <c r="M3" s="495"/>
      <c r="N3" s="495"/>
      <c r="O3" s="495"/>
      <c r="P3" s="495"/>
      <c r="Q3" s="495"/>
      <c r="R3" s="495"/>
    </row>
    <row r="4" spans="5:18" ht="21" customHeight="1" x14ac:dyDescent="0.35">
      <c r="E4" s="495" t="s">
        <v>147</v>
      </c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</row>
    <row r="5" spans="5:18" ht="15" thickBot="1" x14ac:dyDescent="0.4"/>
    <row r="6" spans="5:18" ht="16" thickBot="1" x14ac:dyDescent="0.4">
      <c r="E6" s="575" t="s">
        <v>94</v>
      </c>
      <c r="F6" s="576"/>
      <c r="G6" s="576"/>
      <c r="H6" s="576"/>
      <c r="I6" s="576"/>
      <c r="J6" s="576"/>
      <c r="K6" s="576"/>
      <c r="L6" s="576"/>
      <c r="M6" s="576"/>
      <c r="N6" s="576"/>
      <c r="O6" s="576"/>
      <c r="P6" s="576"/>
      <c r="Q6" s="576"/>
      <c r="R6" s="577"/>
    </row>
    <row r="7" spans="5:18" ht="30.75" customHeight="1" thickBot="1" x14ac:dyDescent="0.4">
      <c r="E7" s="58" t="s">
        <v>54</v>
      </c>
      <c r="F7" s="60" t="s">
        <v>4</v>
      </c>
      <c r="G7" s="146" t="s">
        <v>39</v>
      </c>
      <c r="H7" s="60" t="s">
        <v>40</v>
      </c>
      <c r="I7" s="60" t="s">
        <v>41</v>
      </c>
      <c r="J7" s="60" t="s">
        <v>42</v>
      </c>
      <c r="K7" s="60" t="s">
        <v>43</v>
      </c>
      <c r="L7" s="60" t="s">
        <v>44</v>
      </c>
      <c r="M7" s="60" t="s">
        <v>45</v>
      </c>
      <c r="N7" s="60" t="s">
        <v>46</v>
      </c>
      <c r="O7" s="60" t="s">
        <v>55</v>
      </c>
      <c r="P7" s="125" t="s">
        <v>56</v>
      </c>
      <c r="Q7" s="60" t="s">
        <v>57</v>
      </c>
      <c r="R7" s="60" t="s">
        <v>58</v>
      </c>
    </row>
    <row r="8" spans="5:18" x14ac:dyDescent="0.35">
      <c r="E8" s="491" t="s">
        <v>74</v>
      </c>
      <c r="F8" s="32" t="s">
        <v>80</v>
      </c>
      <c r="G8" s="84">
        <v>105.3</v>
      </c>
      <c r="H8" s="52">
        <v>155.1</v>
      </c>
      <c r="I8" s="52">
        <v>179.2</v>
      </c>
      <c r="J8" s="52">
        <v>211.7</v>
      </c>
      <c r="K8" s="52">
        <v>235.2</v>
      </c>
      <c r="L8" s="52">
        <v>134.9</v>
      </c>
      <c r="M8" s="52">
        <v>180.5</v>
      </c>
      <c r="N8" s="52">
        <v>132.69999999999999</v>
      </c>
      <c r="O8" s="52">
        <v>128.1</v>
      </c>
      <c r="P8" s="52">
        <v>108.5</v>
      </c>
      <c r="Q8" s="149">
        <v>100.4</v>
      </c>
      <c r="R8" s="199">
        <v>74.599999999999994</v>
      </c>
    </row>
    <row r="9" spans="5:18" x14ac:dyDescent="0.35">
      <c r="E9" s="562"/>
      <c r="F9" s="35" t="s">
        <v>81</v>
      </c>
      <c r="G9" s="87">
        <v>124</v>
      </c>
      <c r="H9" s="43">
        <v>141.30000000000001</v>
      </c>
      <c r="I9" s="43">
        <v>186.5</v>
      </c>
      <c r="J9" s="43">
        <v>149</v>
      </c>
      <c r="K9" s="43">
        <v>164.2</v>
      </c>
      <c r="L9" s="43">
        <v>149.19999999999999</v>
      </c>
      <c r="M9" s="43">
        <v>150.69999999999999</v>
      </c>
      <c r="N9" s="43">
        <v>171.9</v>
      </c>
      <c r="O9" s="43">
        <v>173.1</v>
      </c>
      <c r="P9" s="43">
        <v>146.69999999999999</v>
      </c>
      <c r="Q9" s="149">
        <v>101.9</v>
      </c>
      <c r="R9" s="51">
        <v>113.3</v>
      </c>
    </row>
    <row r="10" spans="5:18" x14ac:dyDescent="0.35">
      <c r="E10" s="562"/>
      <c r="F10" s="35" t="s">
        <v>82</v>
      </c>
      <c r="G10" s="87">
        <v>9163.1</v>
      </c>
      <c r="H10" s="43">
        <v>7937.1</v>
      </c>
      <c r="I10" s="43">
        <v>12835.3</v>
      </c>
      <c r="J10" s="43">
        <v>14054.5</v>
      </c>
      <c r="K10" s="43">
        <v>14566.9</v>
      </c>
      <c r="L10" s="43">
        <v>14558.9</v>
      </c>
      <c r="M10" s="43">
        <v>14772.4</v>
      </c>
      <c r="N10" s="43">
        <v>15709.2</v>
      </c>
      <c r="O10" s="43">
        <v>14003.2</v>
      </c>
      <c r="P10" s="43">
        <v>13194</v>
      </c>
      <c r="Q10" s="149">
        <v>11813.8</v>
      </c>
      <c r="R10" s="51">
        <v>9468.7999999999993</v>
      </c>
    </row>
    <row r="11" spans="5:18" x14ac:dyDescent="0.35">
      <c r="E11" s="562"/>
      <c r="F11" s="35" t="s">
        <v>6</v>
      </c>
      <c r="G11" s="87">
        <v>3059.8</v>
      </c>
      <c r="H11" s="43">
        <v>4160.2</v>
      </c>
      <c r="I11" s="43">
        <v>9101.4</v>
      </c>
      <c r="J11" s="43">
        <v>12827.2</v>
      </c>
      <c r="K11" s="43">
        <v>12615.4</v>
      </c>
      <c r="L11" s="43">
        <v>12121.8</v>
      </c>
      <c r="M11" s="43">
        <v>11518.6</v>
      </c>
      <c r="N11" s="43">
        <v>9455.5</v>
      </c>
      <c r="O11" s="43">
        <v>8934.9</v>
      </c>
      <c r="P11" s="43">
        <v>7379.6</v>
      </c>
      <c r="Q11" s="149">
        <v>6040.9</v>
      </c>
      <c r="R11" s="51">
        <v>5653.6</v>
      </c>
    </row>
    <row r="12" spans="5:18" x14ac:dyDescent="0.35">
      <c r="E12" s="562"/>
      <c r="F12" s="35" t="s">
        <v>7</v>
      </c>
      <c r="G12" s="87">
        <v>111.4</v>
      </c>
      <c r="H12" s="43">
        <v>344.8</v>
      </c>
      <c r="I12" s="43">
        <v>422.3</v>
      </c>
      <c r="J12" s="43">
        <v>381.1</v>
      </c>
      <c r="K12" s="43">
        <v>438</v>
      </c>
      <c r="L12" s="43">
        <v>370</v>
      </c>
      <c r="M12" s="43">
        <v>365.6</v>
      </c>
      <c r="N12" s="43">
        <v>361.4</v>
      </c>
      <c r="O12" s="43">
        <v>373.7</v>
      </c>
      <c r="P12" s="43">
        <v>385.9</v>
      </c>
      <c r="Q12" s="149">
        <v>309.2</v>
      </c>
      <c r="R12" s="51">
        <v>271.39999999999998</v>
      </c>
    </row>
    <row r="13" spans="5:18" x14ac:dyDescent="0.35">
      <c r="E13" s="562"/>
      <c r="F13" s="35" t="s">
        <v>83</v>
      </c>
      <c r="G13" s="87">
        <v>11160.9</v>
      </c>
      <c r="H13" s="43">
        <v>9900.2000000000007</v>
      </c>
      <c r="I13" s="43">
        <v>11840.5</v>
      </c>
      <c r="J13" s="43">
        <v>14613.1</v>
      </c>
      <c r="K13" s="43">
        <v>15050.5</v>
      </c>
      <c r="L13" s="43">
        <v>15995.1</v>
      </c>
      <c r="M13" s="43">
        <v>16405.099999999999</v>
      </c>
      <c r="N13" s="43">
        <v>16478</v>
      </c>
      <c r="O13" s="43">
        <v>14023.3</v>
      </c>
      <c r="P13" s="43">
        <v>13237.8</v>
      </c>
      <c r="Q13" s="149">
        <v>10755.9</v>
      </c>
      <c r="R13" s="51">
        <v>9364.0999999999985</v>
      </c>
    </row>
    <row r="14" spans="5:18" x14ac:dyDescent="0.35">
      <c r="E14" s="562"/>
      <c r="F14" s="35" t="s">
        <v>84</v>
      </c>
      <c r="G14" s="87">
        <v>3850.8</v>
      </c>
      <c r="H14" s="43">
        <v>3535.4</v>
      </c>
      <c r="I14" s="43">
        <v>4032</v>
      </c>
      <c r="J14" s="43">
        <v>4534</v>
      </c>
      <c r="K14" s="43">
        <v>3889.2</v>
      </c>
      <c r="L14" s="43">
        <v>4006.8</v>
      </c>
      <c r="M14" s="43">
        <v>3962.5</v>
      </c>
      <c r="N14" s="43">
        <v>3166.3</v>
      </c>
      <c r="O14" s="43">
        <v>2376.1</v>
      </c>
      <c r="P14" s="43">
        <v>1823.6</v>
      </c>
      <c r="Q14" s="149">
        <v>1671.9</v>
      </c>
      <c r="R14" s="51">
        <v>2124.5</v>
      </c>
    </row>
    <row r="15" spans="5:18" x14ac:dyDescent="0.35">
      <c r="E15" s="562"/>
      <c r="F15" s="37" t="s">
        <v>8</v>
      </c>
      <c r="G15" s="90">
        <v>2312.1</v>
      </c>
      <c r="H15" s="44">
        <v>2595.8000000000002</v>
      </c>
      <c r="I15" s="44">
        <v>3641.7</v>
      </c>
      <c r="J15" s="44">
        <v>4225.2</v>
      </c>
      <c r="K15" s="44">
        <v>3923.6</v>
      </c>
      <c r="L15" s="44">
        <v>4877.8999999999996</v>
      </c>
      <c r="M15" s="44">
        <v>4459.6000000000004</v>
      </c>
      <c r="N15" s="44">
        <v>3690.6</v>
      </c>
      <c r="O15" s="44">
        <v>3672.3</v>
      </c>
      <c r="P15" s="44">
        <v>4424.3999999999996</v>
      </c>
      <c r="Q15" s="150">
        <v>4306</v>
      </c>
      <c r="R15" s="50">
        <v>3334.7</v>
      </c>
    </row>
    <row r="16" spans="5:18" s="10" customFormat="1" ht="15" thickBot="1" x14ac:dyDescent="0.4">
      <c r="E16" s="536"/>
      <c r="F16" s="40" t="s">
        <v>72</v>
      </c>
      <c r="G16" s="207">
        <v>29887.399999999998</v>
      </c>
      <c r="H16" s="127">
        <v>28769.9</v>
      </c>
      <c r="I16" s="127">
        <v>42238.899999999994</v>
      </c>
      <c r="J16" s="127">
        <v>50995.799999999996</v>
      </c>
      <c r="K16" s="127">
        <v>50882.999999999993</v>
      </c>
      <c r="L16" s="127">
        <v>52214.600000000006</v>
      </c>
      <c r="M16" s="127">
        <v>51814.999999999993</v>
      </c>
      <c r="N16" s="127">
        <v>49165.600000000006</v>
      </c>
      <c r="O16" s="127">
        <v>43684.700000000004</v>
      </c>
      <c r="P16" s="127">
        <v>40700.5</v>
      </c>
      <c r="Q16" s="151">
        <v>35100</v>
      </c>
      <c r="R16" s="139">
        <v>30404.999999999996</v>
      </c>
    </row>
    <row r="17" spans="4:18" x14ac:dyDescent="0.35">
      <c r="E17" s="491" t="s">
        <v>75</v>
      </c>
      <c r="F17" s="35" t="s">
        <v>10</v>
      </c>
      <c r="G17" s="87">
        <v>191</v>
      </c>
      <c r="H17" s="43">
        <v>291.7</v>
      </c>
      <c r="I17" s="43">
        <v>325.7</v>
      </c>
      <c r="J17" s="43">
        <v>334.5</v>
      </c>
      <c r="K17" s="43">
        <v>306.10000000000002</v>
      </c>
      <c r="L17" s="43">
        <v>248.5</v>
      </c>
      <c r="M17" s="43">
        <v>237.5</v>
      </c>
      <c r="N17" s="43">
        <v>217.2</v>
      </c>
      <c r="O17" s="43">
        <v>176.8</v>
      </c>
      <c r="P17" s="43">
        <v>179.8</v>
      </c>
      <c r="Q17" s="149">
        <v>153.30000000000001</v>
      </c>
      <c r="R17" s="51">
        <v>117.9</v>
      </c>
    </row>
    <row r="18" spans="4:18" x14ac:dyDescent="0.35">
      <c r="E18" s="562"/>
      <c r="F18" s="35" t="s">
        <v>11</v>
      </c>
      <c r="G18" s="87">
        <v>116.2</v>
      </c>
      <c r="H18" s="43">
        <v>106.8</v>
      </c>
      <c r="I18" s="43">
        <v>200.8</v>
      </c>
      <c r="J18" s="43">
        <v>258.39999999999998</v>
      </c>
      <c r="K18" s="43">
        <v>265.3</v>
      </c>
      <c r="L18" s="43">
        <v>301.39999999999998</v>
      </c>
      <c r="M18" s="43">
        <v>253.8</v>
      </c>
      <c r="N18" s="43">
        <v>218.3</v>
      </c>
      <c r="O18" s="43">
        <v>213.1</v>
      </c>
      <c r="P18" s="43">
        <v>260.89999999999998</v>
      </c>
      <c r="Q18" s="149">
        <v>199.8</v>
      </c>
      <c r="R18" s="51">
        <v>184.5</v>
      </c>
    </row>
    <row r="19" spans="4:18" x14ac:dyDescent="0.35">
      <c r="E19" s="562"/>
      <c r="F19" s="37" t="s">
        <v>12</v>
      </c>
      <c r="G19" s="90">
        <v>212.2</v>
      </c>
      <c r="H19" s="44">
        <v>373.3</v>
      </c>
      <c r="I19" s="44">
        <v>634.5</v>
      </c>
      <c r="J19" s="44">
        <v>772.1</v>
      </c>
      <c r="K19" s="44">
        <v>688.5</v>
      </c>
      <c r="L19" s="44">
        <v>521.5</v>
      </c>
      <c r="M19" s="44">
        <v>525.9</v>
      </c>
      <c r="N19" s="44">
        <v>485.2</v>
      </c>
      <c r="O19" s="44">
        <v>385.6</v>
      </c>
      <c r="P19" s="44">
        <v>388.8</v>
      </c>
      <c r="Q19" s="150">
        <v>322.60000000000002</v>
      </c>
      <c r="R19" s="50">
        <v>248.5</v>
      </c>
    </row>
    <row r="20" spans="4:18" s="10" customFormat="1" ht="15" thickBot="1" x14ac:dyDescent="0.4">
      <c r="E20" s="536"/>
      <c r="F20" s="40" t="s">
        <v>72</v>
      </c>
      <c r="G20" s="207">
        <v>519.4</v>
      </c>
      <c r="H20" s="127">
        <v>771.8</v>
      </c>
      <c r="I20" s="127">
        <v>1161</v>
      </c>
      <c r="J20" s="127">
        <v>1365</v>
      </c>
      <c r="K20" s="127">
        <v>1259.9000000000001</v>
      </c>
      <c r="L20" s="127">
        <v>1071.4000000000001</v>
      </c>
      <c r="M20" s="127">
        <v>1017.2</v>
      </c>
      <c r="N20" s="127">
        <v>920.7</v>
      </c>
      <c r="O20" s="127">
        <v>775.5</v>
      </c>
      <c r="P20" s="127">
        <v>829.5</v>
      </c>
      <c r="Q20" s="151">
        <v>675.7</v>
      </c>
      <c r="R20" s="139">
        <v>550.9</v>
      </c>
    </row>
    <row r="21" spans="4:18" x14ac:dyDescent="0.35">
      <c r="E21" s="491" t="s">
        <v>13</v>
      </c>
      <c r="F21" s="46" t="s">
        <v>13</v>
      </c>
      <c r="G21" s="208">
        <v>190.3</v>
      </c>
      <c r="H21" s="48">
        <v>303.60000000000002</v>
      </c>
      <c r="I21" s="48">
        <v>324.60000000000002</v>
      </c>
      <c r="J21" s="48">
        <v>324.8</v>
      </c>
      <c r="K21" s="48">
        <v>325.7</v>
      </c>
      <c r="L21" s="48">
        <v>254.1</v>
      </c>
      <c r="M21" s="48">
        <v>276.39999999999998</v>
      </c>
      <c r="N21" s="48">
        <v>269.5</v>
      </c>
      <c r="O21" s="48">
        <v>263</v>
      </c>
      <c r="P21" s="48">
        <v>210.5</v>
      </c>
      <c r="Q21" s="152">
        <v>212.3</v>
      </c>
      <c r="R21" s="53">
        <v>163.20000000000002</v>
      </c>
    </row>
    <row r="22" spans="4:18" s="10" customFormat="1" ht="15" thickBot="1" x14ac:dyDescent="0.4">
      <c r="E22" s="536"/>
      <c r="F22" s="40" t="s">
        <v>72</v>
      </c>
      <c r="G22" s="207">
        <v>190.3</v>
      </c>
      <c r="H22" s="127">
        <v>303.60000000000002</v>
      </c>
      <c r="I22" s="127">
        <v>324.60000000000002</v>
      </c>
      <c r="J22" s="127">
        <v>324.8</v>
      </c>
      <c r="K22" s="127">
        <v>325.7</v>
      </c>
      <c r="L22" s="127">
        <v>254.1</v>
      </c>
      <c r="M22" s="127">
        <v>276.39999999999998</v>
      </c>
      <c r="N22" s="127">
        <v>269.5</v>
      </c>
      <c r="O22" s="127">
        <v>263</v>
      </c>
      <c r="P22" s="127">
        <v>210.5</v>
      </c>
      <c r="Q22" s="151">
        <v>212.3</v>
      </c>
      <c r="R22" s="139">
        <v>163.20000000000002</v>
      </c>
    </row>
    <row r="23" spans="4:18" x14ac:dyDescent="0.35">
      <c r="D23" s="6"/>
      <c r="E23" s="511" t="s">
        <v>73</v>
      </c>
      <c r="F23" s="35" t="s">
        <v>16</v>
      </c>
      <c r="G23" s="87">
        <v>370.8</v>
      </c>
      <c r="H23" s="43">
        <v>477.3</v>
      </c>
      <c r="I23" s="43">
        <v>756.3</v>
      </c>
      <c r="J23" s="43">
        <v>725.7</v>
      </c>
      <c r="K23" s="43">
        <v>902.9</v>
      </c>
      <c r="L23" s="43">
        <v>758.4</v>
      </c>
      <c r="M23" s="43">
        <v>720.7</v>
      </c>
      <c r="N23" s="43">
        <v>634.70000000000005</v>
      </c>
      <c r="O23" s="43">
        <v>537.20000000000005</v>
      </c>
      <c r="P23" s="43">
        <v>461.9</v>
      </c>
      <c r="Q23" s="149">
        <v>367.7</v>
      </c>
      <c r="R23" s="51">
        <v>347.7</v>
      </c>
    </row>
    <row r="24" spans="4:18" x14ac:dyDescent="0.35">
      <c r="D24" s="6"/>
      <c r="E24" s="532"/>
      <c r="F24" s="35" t="s">
        <v>17</v>
      </c>
      <c r="G24" s="87">
        <v>3006.6</v>
      </c>
      <c r="H24" s="43">
        <v>2409.6999999999998</v>
      </c>
      <c r="I24" s="43">
        <v>3845.8</v>
      </c>
      <c r="J24" s="43">
        <v>5519.2</v>
      </c>
      <c r="K24" s="43">
        <v>6883.4</v>
      </c>
      <c r="L24" s="43">
        <v>6143.2</v>
      </c>
      <c r="M24" s="43">
        <v>6055.6</v>
      </c>
      <c r="N24" s="43">
        <v>5393.1</v>
      </c>
      <c r="O24" s="43">
        <v>5309</v>
      </c>
      <c r="P24" s="43">
        <v>5238.2</v>
      </c>
      <c r="Q24" s="149">
        <v>5298.6</v>
      </c>
      <c r="R24" s="51">
        <v>4762.8999999999996</v>
      </c>
    </row>
    <row r="25" spans="4:18" x14ac:dyDescent="0.35">
      <c r="D25" s="6"/>
      <c r="E25" s="532"/>
      <c r="F25" s="35" t="s">
        <v>18</v>
      </c>
      <c r="G25" s="87">
        <v>186.4</v>
      </c>
      <c r="H25" s="43">
        <v>172.3</v>
      </c>
      <c r="I25" s="43">
        <v>148.9</v>
      </c>
      <c r="J25" s="43">
        <v>283.8</v>
      </c>
      <c r="K25" s="43">
        <v>366.6</v>
      </c>
      <c r="L25" s="43">
        <v>231.2</v>
      </c>
      <c r="M25" s="43">
        <v>264.89999999999998</v>
      </c>
      <c r="N25" s="43">
        <v>263.60000000000002</v>
      </c>
      <c r="O25" s="43">
        <v>216</v>
      </c>
      <c r="P25" s="43">
        <v>175.6</v>
      </c>
      <c r="Q25" s="149">
        <v>123.2</v>
      </c>
      <c r="R25" s="51">
        <v>113.5</v>
      </c>
    </row>
    <row r="26" spans="4:18" x14ac:dyDescent="0.35">
      <c r="D26" s="6"/>
      <c r="E26" s="532"/>
      <c r="F26" s="35" t="s">
        <v>50</v>
      </c>
      <c r="G26" s="87">
        <v>39.200000000000003</v>
      </c>
      <c r="H26" s="43">
        <v>50.9</v>
      </c>
      <c r="I26" s="43">
        <v>138.6</v>
      </c>
      <c r="J26" s="43">
        <v>127</v>
      </c>
      <c r="K26" s="43">
        <v>134.1</v>
      </c>
      <c r="L26" s="43">
        <v>64.8</v>
      </c>
      <c r="M26" s="43">
        <v>82</v>
      </c>
      <c r="N26" s="43">
        <v>72.099999999999994</v>
      </c>
      <c r="O26" s="43">
        <v>69.599999999999994</v>
      </c>
      <c r="P26" s="43">
        <v>95.4</v>
      </c>
      <c r="Q26" s="149">
        <v>59.1</v>
      </c>
      <c r="R26" s="51">
        <v>62.1</v>
      </c>
    </row>
    <row r="27" spans="4:18" x14ac:dyDescent="0.35">
      <c r="D27" s="6"/>
      <c r="E27" s="532"/>
      <c r="F27" s="37" t="s">
        <v>19</v>
      </c>
      <c r="G27" s="90">
        <v>2758.7</v>
      </c>
      <c r="H27" s="44">
        <v>3572.4</v>
      </c>
      <c r="I27" s="44">
        <v>3463.9</v>
      </c>
      <c r="J27" s="44">
        <v>4463.5</v>
      </c>
      <c r="K27" s="44">
        <v>4223.8999999999996</v>
      </c>
      <c r="L27" s="44">
        <v>4550</v>
      </c>
      <c r="M27" s="44">
        <v>4577.7</v>
      </c>
      <c r="N27" s="44">
        <v>3904.6</v>
      </c>
      <c r="O27" s="44">
        <v>3355.2</v>
      </c>
      <c r="P27" s="44">
        <v>3862.7</v>
      </c>
      <c r="Q27" s="150">
        <v>3239.8</v>
      </c>
      <c r="R27" s="50">
        <v>3201.6</v>
      </c>
    </row>
    <row r="28" spans="4:18" s="10" customFormat="1" ht="15" thickBot="1" x14ac:dyDescent="0.4">
      <c r="D28" s="12"/>
      <c r="E28" s="512"/>
      <c r="F28" s="40" t="s">
        <v>72</v>
      </c>
      <c r="G28" s="207">
        <v>6361.7</v>
      </c>
      <c r="H28" s="127">
        <v>6682.6</v>
      </c>
      <c r="I28" s="127">
        <v>8353.5</v>
      </c>
      <c r="J28" s="127">
        <v>11119.2</v>
      </c>
      <c r="K28" s="127">
        <v>12510.9</v>
      </c>
      <c r="L28" s="127">
        <v>11747.599999999999</v>
      </c>
      <c r="M28" s="127">
        <v>11700.9</v>
      </c>
      <c r="N28" s="127">
        <v>10268.1</v>
      </c>
      <c r="O28" s="127">
        <v>9487</v>
      </c>
      <c r="P28" s="127">
        <v>9833.7999999999993</v>
      </c>
      <c r="Q28" s="151">
        <v>9088.4000000000015</v>
      </c>
      <c r="R28" s="139">
        <v>8487.7999999999993</v>
      </c>
    </row>
    <row r="29" spans="4:18" x14ac:dyDescent="0.35">
      <c r="D29" s="6"/>
      <c r="E29" s="511" t="s">
        <v>76</v>
      </c>
      <c r="F29" s="35" t="s">
        <v>78</v>
      </c>
      <c r="G29" s="87">
        <v>3.4</v>
      </c>
      <c r="H29" s="43">
        <v>31.3</v>
      </c>
      <c r="I29" s="43">
        <v>78.400000000000006</v>
      </c>
      <c r="J29" s="43">
        <v>73.099999999999994</v>
      </c>
      <c r="K29" s="43">
        <v>118.3</v>
      </c>
      <c r="L29" s="43">
        <v>51</v>
      </c>
      <c r="M29" s="43">
        <v>38.5</v>
      </c>
      <c r="N29" s="43">
        <v>40</v>
      </c>
      <c r="O29" s="43">
        <v>30</v>
      </c>
      <c r="P29" s="43">
        <v>24.3</v>
      </c>
      <c r="Q29" s="149">
        <v>16.399999999999999</v>
      </c>
      <c r="R29" s="51">
        <v>12.1</v>
      </c>
    </row>
    <row r="30" spans="4:18" x14ac:dyDescent="0.35">
      <c r="D30" s="6"/>
      <c r="E30" s="532"/>
      <c r="F30" s="35" t="s">
        <v>20</v>
      </c>
      <c r="G30" s="87">
        <v>3.8</v>
      </c>
      <c r="H30" s="43">
        <v>9.4</v>
      </c>
      <c r="I30" s="43">
        <v>8</v>
      </c>
      <c r="J30" s="43">
        <v>34</v>
      </c>
      <c r="K30" s="43">
        <v>90.3</v>
      </c>
      <c r="L30" s="43">
        <v>33.700000000000003</v>
      </c>
      <c r="M30" s="43">
        <v>38.4</v>
      </c>
      <c r="N30" s="43">
        <v>34.4</v>
      </c>
      <c r="O30" s="43">
        <v>18.100000000000001</v>
      </c>
      <c r="P30" s="43">
        <v>4.8</v>
      </c>
      <c r="Q30" s="149">
        <v>5.0999999999999996</v>
      </c>
      <c r="R30" s="51">
        <v>3.5</v>
      </c>
    </row>
    <row r="31" spans="4:18" x14ac:dyDescent="0.35">
      <c r="D31" s="6"/>
      <c r="E31" s="532"/>
      <c r="F31" s="37" t="s">
        <v>21</v>
      </c>
      <c r="G31" s="90">
        <v>34.4</v>
      </c>
      <c r="H31" s="44">
        <v>62.2</v>
      </c>
      <c r="I31" s="44">
        <v>57.5</v>
      </c>
      <c r="J31" s="44">
        <v>60.3</v>
      </c>
      <c r="K31" s="44">
        <v>62.2</v>
      </c>
      <c r="L31" s="44">
        <v>67.599999999999994</v>
      </c>
      <c r="M31" s="44">
        <v>60.8</v>
      </c>
      <c r="N31" s="44">
        <v>59.7</v>
      </c>
      <c r="O31" s="44">
        <v>92.4</v>
      </c>
      <c r="P31" s="44">
        <v>60.8</v>
      </c>
      <c r="Q31" s="150">
        <v>57.1</v>
      </c>
      <c r="R31" s="50">
        <v>56.3</v>
      </c>
    </row>
    <row r="32" spans="4:18" s="10" customFormat="1" ht="15" thickBot="1" x14ac:dyDescent="0.4">
      <c r="D32" s="12"/>
      <c r="E32" s="512"/>
      <c r="F32" s="40" t="s">
        <v>72</v>
      </c>
      <c r="G32" s="244">
        <v>41.599999999999994</v>
      </c>
      <c r="H32" s="127">
        <v>102.9</v>
      </c>
      <c r="I32" s="127">
        <v>143.9</v>
      </c>
      <c r="J32" s="127">
        <v>167.39999999999998</v>
      </c>
      <c r="K32" s="129">
        <v>270.8</v>
      </c>
      <c r="L32" s="127">
        <v>152.30000000000001</v>
      </c>
      <c r="M32" s="129">
        <v>137.69999999999999</v>
      </c>
      <c r="N32" s="129">
        <v>134.10000000000002</v>
      </c>
      <c r="O32" s="127">
        <v>140.5</v>
      </c>
      <c r="P32" s="127">
        <v>89.9</v>
      </c>
      <c r="Q32" s="202">
        <v>78.599999999999994</v>
      </c>
      <c r="R32" s="42">
        <v>71.899999999999991</v>
      </c>
    </row>
    <row r="33" spans="4:18" x14ac:dyDescent="0.35">
      <c r="D33" s="6"/>
      <c r="E33" s="511" t="s">
        <v>22</v>
      </c>
      <c r="F33" s="83" t="s">
        <v>23</v>
      </c>
      <c r="G33" s="87">
        <v>558.1</v>
      </c>
      <c r="H33" s="52">
        <v>535.79999999999995</v>
      </c>
      <c r="I33" s="52">
        <v>506.8</v>
      </c>
      <c r="J33" s="147">
        <v>584.9</v>
      </c>
      <c r="K33" s="43">
        <v>604.70000000000005</v>
      </c>
      <c r="L33" s="52">
        <v>449.2</v>
      </c>
      <c r="M33" s="43">
        <v>523.70000000000005</v>
      </c>
      <c r="N33" s="33">
        <v>505.9</v>
      </c>
      <c r="O33" s="62">
        <v>440.5</v>
      </c>
      <c r="P33" s="62">
        <v>547.5</v>
      </c>
      <c r="Q33" s="148">
        <v>461.2</v>
      </c>
      <c r="R33" s="51">
        <v>502.3</v>
      </c>
    </row>
    <row r="34" spans="4:18" x14ac:dyDescent="0.35">
      <c r="D34" s="6"/>
      <c r="E34" s="532"/>
      <c r="F34" s="86" t="s">
        <v>24</v>
      </c>
      <c r="G34" s="87">
        <v>45.7</v>
      </c>
      <c r="H34" s="43">
        <v>89.8</v>
      </c>
      <c r="I34" s="43">
        <v>162.80000000000001</v>
      </c>
      <c r="J34" s="149">
        <v>116.2</v>
      </c>
      <c r="K34" s="43">
        <v>111.9</v>
      </c>
      <c r="L34" s="43">
        <v>105.7</v>
      </c>
      <c r="M34" s="43">
        <v>107</v>
      </c>
      <c r="N34" s="33">
        <v>77</v>
      </c>
      <c r="O34" s="33">
        <v>94.6</v>
      </c>
      <c r="P34" s="33">
        <v>66.099999999999994</v>
      </c>
      <c r="Q34" s="149">
        <v>65.5</v>
      </c>
      <c r="R34" s="51">
        <v>43.1</v>
      </c>
    </row>
    <row r="35" spans="4:18" x14ac:dyDescent="0.35">
      <c r="D35" s="6"/>
      <c r="E35" s="532"/>
      <c r="F35" s="86" t="s">
        <v>25</v>
      </c>
      <c r="G35" s="87">
        <v>947.9</v>
      </c>
      <c r="H35" s="43">
        <v>1376.5</v>
      </c>
      <c r="I35" s="43">
        <v>1596.9</v>
      </c>
      <c r="J35" s="149">
        <v>1794.3</v>
      </c>
      <c r="K35" s="43">
        <v>1761.2</v>
      </c>
      <c r="L35" s="43">
        <v>1618.4</v>
      </c>
      <c r="M35" s="43">
        <v>1538.2</v>
      </c>
      <c r="N35" s="33">
        <v>1471.4</v>
      </c>
      <c r="O35" s="33">
        <v>1263.9000000000001</v>
      </c>
      <c r="P35" s="33">
        <v>1312.8</v>
      </c>
      <c r="Q35" s="149">
        <v>1165.3</v>
      </c>
      <c r="R35" s="51">
        <v>1037.2</v>
      </c>
    </row>
    <row r="36" spans="4:18" x14ac:dyDescent="0.35">
      <c r="D36" s="6"/>
      <c r="E36" s="532"/>
      <c r="F36" s="89" t="s">
        <v>26</v>
      </c>
      <c r="G36" s="90">
        <v>1659.2</v>
      </c>
      <c r="H36" s="44">
        <v>2598.8000000000002</v>
      </c>
      <c r="I36" s="44">
        <v>4003.9</v>
      </c>
      <c r="J36" s="150">
        <v>4440.8999999999996</v>
      </c>
      <c r="K36" s="44">
        <v>4629.5</v>
      </c>
      <c r="L36" s="44">
        <v>4664.8</v>
      </c>
      <c r="M36" s="44">
        <v>4653.8</v>
      </c>
      <c r="N36" s="38">
        <v>4423.3999999999996</v>
      </c>
      <c r="O36" s="38">
        <v>4237.3999999999996</v>
      </c>
      <c r="P36" s="38">
        <v>3556.9</v>
      </c>
      <c r="Q36" s="150">
        <v>2971.8</v>
      </c>
      <c r="R36" s="50">
        <v>2432.6</v>
      </c>
    </row>
    <row r="37" spans="4:18" s="10" customFormat="1" ht="15" thickBot="1" x14ac:dyDescent="0.4">
      <c r="D37" s="12"/>
      <c r="E37" s="512"/>
      <c r="F37" s="92" t="s">
        <v>72</v>
      </c>
      <c r="G37" s="207">
        <v>3210.9</v>
      </c>
      <c r="H37" s="127">
        <v>4600.8999999999996</v>
      </c>
      <c r="I37" s="127">
        <v>6270.4</v>
      </c>
      <c r="J37" s="151">
        <v>6936.2999999999993</v>
      </c>
      <c r="K37" s="127">
        <v>7107.3</v>
      </c>
      <c r="L37" s="127">
        <v>6838.1</v>
      </c>
      <c r="M37" s="127">
        <v>6822.7000000000007</v>
      </c>
      <c r="N37" s="41">
        <v>6477.7</v>
      </c>
      <c r="O37" s="41">
        <v>6036.4</v>
      </c>
      <c r="P37" s="41">
        <v>5483.3</v>
      </c>
      <c r="Q37" s="151">
        <v>4663.8</v>
      </c>
      <c r="R37" s="139">
        <v>4015.2</v>
      </c>
    </row>
    <row r="38" spans="4:18" x14ac:dyDescent="0.35">
      <c r="D38" s="6"/>
      <c r="E38" s="511" t="s">
        <v>27</v>
      </c>
      <c r="F38" s="86" t="s">
        <v>28</v>
      </c>
      <c r="G38" s="87">
        <v>636.1</v>
      </c>
      <c r="H38" s="43">
        <v>883.9</v>
      </c>
      <c r="I38" s="43">
        <v>959.2</v>
      </c>
      <c r="J38" s="149">
        <v>1129</v>
      </c>
      <c r="K38" s="43">
        <v>1363.2</v>
      </c>
      <c r="L38" s="43">
        <v>1317.2</v>
      </c>
      <c r="M38" s="43">
        <v>1557</v>
      </c>
      <c r="N38" s="33">
        <v>1523.8</v>
      </c>
      <c r="O38" s="33">
        <v>1327.6</v>
      </c>
      <c r="P38" s="33">
        <v>1066.0999999999999</v>
      </c>
      <c r="Q38" s="149">
        <v>780.2</v>
      </c>
      <c r="R38" s="51">
        <v>665.19999999999993</v>
      </c>
    </row>
    <row r="39" spans="4:18" x14ac:dyDescent="0.35">
      <c r="D39" s="6"/>
      <c r="E39" s="532"/>
      <c r="F39" s="89" t="s">
        <v>79</v>
      </c>
      <c r="G39" s="90">
        <v>848.1</v>
      </c>
      <c r="H39" s="44">
        <v>823.6</v>
      </c>
      <c r="I39" s="44">
        <v>971</v>
      </c>
      <c r="J39" s="150">
        <v>1085.4000000000001</v>
      </c>
      <c r="K39" s="44">
        <v>1014.3</v>
      </c>
      <c r="L39" s="44">
        <v>852.4</v>
      </c>
      <c r="M39" s="44">
        <v>865.5</v>
      </c>
      <c r="N39" s="38">
        <v>930.5</v>
      </c>
      <c r="O39" s="38">
        <v>904.3</v>
      </c>
      <c r="P39" s="38">
        <v>862.8</v>
      </c>
      <c r="Q39" s="150">
        <v>810</v>
      </c>
      <c r="R39" s="50">
        <v>703.2</v>
      </c>
    </row>
    <row r="40" spans="4:18" s="10" customFormat="1" ht="15" thickBot="1" x14ac:dyDescent="0.4">
      <c r="D40" s="12"/>
      <c r="E40" s="512"/>
      <c r="F40" s="92" t="s">
        <v>72</v>
      </c>
      <c r="G40" s="207">
        <v>1484.2</v>
      </c>
      <c r="H40" s="127">
        <v>1707.5</v>
      </c>
      <c r="I40" s="127">
        <v>1930.2</v>
      </c>
      <c r="J40" s="151">
        <v>2214.4</v>
      </c>
      <c r="K40" s="127">
        <v>2377.5</v>
      </c>
      <c r="L40" s="127">
        <v>2169.6</v>
      </c>
      <c r="M40" s="127">
        <v>2422.5</v>
      </c>
      <c r="N40" s="41">
        <v>2454.3000000000002</v>
      </c>
      <c r="O40" s="41">
        <v>2231.8999999999996</v>
      </c>
      <c r="P40" s="41">
        <v>1928.8999999999999</v>
      </c>
      <c r="Q40" s="151">
        <v>1590.2</v>
      </c>
      <c r="R40" s="139">
        <v>1368.4</v>
      </c>
    </row>
    <row r="41" spans="4:18" x14ac:dyDescent="0.35">
      <c r="D41" s="6"/>
      <c r="E41" s="511" t="s">
        <v>29</v>
      </c>
      <c r="F41" s="102" t="s">
        <v>30</v>
      </c>
      <c r="G41" s="87">
        <v>1.8</v>
      </c>
      <c r="H41" s="48">
        <v>1.6</v>
      </c>
      <c r="I41" s="48">
        <v>1.6</v>
      </c>
      <c r="J41" s="152">
        <v>1.6</v>
      </c>
      <c r="K41" s="48">
        <v>1.6</v>
      </c>
      <c r="L41" s="48">
        <v>1.6</v>
      </c>
      <c r="M41" s="48">
        <v>1.5</v>
      </c>
      <c r="N41" s="47">
        <v>1.5</v>
      </c>
      <c r="O41" s="47">
        <v>1.5</v>
      </c>
      <c r="P41" s="47">
        <v>1.5</v>
      </c>
      <c r="Q41" s="152">
        <v>1.5</v>
      </c>
      <c r="R41" s="53">
        <v>1.5</v>
      </c>
    </row>
    <row r="42" spans="4:18" s="10" customFormat="1" ht="15" thickBot="1" x14ac:dyDescent="0.4">
      <c r="D42" s="12"/>
      <c r="E42" s="557"/>
      <c r="F42" s="92" t="s">
        <v>72</v>
      </c>
      <c r="G42" s="258">
        <v>1.8</v>
      </c>
      <c r="H42" s="127">
        <v>1.6</v>
      </c>
      <c r="I42" s="127">
        <v>1.6</v>
      </c>
      <c r="J42" s="151">
        <v>1.6</v>
      </c>
      <c r="K42" s="127">
        <v>1.6</v>
      </c>
      <c r="L42" s="127">
        <v>1.6</v>
      </c>
      <c r="M42" s="127">
        <v>1.5</v>
      </c>
      <c r="N42" s="41">
        <v>1.5</v>
      </c>
      <c r="O42" s="41">
        <v>1.5</v>
      </c>
      <c r="P42" s="41">
        <v>1.5</v>
      </c>
      <c r="Q42" s="151">
        <v>1.5</v>
      </c>
      <c r="R42" s="139">
        <v>1.5</v>
      </c>
    </row>
    <row r="43" spans="4:18" x14ac:dyDescent="0.35">
      <c r="D43" s="6"/>
      <c r="E43" s="511" t="s">
        <v>32</v>
      </c>
      <c r="F43" s="102" t="s">
        <v>32</v>
      </c>
      <c r="G43" s="208">
        <v>274.5</v>
      </c>
      <c r="H43" s="48">
        <v>250</v>
      </c>
      <c r="I43" s="48">
        <v>383.3</v>
      </c>
      <c r="J43" s="152">
        <v>373.5</v>
      </c>
      <c r="K43" s="48">
        <v>423.9</v>
      </c>
      <c r="L43" s="48">
        <v>328.6</v>
      </c>
      <c r="M43" s="48">
        <v>406.6</v>
      </c>
      <c r="N43" s="47">
        <v>394.6</v>
      </c>
      <c r="O43" s="47">
        <v>362.1</v>
      </c>
      <c r="P43" s="47">
        <v>414.9</v>
      </c>
      <c r="Q43" s="152">
        <v>388</v>
      </c>
      <c r="R43" s="53">
        <v>368.1</v>
      </c>
    </row>
    <row r="44" spans="4:18" s="10" customFormat="1" ht="15" thickBot="1" x14ac:dyDescent="0.4">
      <c r="D44" s="12"/>
      <c r="E44" s="557"/>
      <c r="F44" s="92" t="s">
        <v>72</v>
      </c>
      <c r="G44" s="207">
        <v>274.5</v>
      </c>
      <c r="H44" s="127">
        <v>250</v>
      </c>
      <c r="I44" s="127">
        <v>383.3</v>
      </c>
      <c r="J44" s="151">
        <v>373.5</v>
      </c>
      <c r="K44" s="127">
        <v>423.9</v>
      </c>
      <c r="L44" s="127">
        <v>328.6</v>
      </c>
      <c r="M44" s="127">
        <v>406.6</v>
      </c>
      <c r="N44" s="41">
        <v>394.6</v>
      </c>
      <c r="O44" s="41">
        <v>362.1</v>
      </c>
      <c r="P44" s="41">
        <v>414.9</v>
      </c>
      <c r="Q44" s="151">
        <v>388</v>
      </c>
      <c r="R44" s="139">
        <v>368.1</v>
      </c>
    </row>
    <row r="45" spans="4:18" x14ac:dyDescent="0.35">
      <c r="D45" s="6"/>
      <c r="E45" s="511" t="s">
        <v>33</v>
      </c>
      <c r="F45" s="102" t="s">
        <v>33</v>
      </c>
      <c r="G45" s="208">
        <v>605.29999999999995</v>
      </c>
      <c r="H45" s="48">
        <v>509.5</v>
      </c>
      <c r="I45" s="48">
        <v>597.4</v>
      </c>
      <c r="J45" s="152">
        <v>666.5</v>
      </c>
      <c r="K45" s="48">
        <v>731.9</v>
      </c>
      <c r="L45" s="48">
        <v>586.20000000000005</v>
      </c>
      <c r="M45" s="48">
        <v>668.5</v>
      </c>
      <c r="N45" s="47">
        <v>658.7</v>
      </c>
      <c r="O45" s="47">
        <v>522</v>
      </c>
      <c r="P45" s="47">
        <v>500</v>
      </c>
      <c r="Q45" s="152">
        <v>526.29999999999995</v>
      </c>
      <c r="R45" s="53">
        <v>570.1</v>
      </c>
    </row>
    <row r="46" spans="4:18" s="10" customFormat="1" ht="15" thickBot="1" x14ac:dyDescent="0.4">
      <c r="D46" s="12"/>
      <c r="E46" s="557"/>
      <c r="F46" s="92" t="s">
        <v>72</v>
      </c>
      <c r="G46" s="207">
        <v>605.29999999999995</v>
      </c>
      <c r="H46" s="127">
        <v>509.5</v>
      </c>
      <c r="I46" s="127">
        <v>597.4</v>
      </c>
      <c r="J46" s="151">
        <v>666.5</v>
      </c>
      <c r="K46" s="127">
        <v>731.9</v>
      </c>
      <c r="L46" s="127">
        <v>586.20000000000005</v>
      </c>
      <c r="M46" s="127">
        <v>668.5</v>
      </c>
      <c r="N46" s="41">
        <v>658.7</v>
      </c>
      <c r="O46" s="41">
        <v>522</v>
      </c>
      <c r="P46" s="41">
        <v>500</v>
      </c>
      <c r="Q46" s="151">
        <v>526.29999999999995</v>
      </c>
      <c r="R46" s="139">
        <v>570.1</v>
      </c>
    </row>
    <row r="47" spans="4:18" x14ac:dyDescent="0.35">
      <c r="D47" s="6"/>
      <c r="E47" s="511" t="s">
        <v>34</v>
      </c>
      <c r="F47" s="102" t="s">
        <v>34</v>
      </c>
      <c r="G47" s="208">
        <v>340.4</v>
      </c>
      <c r="H47" s="48">
        <v>442.2</v>
      </c>
      <c r="I47" s="48">
        <v>439.4</v>
      </c>
      <c r="J47" s="152">
        <v>526.29999999999995</v>
      </c>
      <c r="K47" s="48">
        <v>544.20000000000005</v>
      </c>
      <c r="L47" s="48">
        <v>451.6</v>
      </c>
      <c r="M47" s="48">
        <v>597.1</v>
      </c>
      <c r="N47" s="47">
        <v>539.9</v>
      </c>
      <c r="O47" s="47">
        <v>515</v>
      </c>
      <c r="P47" s="47">
        <v>506.6</v>
      </c>
      <c r="Q47" s="152">
        <v>413.3</v>
      </c>
      <c r="R47" s="53">
        <v>458.3</v>
      </c>
    </row>
    <row r="48" spans="4:18" s="10" customFormat="1" ht="15" thickBot="1" x14ac:dyDescent="0.4">
      <c r="D48" s="12"/>
      <c r="E48" s="557"/>
      <c r="F48" s="92" t="s">
        <v>72</v>
      </c>
      <c r="G48" s="207">
        <v>340.4</v>
      </c>
      <c r="H48" s="127">
        <v>442.2</v>
      </c>
      <c r="I48" s="127">
        <v>439.4</v>
      </c>
      <c r="J48" s="151">
        <v>526.29999999999995</v>
      </c>
      <c r="K48" s="127">
        <v>544.20000000000005</v>
      </c>
      <c r="L48" s="127">
        <v>451.6</v>
      </c>
      <c r="M48" s="127">
        <v>597.1</v>
      </c>
      <c r="N48" s="41">
        <v>539.9</v>
      </c>
      <c r="O48" s="41">
        <v>515</v>
      </c>
      <c r="P48" s="41">
        <v>506.6</v>
      </c>
      <c r="Q48" s="151">
        <v>413.3</v>
      </c>
      <c r="R48" s="139">
        <v>458.3</v>
      </c>
    </row>
    <row r="49" spans="4:18" x14ac:dyDescent="0.35">
      <c r="D49" s="6"/>
      <c r="E49" s="511" t="s">
        <v>77</v>
      </c>
      <c r="F49" s="102" t="s">
        <v>30</v>
      </c>
      <c r="G49" s="208">
        <v>214.1</v>
      </c>
      <c r="H49" s="48">
        <v>215</v>
      </c>
      <c r="I49" s="48">
        <v>246.8</v>
      </c>
      <c r="J49" s="152">
        <v>286.10000000000002</v>
      </c>
      <c r="K49" s="48">
        <v>269.7</v>
      </c>
      <c r="L49" s="48">
        <v>189.4</v>
      </c>
      <c r="M49" s="48">
        <v>257</v>
      </c>
      <c r="N49" s="47">
        <v>195.6</v>
      </c>
      <c r="O49" s="47">
        <v>176.8</v>
      </c>
      <c r="P49" s="47">
        <v>269.10000000000002</v>
      </c>
      <c r="Q49" s="152">
        <v>184.6</v>
      </c>
      <c r="R49" s="53">
        <v>172</v>
      </c>
    </row>
    <row r="50" spans="4:18" s="10" customFormat="1" ht="15" thickBot="1" x14ac:dyDescent="0.4">
      <c r="D50" s="12"/>
      <c r="E50" s="557"/>
      <c r="F50" s="132" t="s">
        <v>72</v>
      </c>
      <c r="G50" s="207">
        <v>214.1</v>
      </c>
      <c r="H50" s="127">
        <v>215</v>
      </c>
      <c r="I50" s="127">
        <v>246.8</v>
      </c>
      <c r="J50" s="151">
        <v>286.10000000000002</v>
      </c>
      <c r="K50" s="127">
        <v>269.7</v>
      </c>
      <c r="L50" s="127">
        <v>189.4</v>
      </c>
      <c r="M50" s="127">
        <v>257</v>
      </c>
      <c r="N50" s="129">
        <v>195.6</v>
      </c>
      <c r="O50" s="41">
        <v>176.8</v>
      </c>
      <c r="P50" s="41">
        <v>269.10000000000002</v>
      </c>
      <c r="Q50" s="151">
        <v>184.6</v>
      </c>
      <c r="R50" s="139">
        <v>172</v>
      </c>
    </row>
    <row r="51" spans="4:18" x14ac:dyDescent="0.35">
      <c r="D51" s="6"/>
      <c r="E51" s="511" t="s">
        <v>31</v>
      </c>
      <c r="F51" s="89" t="s">
        <v>31</v>
      </c>
      <c r="G51" s="208">
        <v>133.1</v>
      </c>
      <c r="H51" s="48">
        <v>290.8</v>
      </c>
      <c r="I51" s="48">
        <v>261.89999999999998</v>
      </c>
      <c r="J51" s="154">
        <v>266.3</v>
      </c>
      <c r="K51" s="48">
        <v>283.39999999999998</v>
      </c>
      <c r="L51" s="48">
        <v>248.8</v>
      </c>
      <c r="M51" s="48">
        <v>168.1</v>
      </c>
      <c r="N51" s="48">
        <v>216.7</v>
      </c>
      <c r="O51" s="48">
        <v>179.2</v>
      </c>
      <c r="P51" s="48">
        <v>200.3</v>
      </c>
      <c r="Q51" s="152">
        <v>240.5</v>
      </c>
      <c r="R51" s="53">
        <v>275.5</v>
      </c>
    </row>
    <row r="52" spans="4:18" s="10" customFormat="1" ht="15" thickBot="1" x14ac:dyDescent="0.4">
      <c r="D52" s="12"/>
      <c r="E52" s="557"/>
      <c r="F52" s="132" t="s">
        <v>72</v>
      </c>
      <c r="G52" s="207">
        <v>133.1</v>
      </c>
      <c r="H52" s="127">
        <v>290.8</v>
      </c>
      <c r="I52" s="127">
        <v>261.89999999999998</v>
      </c>
      <c r="J52" s="129">
        <v>266.3</v>
      </c>
      <c r="K52" s="129">
        <v>283.39999999999998</v>
      </c>
      <c r="L52" s="129">
        <v>248.8</v>
      </c>
      <c r="M52" s="127">
        <v>168.1</v>
      </c>
      <c r="N52" s="127">
        <v>216.7</v>
      </c>
      <c r="O52" s="127">
        <v>179.2</v>
      </c>
      <c r="P52" s="127">
        <v>200.3</v>
      </c>
      <c r="Q52" s="151">
        <v>240.5</v>
      </c>
      <c r="R52" s="139">
        <v>275.5</v>
      </c>
    </row>
    <row r="53" spans="4:18" x14ac:dyDescent="0.35">
      <c r="D53" s="6"/>
      <c r="E53" s="511" t="s">
        <v>87</v>
      </c>
      <c r="F53" s="86" t="s">
        <v>14</v>
      </c>
      <c r="G53" s="87">
        <v>627.5</v>
      </c>
      <c r="H53" s="43">
        <v>647.29999999999995</v>
      </c>
      <c r="I53" s="43">
        <v>939.4</v>
      </c>
      <c r="J53" s="43">
        <v>1060.7</v>
      </c>
      <c r="K53" s="43">
        <v>1129.5</v>
      </c>
      <c r="L53" s="43">
        <v>874</v>
      </c>
      <c r="M53" s="43">
        <v>1103.3</v>
      </c>
      <c r="N53" s="43">
        <v>1067.4000000000001</v>
      </c>
      <c r="O53" s="43">
        <v>997.9</v>
      </c>
      <c r="P53" s="43">
        <v>1050.3</v>
      </c>
      <c r="Q53" s="149">
        <v>903.1</v>
      </c>
      <c r="R53" s="51">
        <v>758.7</v>
      </c>
    </row>
    <row r="54" spans="4:18" x14ac:dyDescent="0.35">
      <c r="D54" s="6"/>
      <c r="E54" s="556"/>
      <c r="F54" s="86" t="s">
        <v>85</v>
      </c>
      <c r="G54" s="87">
        <v>120.5</v>
      </c>
      <c r="H54" s="43">
        <v>286.3</v>
      </c>
      <c r="I54" s="43">
        <v>264.8</v>
      </c>
      <c r="J54" s="43">
        <v>342.8</v>
      </c>
      <c r="K54" s="43">
        <v>311</v>
      </c>
      <c r="L54" s="43">
        <v>260.60000000000002</v>
      </c>
      <c r="M54" s="43">
        <v>250.2</v>
      </c>
      <c r="N54" s="43">
        <v>209.1</v>
      </c>
      <c r="O54" s="43">
        <v>172.7</v>
      </c>
      <c r="P54" s="43">
        <v>163.6</v>
      </c>
      <c r="Q54" s="149">
        <v>129.1</v>
      </c>
      <c r="R54" s="51">
        <v>110</v>
      </c>
    </row>
    <row r="55" spans="4:18" x14ac:dyDescent="0.35">
      <c r="D55" s="6"/>
      <c r="E55" s="556"/>
      <c r="F55" s="89" t="s">
        <v>15</v>
      </c>
      <c r="G55" s="90">
        <v>972.7</v>
      </c>
      <c r="H55" s="44">
        <v>1097.7</v>
      </c>
      <c r="I55" s="44">
        <v>1457.3</v>
      </c>
      <c r="J55" s="44">
        <v>1919.7</v>
      </c>
      <c r="K55" s="44">
        <v>2010.3</v>
      </c>
      <c r="L55" s="44">
        <v>1504.2</v>
      </c>
      <c r="M55" s="44">
        <v>1663.7</v>
      </c>
      <c r="N55" s="44">
        <v>1520.7</v>
      </c>
      <c r="O55" s="44">
        <v>1417.8</v>
      </c>
      <c r="P55" s="44">
        <v>1355.1</v>
      </c>
      <c r="Q55" s="150">
        <v>1043.5</v>
      </c>
      <c r="R55" s="50">
        <v>1264.5999999999999</v>
      </c>
    </row>
    <row r="56" spans="4:18" s="10" customFormat="1" ht="15" thickBot="1" x14ac:dyDescent="0.4">
      <c r="D56" s="12"/>
      <c r="E56" s="557"/>
      <c r="F56" s="92" t="s">
        <v>72</v>
      </c>
      <c r="G56" s="259">
        <v>1720.7</v>
      </c>
      <c r="H56" s="127">
        <v>2031.3</v>
      </c>
      <c r="I56" s="127">
        <v>2661.5</v>
      </c>
      <c r="J56" s="127">
        <v>3323.2</v>
      </c>
      <c r="K56" s="127">
        <v>3450.8</v>
      </c>
      <c r="L56" s="127">
        <v>2638.8</v>
      </c>
      <c r="M56" s="127">
        <v>3017.2</v>
      </c>
      <c r="N56" s="127">
        <v>2797.2</v>
      </c>
      <c r="O56" s="127">
        <v>2588.3999999999996</v>
      </c>
      <c r="P56" s="127">
        <v>2569</v>
      </c>
      <c r="Q56" s="151">
        <v>2075.6999999999998</v>
      </c>
      <c r="R56" s="139">
        <v>2133.3000000000002</v>
      </c>
    </row>
    <row r="57" spans="4:18" ht="15" thickBot="1" x14ac:dyDescent="0.4">
      <c r="D57" s="6"/>
      <c r="E57" s="587" t="s">
        <v>48</v>
      </c>
      <c r="F57" s="588"/>
      <c r="G57" s="109">
        <v>44985.399999999994</v>
      </c>
      <c r="H57" s="145">
        <v>46679.600000000006</v>
      </c>
      <c r="I57" s="145">
        <v>65014.400000000001</v>
      </c>
      <c r="J57" s="145">
        <v>78566.400000000009</v>
      </c>
      <c r="K57" s="145">
        <v>80440.599999999977</v>
      </c>
      <c r="L57" s="145">
        <v>78892.700000000026</v>
      </c>
      <c r="M57" s="145">
        <v>79308.400000000009</v>
      </c>
      <c r="N57" s="145">
        <v>74494.2</v>
      </c>
      <c r="O57" s="145">
        <v>66964</v>
      </c>
      <c r="P57" s="145">
        <v>63537.80000000001</v>
      </c>
      <c r="Q57" s="145">
        <v>55238.9</v>
      </c>
      <c r="R57" s="140">
        <v>49041.2</v>
      </c>
    </row>
    <row r="58" spans="4:18" ht="15" thickBot="1" x14ac:dyDescent="0.4">
      <c r="D58" s="6"/>
      <c r="E58" s="583" t="s">
        <v>88</v>
      </c>
      <c r="F58" s="584"/>
      <c r="G58" s="256">
        <v>139800.20000000001</v>
      </c>
      <c r="H58" s="144">
        <v>138333.79999999999</v>
      </c>
      <c r="I58" s="144">
        <v>164009.60000000001</v>
      </c>
      <c r="J58" s="144">
        <v>187584.9</v>
      </c>
      <c r="K58" s="144">
        <v>209941.9</v>
      </c>
      <c r="L58" s="144">
        <v>189994.7</v>
      </c>
      <c r="M58" s="144">
        <v>191603</v>
      </c>
      <c r="N58" s="144">
        <v>195233</v>
      </c>
      <c r="O58" s="144">
        <v>193245.5</v>
      </c>
      <c r="P58" s="144">
        <v>196317.5</v>
      </c>
      <c r="Q58" s="144">
        <v>182865.7</v>
      </c>
      <c r="R58" s="284">
        <v>167750.79999999999</v>
      </c>
    </row>
    <row r="59" spans="4:18" ht="15" thickBot="1" x14ac:dyDescent="0.4">
      <c r="D59" s="6"/>
      <c r="E59" s="583" t="s">
        <v>68</v>
      </c>
      <c r="F59" s="584"/>
      <c r="G59" s="252">
        <v>8029.6</v>
      </c>
      <c r="H59" s="142">
        <v>10180</v>
      </c>
      <c r="I59" s="142">
        <v>16337.9</v>
      </c>
      <c r="J59" s="142">
        <v>20737.2</v>
      </c>
      <c r="K59" s="142">
        <v>20422.7</v>
      </c>
      <c r="L59" s="142">
        <v>19298.099999999999</v>
      </c>
      <c r="M59" s="142">
        <v>17697.599999999999</v>
      </c>
      <c r="N59" s="142">
        <v>14937.6</v>
      </c>
      <c r="O59" s="142">
        <v>13993.1</v>
      </c>
      <c r="P59" s="142">
        <v>12711.1</v>
      </c>
      <c r="Q59" s="142">
        <v>11711.7</v>
      </c>
      <c r="R59" s="143">
        <v>10119.4</v>
      </c>
    </row>
    <row r="60" spans="4:18" ht="15" thickBot="1" x14ac:dyDescent="0.4">
      <c r="D60" s="6"/>
      <c r="E60" s="581" t="s">
        <v>35</v>
      </c>
      <c r="F60" s="582"/>
      <c r="G60" s="71">
        <v>192815.2</v>
      </c>
      <c r="H60" s="145">
        <v>195193.4</v>
      </c>
      <c r="I60" s="145">
        <v>245361.9</v>
      </c>
      <c r="J60" s="145">
        <v>286888.5</v>
      </c>
      <c r="K60" s="145">
        <v>310805.2</v>
      </c>
      <c r="L60" s="145">
        <v>288185.5</v>
      </c>
      <c r="M60" s="145">
        <v>288609</v>
      </c>
      <c r="N60" s="145">
        <v>284664.8</v>
      </c>
      <c r="O60" s="145">
        <v>274202.59999999998</v>
      </c>
      <c r="P60" s="145">
        <v>272566.40000000002</v>
      </c>
      <c r="Q60" s="145">
        <v>249816.30000000002</v>
      </c>
      <c r="R60" s="247">
        <v>226911.4</v>
      </c>
    </row>
    <row r="61" spans="4:18" ht="15" thickBot="1" x14ac:dyDescent="0.4">
      <c r="D61" s="6"/>
      <c r="E61" s="589" t="s">
        <v>91</v>
      </c>
      <c r="F61" s="590"/>
      <c r="G61" s="260">
        <v>1838</v>
      </c>
      <c r="H61" s="157">
        <v>1837</v>
      </c>
      <c r="I61" s="157">
        <v>1836</v>
      </c>
      <c r="J61" s="157">
        <v>1834</v>
      </c>
      <c r="K61" s="157">
        <v>1831</v>
      </c>
      <c r="L61" s="157">
        <v>1827</v>
      </c>
      <c r="M61" s="157">
        <v>1825</v>
      </c>
      <c r="N61" s="157">
        <v>1823</v>
      </c>
      <c r="O61" s="157">
        <v>1821</v>
      </c>
      <c r="P61" s="157">
        <v>1820</v>
      </c>
      <c r="Q61" s="157">
        <v>1820</v>
      </c>
      <c r="R61" s="204">
        <v>1817</v>
      </c>
    </row>
    <row r="62" spans="4:18" x14ac:dyDescent="0.35"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7"/>
      <c r="R62" s="55"/>
    </row>
    <row r="63" spans="4:18" x14ac:dyDescent="0.35">
      <c r="E63" s="560" t="s">
        <v>92</v>
      </c>
      <c r="F63" s="560"/>
      <c r="G63" s="560"/>
      <c r="H63" s="560"/>
      <c r="I63" s="560"/>
      <c r="J63" s="560"/>
      <c r="K63" s="560"/>
      <c r="L63" s="560"/>
      <c r="M63" s="560"/>
      <c r="N63" s="560"/>
      <c r="O63" s="560"/>
      <c r="P63" s="560"/>
      <c r="Q63" s="560"/>
      <c r="R63" s="560"/>
    </row>
    <row r="64" spans="4:18" x14ac:dyDescent="0.35">
      <c r="E64" s="560" t="s">
        <v>149</v>
      </c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</row>
    <row r="65" spans="5:18" x14ac:dyDescent="0.35">
      <c r="E65" s="560" t="s">
        <v>86</v>
      </c>
      <c r="F65" s="560"/>
      <c r="G65" s="560"/>
      <c r="H65" s="560"/>
      <c r="I65" s="560"/>
      <c r="J65" s="560"/>
      <c r="K65" s="560"/>
      <c r="L65" s="560"/>
      <c r="M65" s="560"/>
      <c r="N65" s="560"/>
      <c r="O65" s="560"/>
      <c r="P65" s="560"/>
      <c r="Q65" s="560"/>
      <c r="R65" s="560"/>
    </row>
    <row r="66" spans="5:18" ht="15.5" x14ac:dyDescent="0.35">
      <c r="E66" s="502" t="s">
        <v>123</v>
      </c>
      <c r="F66" s="502"/>
      <c r="G66" s="502"/>
      <c r="H66" s="502"/>
      <c r="I66" s="502"/>
      <c r="J66" s="502"/>
      <c r="K66" s="502"/>
      <c r="L66" s="502"/>
      <c r="M66" s="502"/>
      <c r="N66" s="502"/>
      <c r="O66" s="502"/>
      <c r="P66" s="502"/>
      <c r="Q66" s="502"/>
      <c r="R66" s="502"/>
    </row>
  </sheetData>
  <mergeCells count="26">
    <mergeCell ref="E66:R66"/>
    <mergeCell ref="E59:F59"/>
    <mergeCell ref="E60:F60"/>
    <mergeCell ref="E61:F61"/>
    <mergeCell ref="E63:R63"/>
    <mergeCell ref="E64:R64"/>
    <mergeCell ref="E65:R65"/>
    <mergeCell ref="E58:F58"/>
    <mergeCell ref="E29:E32"/>
    <mergeCell ref="E33:E37"/>
    <mergeCell ref="E38:E40"/>
    <mergeCell ref="E41:E42"/>
    <mergeCell ref="E43:E44"/>
    <mergeCell ref="E45:E46"/>
    <mergeCell ref="E47:E48"/>
    <mergeCell ref="E49:E50"/>
    <mergeCell ref="E51:E52"/>
    <mergeCell ref="E53:E56"/>
    <mergeCell ref="E57:F57"/>
    <mergeCell ref="E2:R3"/>
    <mergeCell ref="E4:R4"/>
    <mergeCell ref="E23:E28"/>
    <mergeCell ref="E6:R6"/>
    <mergeCell ref="E8:E16"/>
    <mergeCell ref="E17:E20"/>
    <mergeCell ref="E21:E22"/>
  </mergeCells>
  <pageMargins left="0.7" right="0.7" top="0.75" bottom="0.75" header="0.3" footer="0.3"/>
  <pageSetup paperSize="9" scale="48" orientation="landscape" r:id="rId1"/>
  <headerFooter>
    <oddHeader>&amp;L&amp;G&amp;RCAMPAÑA: 2021/2022. MES: SEPTIEMBRE
Fecha de emisión de datos: 04/05/2023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D1:R66"/>
  <sheetViews>
    <sheetView view="pageLayout" topLeftCell="B29" zoomScale="90" zoomScaleNormal="80" zoomScaleSheetLayoutView="70" zoomScalePageLayoutView="90" workbookViewId="0">
      <selection activeCell="S46" sqref="S46"/>
    </sheetView>
  </sheetViews>
  <sheetFormatPr baseColWidth="10" defaultRowHeight="14.5" x14ac:dyDescent="0.35"/>
  <cols>
    <col min="5" max="5" width="29" bestFit="1" customWidth="1"/>
    <col min="6" max="6" width="23.7265625" customWidth="1"/>
    <col min="7" max="7" width="11.81640625" bestFit="1" customWidth="1"/>
    <col min="8" max="8" width="14.26953125" bestFit="1" customWidth="1"/>
    <col min="9" max="9" width="13.7265625" bestFit="1" customWidth="1"/>
    <col min="17" max="17" width="11.453125" style="2"/>
    <col min="18" max="18" width="15.7265625" style="2" customWidth="1"/>
  </cols>
  <sheetData>
    <row r="1" spans="4:18" ht="9" customHeight="1" x14ac:dyDescent="0.35"/>
    <row r="2" spans="4:18" ht="15" customHeight="1" x14ac:dyDescent="0.35">
      <c r="E2" s="495" t="s">
        <v>144</v>
      </c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5"/>
      <c r="R2" s="495"/>
    </row>
    <row r="3" spans="4:18" ht="15" customHeight="1" x14ac:dyDescent="0.35">
      <c r="E3" s="495"/>
      <c r="F3" s="495"/>
      <c r="G3" s="495"/>
      <c r="H3" s="495"/>
      <c r="I3" s="495"/>
      <c r="J3" s="495"/>
      <c r="K3" s="495"/>
      <c r="L3" s="495"/>
      <c r="M3" s="495"/>
      <c r="N3" s="495"/>
      <c r="O3" s="495"/>
      <c r="P3" s="495"/>
      <c r="Q3" s="495"/>
      <c r="R3" s="495"/>
    </row>
    <row r="4" spans="4:18" ht="24" customHeight="1" x14ac:dyDescent="0.35">
      <c r="E4" s="495" t="s">
        <v>145</v>
      </c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</row>
    <row r="5" spans="4:18" ht="15" thickBot="1" x14ac:dyDescent="0.4"/>
    <row r="6" spans="4:18" ht="16" thickBot="1" x14ac:dyDescent="0.4">
      <c r="E6" s="575" t="s">
        <v>95</v>
      </c>
      <c r="F6" s="576"/>
      <c r="G6" s="576"/>
      <c r="H6" s="576"/>
      <c r="I6" s="576"/>
      <c r="J6" s="576"/>
      <c r="K6" s="576"/>
      <c r="L6" s="576"/>
      <c r="M6" s="576"/>
      <c r="N6" s="576"/>
      <c r="O6" s="576"/>
      <c r="P6" s="576"/>
      <c r="Q6" s="576"/>
      <c r="R6" s="577"/>
    </row>
    <row r="7" spans="4:18" ht="31.5" customHeight="1" thickBot="1" x14ac:dyDescent="0.4">
      <c r="E7" s="158" t="s">
        <v>54</v>
      </c>
      <c r="F7" s="61" t="s">
        <v>4</v>
      </c>
      <c r="G7" s="146" t="s">
        <v>39</v>
      </c>
      <c r="H7" s="60" t="s">
        <v>40</v>
      </c>
      <c r="I7" s="60" t="s">
        <v>41</v>
      </c>
      <c r="J7" s="60" t="s">
        <v>42</v>
      </c>
      <c r="K7" s="60" t="s">
        <v>43</v>
      </c>
      <c r="L7" s="60" t="s">
        <v>44</v>
      </c>
      <c r="M7" s="60" t="s">
        <v>45</v>
      </c>
      <c r="N7" s="60" t="s">
        <v>46</v>
      </c>
      <c r="O7" s="60" t="s">
        <v>55</v>
      </c>
      <c r="P7" s="125" t="s">
        <v>56</v>
      </c>
      <c r="Q7" s="60" t="s">
        <v>57</v>
      </c>
      <c r="R7" s="60" t="s">
        <v>58</v>
      </c>
    </row>
    <row r="8" spans="4:18" x14ac:dyDescent="0.35">
      <c r="D8" s="6"/>
      <c r="E8" s="511" t="s">
        <v>74</v>
      </c>
      <c r="F8" s="32" t="s">
        <v>80</v>
      </c>
      <c r="G8" s="62"/>
      <c r="H8" s="52"/>
      <c r="I8" s="52"/>
      <c r="J8" s="52"/>
      <c r="K8" s="52"/>
      <c r="L8" s="52"/>
      <c r="M8" s="52"/>
      <c r="N8" s="52"/>
      <c r="O8" s="52"/>
      <c r="P8" s="52"/>
      <c r="Q8" s="43"/>
      <c r="R8" s="34"/>
    </row>
    <row r="9" spans="4:18" x14ac:dyDescent="0.35">
      <c r="D9" s="6"/>
      <c r="E9" s="532"/>
      <c r="F9" s="35" t="s">
        <v>81</v>
      </c>
      <c r="G9" s="33">
        <v>2.2000000000000002</v>
      </c>
      <c r="H9" s="43">
        <v>2.1</v>
      </c>
      <c r="I9" s="43">
        <v>2</v>
      </c>
      <c r="J9" s="43">
        <v>1.9</v>
      </c>
      <c r="K9" s="43">
        <v>1.7</v>
      </c>
      <c r="L9" s="43">
        <v>1.2</v>
      </c>
      <c r="M9" s="43">
        <v>1.2</v>
      </c>
      <c r="N9" s="43">
        <v>1.1000000000000001</v>
      </c>
      <c r="O9" s="43">
        <v>1</v>
      </c>
      <c r="P9" s="43">
        <v>0.8</v>
      </c>
      <c r="Q9" s="43">
        <v>0.6</v>
      </c>
      <c r="R9" s="36">
        <v>0.6</v>
      </c>
    </row>
    <row r="10" spans="4:18" x14ac:dyDescent="0.35">
      <c r="D10" s="6"/>
      <c r="E10" s="532"/>
      <c r="F10" s="35" t="s">
        <v>82</v>
      </c>
      <c r="G10" s="33">
        <v>434.6</v>
      </c>
      <c r="H10" s="43">
        <v>457</v>
      </c>
      <c r="I10" s="43">
        <v>431.2</v>
      </c>
      <c r="J10" s="43">
        <v>518.29999999999995</v>
      </c>
      <c r="K10" s="43">
        <v>496.7</v>
      </c>
      <c r="L10" s="43">
        <v>565.1</v>
      </c>
      <c r="M10" s="43">
        <v>506.6</v>
      </c>
      <c r="N10" s="43">
        <v>457.1</v>
      </c>
      <c r="O10" s="43">
        <v>427.5</v>
      </c>
      <c r="P10" s="43">
        <v>599.20000000000005</v>
      </c>
      <c r="Q10" s="43">
        <v>533.79999999999995</v>
      </c>
      <c r="R10" s="36">
        <v>767.8</v>
      </c>
    </row>
    <row r="11" spans="4:18" x14ac:dyDescent="0.35">
      <c r="D11" s="6"/>
      <c r="E11" s="532"/>
      <c r="F11" s="35" t="s">
        <v>6</v>
      </c>
      <c r="G11" s="33">
        <v>493.9</v>
      </c>
      <c r="H11" s="43">
        <v>340.2</v>
      </c>
      <c r="I11" s="43">
        <v>359</v>
      </c>
      <c r="J11" s="43">
        <v>319.5</v>
      </c>
      <c r="K11" s="43">
        <v>263.8</v>
      </c>
      <c r="L11" s="43">
        <v>282.5</v>
      </c>
      <c r="M11" s="43">
        <v>334.2</v>
      </c>
      <c r="N11" s="43">
        <v>254.9</v>
      </c>
      <c r="O11" s="43">
        <v>252.9</v>
      </c>
      <c r="P11" s="43">
        <v>345</v>
      </c>
      <c r="Q11" s="43">
        <v>339.2</v>
      </c>
      <c r="R11" s="36">
        <v>364.5</v>
      </c>
    </row>
    <row r="12" spans="4:18" x14ac:dyDescent="0.35">
      <c r="D12" s="6"/>
      <c r="E12" s="532"/>
      <c r="F12" s="35" t="s">
        <v>7</v>
      </c>
      <c r="G12" s="3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36"/>
    </row>
    <row r="13" spans="4:18" x14ac:dyDescent="0.35">
      <c r="D13" s="6"/>
      <c r="E13" s="532"/>
      <c r="F13" s="35" t="s">
        <v>83</v>
      </c>
      <c r="G13" s="33">
        <v>151.30000000000001</v>
      </c>
      <c r="H13" s="43">
        <v>167.3</v>
      </c>
      <c r="I13" s="43">
        <v>199.2</v>
      </c>
      <c r="J13" s="43">
        <v>137.19999999999999</v>
      </c>
      <c r="K13" s="43">
        <v>217</v>
      </c>
      <c r="L13" s="43">
        <v>306</v>
      </c>
      <c r="M13" s="43">
        <v>198.5</v>
      </c>
      <c r="N13" s="43">
        <v>128</v>
      </c>
      <c r="O13" s="43">
        <v>213.8</v>
      </c>
      <c r="P13" s="43">
        <v>231</v>
      </c>
      <c r="Q13" s="43">
        <v>181.8</v>
      </c>
      <c r="R13" s="36">
        <v>169.1</v>
      </c>
    </row>
    <row r="14" spans="4:18" x14ac:dyDescent="0.35">
      <c r="D14" s="6"/>
      <c r="E14" s="532"/>
      <c r="F14" s="35" t="s">
        <v>84</v>
      </c>
      <c r="G14" s="33">
        <v>112.9</v>
      </c>
      <c r="H14" s="43">
        <v>68.8</v>
      </c>
      <c r="I14" s="43">
        <v>118.9</v>
      </c>
      <c r="J14" s="43">
        <v>156.4</v>
      </c>
      <c r="K14" s="43">
        <v>142.1</v>
      </c>
      <c r="L14" s="43">
        <v>185.4</v>
      </c>
      <c r="M14" s="43">
        <v>126.4</v>
      </c>
      <c r="N14" s="43">
        <v>113</v>
      </c>
      <c r="O14" s="43">
        <v>167.4</v>
      </c>
      <c r="P14" s="43">
        <v>133.4</v>
      </c>
      <c r="Q14" s="43">
        <v>128.30000000000001</v>
      </c>
      <c r="R14" s="36">
        <v>136.69999999999999</v>
      </c>
    </row>
    <row r="15" spans="4:18" x14ac:dyDescent="0.35">
      <c r="D15" s="6"/>
      <c r="E15" s="532"/>
      <c r="F15" s="37" t="s">
        <v>8</v>
      </c>
      <c r="G15" s="38">
        <v>385.3</v>
      </c>
      <c r="H15" s="44">
        <v>565.1</v>
      </c>
      <c r="I15" s="44">
        <v>429</v>
      </c>
      <c r="J15" s="44">
        <v>141.5</v>
      </c>
      <c r="K15" s="44">
        <v>303.8</v>
      </c>
      <c r="L15" s="44">
        <v>550.6</v>
      </c>
      <c r="M15" s="44">
        <v>280</v>
      </c>
      <c r="N15" s="44">
        <v>174.6</v>
      </c>
      <c r="O15" s="44">
        <v>504.1</v>
      </c>
      <c r="P15" s="44">
        <v>767.6</v>
      </c>
      <c r="Q15" s="44">
        <v>690.5</v>
      </c>
      <c r="R15" s="39">
        <v>485.5</v>
      </c>
    </row>
    <row r="16" spans="4:18" s="10" customFormat="1" ht="15" thickBot="1" x14ac:dyDescent="0.4">
      <c r="D16" s="12"/>
      <c r="E16" s="512"/>
      <c r="F16" s="40" t="s">
        <v>72</v>
      </c>
      <c r="G16" s="41">
        <v>1580.2</v>
      </c>
      <c r="H16" s="127">
        <v>1600.5</v>
      </c>
      <c r="I16" s="127">
        <v>1539.3000000000002</v>
      </c>
      <c r="J16" s="127">
        <v>1274.8</v>
      </c>
      <c r="K16" s="127">
        <v>1425.1</v>
      </c>
      <c r="L16" s="127">
        <v>1890.8000000000002</v>
      </c>
      <c r="M16" s="127">
        <v>1446.9</v>
      </c>
      <c r="N16" s="127">
        <v>1128.7</v>
      </c>
      <c r="O16" s="127">
        <v>1566.7000000000003</v>
      </c>
      <c r="P16" s="127">
        <v>2077</v>
      </c>
      <c r="Q16" s="127">
        <v>1874.1999999999998</v>
      </c>
      <c r="R16" s="45">
        <v>1924.2</v>
      </c>
    </row>
    <row r="17" spans="4:18" x14ac:dyDescent="0.35">
      <c r="D17" s="6"/>
      <c r="E17" s="511" t="s">
        <v>75</v>
      </c>
      <c r="F17" s="35" t="s">
        <v>10</v>
      </c>
      <c r="G17" s="3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36"/>
    </row>
    <row r="18" spans="4:18" x14ac:dyDescent="0.35">
      <c r="E18" s="562"/>
      <c r="F18" s="35" t="s">
        <v>11</v>
      </c>
      <c r="G18" s="33">
        <v>1</v>
      </c>
      <c r="H18" s="43">
        <v>0.7</v>
      </c>
      <c r="I18" s="43">
        <v>0.4</v>
      </c>
      <c r="J18" s="43">
        <v>1.3</v>
      </c>
      <c r="K18" s="43">
        <v>1.1000000000000001</v>
      </c>
      <c r="L18" s="43">
        <v>0.5</v>
      </c>
      <c r="M18" s="43">
        <v>0.4</v>
      </c>
      <c r="N18" s="43">
        <v>1</v>
      </c>
      <c r="O18" s="43">
        <v>0.7</v>
      </c>
      <c r="P18" s="43">
        <v>0.7</v>
      </c>
      <c r="Q18" s="43">
        <v>0.4</v>
      </c>
      <c r="R18" s="36">
        <v>1</v>
      </c>
    </row>
    <row r="19" spans="4:18" x14ac:dyDescent="0.35">
      <c r="E19" s="562"/>
      <c r="F19" s="37" t="s">
        <v>12</v>
      </c>
      <c r="G19" s="38">
        <v>12.7</v>
      </c>
      <c r="H19" s="44">
        <v>22</v>
      </c>
      <c r="I19" s="44">
        <v>17.5</v>
      </c>
      <c r="J19" s="44">
        <v>23.6</v>
      </c>
      <c r="K19" s="44">
        <v>28.3</v>
      </c>
      <c r="L19" s="44">
        <v>26.8</v>
      </c>
      <c r="M19" s="44">
        <v>17.8</v>
      </c>
      <c r="N19" s="44">
        <v>27.4</v>
      </c>
      <c r="O19" s="44">
        <v>35.799999999999997</v>
      </c>
      <c r="P19" s="44">
        <v>24.9</v>
      </c>
      <c r="Q19" s="44">
        <v>15.6</v>
      </c>
      <c r="R19" s="39">
        <v>44.6</v>
      </c>
    </row>
    <row r="20" spans="4:18" s="10" customFormat="1" ht="15" thickBot="1" x14ac:dyDescent="0.4">
      <c r="E20" s="536"/>
      <c r="F20" s="40" t="s">
        <v>72</v>
      </c>
      <c r="G20" s="41">
        <v>13.7</v>
      </c>
      <c r="H20" s="127">
        <v>22.7</v>
      </c>
      <c r="I20" s="127">
        <v>17.899999999999999</v>
      </c>
      <c r="J20" s="127">
        <v>24.900000000000002</v>
      </c>
      <c r="K20" s="127">
        <v>29.400000000000002</v>
      </c>
      <c r="L20" s="127">
        <v>27.3</v>
      </c>
      <c r="M20" s="127">
        <v>18.2</v>
      </c>
      <c r="N20" s="127">
        <v>28.4</v>
      </c>
      <c r="O20" s="127">
        <v>36.5</v>
      </c>
      <c r="P20" s="127">
        <v>25.599999999999998</v>
      </c>
      <c r="Q20" s="127">
        <v>16</v>
      </c>
      <c r="R20" s="45">
        <v>45.6</v>
      </c>
    </row>
    <row r="21" spans="4:18" x14ac:dyDescent="0.35">
      <c r="E21" s="491" t="s">
        <v>13</v>
      </c>
      <c r="F21" s="46" t="s">
        <v>13</v>
      </c>
      <c r="G21" s="47">
        <v>48</v>
      </c>
      <c r="H21" s="48">
        <v>36.9</v>
      </c>
      <c r="I21" s="48">
        <v>51</v>
      </c>
      <c r="J21" s="48">
        <v>44.1</v>
      </c>
      <c r="K21" s="48">
        <v>33.6</v>
      </c>
      <c r="L21" s="48">
        <v>34.299999999999997</v>
      </c>
      <c r="M21" s="48">
        <v>36.9</v>
      </c>
      <c r="N21" s="48">
        <v>35.700000000000003</v>
      </c>
      <c r="O21" s="48">
        <v>54.4</v>
      </c>
      <c r="P21" s="48">
        <v>50.1</v>
      </c>
      <c r="Q21" s="48">
        <v>42.3</v>
      </c>
      <c r="R21" s="49">
        <v>38.5</v>
      </c>
    </row>
    <row r="22" spans="4:18" s="10" customFormat="1" ht="15" thickBot="1" x14ac:dyDescent="0.4">
      <c r="E22" s="536"/>
      <c r="F22" s="40" t="s">
        <v>72</v>
      </c>
      <c r="G22" s="41">
        <v>48</v>
      </c>
      <c r="H22" s="127">
        <v>36.9</v>
      </c>
      <c r="I22" s="127">
        <v>51</v>
      </c>
      <c r="J22" s="127">
        <v>44.1</v>
      </c>
      <c r="K22" s="127">
        <v>33.6</v>
      </c>
      <c r="L22" s="127">
        <v>34.299999999999997</v>
      </c>
      <c r="M22" s="127">
        <v>36.9</v>
      </c>
      <c r="N22" s="127">
        <v>35.700000000000003</v>
      </c>
      <c r="O22" s="127">
        <v>54.4</v>
      </c>
      <c r="P22" s="127">
        <v>50.1</v>
      </c>
      <c r="Q22" s="127">
        <v>42.3</v>
      </c>
      <c r="R22" s="45">
        <v>38.5</v>
      </c>
    </row>
    <row r="23" spans="4:18" x14ac:dyDescent="0.35">
      <c r="D23" s="6"/>
      <c r="E23" s="511" t="s">
        <v>73</v>
      </c>
      <c r="F23" s="35" t="s">
        <v>16</v>
      </c>
      <c r="G23" s="33">
        <v>11.4</v>
      </c>
      <c r="H23" s="43">
        <v>11.1</v>
      </c>
      <c r="I23" s="43">
        <v>10.7</v>
      </c>
      <c r="J23" s="43">
        <v>10.5</v>
      </c>
      <c r="K23" s="43">
        <v>10.199999999999999</v>
      </c>
      <c r="L23" s="43">
        <v>6.9</v>
      </c>
      <c r="M23" s="43">
        <v>0.8</v>
      </c>
      <c r="N23" s="43">
        <v>9.9</v>
      </c>
      <c r="O23" s="43">
        <v>7.2</v>
      </c>
      <c r="P23" s="43">
        <v>4.5</v>
      </c>
      <c r="Q23" s="43">
        <v>4.3</v>
      </c>
      <c r="R23" s="36">
        <v>9.8000000000000007</v>
      </c>
    </row>
    <row r="24" spans="4:18" x14ac:dyDescent="0.35">
      <c r="D24" s="6"/>
      <c r="E24" s="532"/>
      <c r="F24" s="35" t="s">
        <v>17</v>
      </c>
      <c r="G24" s="33">
        <v>7.3</v>
      </c>
      <c r="H24" s="43">
        <v>10</v>
      </c>
      <c r="I24" s="43">
        <v>11.4</v>
      </c>
      <c r="J24" s="43">
        <v>10.3</v>
      </c>
      <c r="K24" s="43">
        <v>6.2</v>
      </c>
      <c r="L24" s="43">
        <v>5.7</v>
      </c>
      <c r="M24" s="43">
        <v>3.9</v>
      </c>
      <c r="N24" s="43">
        <v>0.5</v>
      </c>
      <c r="O24" s="43">
        <v>11.5</v>
      </c>
      <c r="P24" s="43">
        <v>7.7</v>
      </c>
      <c r="Q24" s="43">
        <v>8.4</v>
      </c>
      <c r="R24" s="36">
        <v>15.4</v>
      </c>
    </row>
    <row r="25" spans="4:18" x14ac:dyDescent="0.35">
      <c r="D25" s="6"/>
      <c r="E25" s="532"/>
      <c r="F25" s="35" t="s">
        <v>18</v>
      </c>
      <c r="G25" s="3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36"/>
    </row>
    <row r="26" spans="4:18" x14ac:dyDescent="0.35">
      <c r="D26" s="6"/>
      <c r="E26" s="532"/>
      <c r="F26" s="35" t="s">
        <v>50</v>
      </c>
      <c r="G26" s="3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36"/>
    </row>
    <row r="27" spans="4:18" x14ac:dyDescent="0.35">
      <c r="D27" s="6"/>
      <c r="E27" s="532"/>
      <c r="F27" s="37" t="s">
        <v>19</v>
      </c>
      <c r="G27" s="38">
        <v>175</v>
      </c>
      <c r="H27" s="44">
        <v>146.4</v>
      </c>
      <c r="I27" s="44">
        <v>171</v>
      </c>
      <c r="J27" s="44">
        <v>208.7</v>
      </c>
      <c r="K27" s="44">
        <v>156.19999999999999</v>
      </c>
      <c r="L27" s="44">
        <v>168.1</v>
      </c>
      <c r="M27" s="44">
        <v>208.3</v>
      </c>
      <c r="N27" s="44">
        <v>225.2</v>
      </c>
      <c r="O27" s="44">
        <v>224.8</v>
      </c>
      <c r="P27" s="44">
        <v>218.8</v>
      </c>
      <c r="Q27" s="44">
        <v>160.1</v>
      </c>
      <c r="R27" s="39">
        <v>185.1</v>
      </c>
    </row>
    <row r="28" spans="4:18" s="10" customFormat="1" ht="15" thickBot="1" x14ac:dyDescent="0.4">
      <c r="D28" s="12"/>
      <c r="E28" s="512"/>
      <c r="F28" s="40" t="s">
        <v>72</v>
      </c>
      <c r="G28" s="153">
        <v>193.7</v>
      </c>
      <c r="H28" s="127">
        <v>167.5</v>
      </c>
      <c r="I28" s="127">
        <v>193.1</v>
      </c>
      <c r="J28" s="127">
        <v>229.5</v>
      </c>
      <c r="K28" s="127">
        <v>172.6</v>
      </c>
      <c r="L28" s="127">
        <v>180.7</v>
      </c>
      <c r="M28" s="127">
        <v>213</v>
      </c>
      <c r="N28" s="127">
        <v>235.6</v>
      </c>
      <c r="O28" s="127">
        <v>243.5</v>
      </c>
      <c r="P28" s="127">
        <v>231</v>
      </c>
      <c r="Q28" s="127">
        <v>172.79999999999998</v>
      </c>
      <c r="R28" s="45">
        <v>210.3</v>
      </c>
    </row>
    <row r="29" spans="4:18" x14ac:dyDescent="0.35">
      <c r="D29" s="6"/>
      <c r="E29" s="511" t="s">
        <v>76</v>
      </c>
      <c r="F29" s="83" t="s">
        <v>78</v>
      </c>
      <c r="G29" s="3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36"/>
    </row>
    <row r="30" spans="4:18" x14ac:dyDescent="0.35">
      <c r="D30" s="6"/>
      <c r="E30" s="532"/>
      <c r="F30" s="86" t="s">
        <v>20</v>
      </c>
      <c r="G30" s="3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36"/>
    </row>
    <row r="31" spans="4:18" x14ac:dyDescent="0.35">
      <c r="D31" s="6"/>
      <c r="E31" s="532"/>
      <c r="F31" s="89" t="s">
        <v>21</v>
      </c>
      <c r="G31" s="38">
        <v>23.2</v>
      </c>
      <c r="H31" s="44">
        <v>17.899999999999999</v>
      </c>
      <c r="I31" s="44">
        <v>11.3</v>
      </c>
      <c r="J31" s="44">
        <v>27.4</v>
      </c>
      <c r="K31" s="44">
        <v>22.5</v>
      </c>
      <c r="L31" s="44">
        <v>14.9</v>
      </c>
      <c r="M31" s="44">
        <v>27.7</v>
      </c>
      <c r="N31" s="44">
        <v>30</v>
      </c>
      <c r="O31" s="44">
        <v>38.200000000000003</v>
      </c>
      <c r="P31" s="44">
        <v>32.5</v>
      </c>
      <c r="Q31" s="44">
        <v>24.6</v>
      </c>
      <c r="R31" s="39">
        <v>24.5</v>
      </c>
    </row>
    <row r="32" spans="4:18" s="10" customFormat="1" ht="15" thickBot="1" x14ac:dyDescent="0.4">
      <c r="D32" s="12"/>
      <c r="E32" s="512"/>
      <c r="F32" s="92" t="s">
        <v>72</v>
      </c>
      <c r="G32" s="130">
        <v>23.2</v>
      </c>
      <c r="H32" s="127">
        <v>17.899999999999999</v>
      </c>
      <c r="I32" s="127">
        <v>11.3</v>
      </c>
      <c r="J32" s="127">
        <v>27.4</v>
      </c>
      <c r="K32" s="129">
        <v>22.5</v>
      </c>
      <c r="L32" s="127">
        <v>14.9</v>
      </c>
      <c r="M32" s="129">
        <v>27.7</v>
      </c>
      <c r="N32" s="129">
        <v>30</v>
      </c>
      <c r="O32" s="127">
        <v>38.200000000000003</v>
      </c>
      <c r="P32" s="127">
        <v>32.5</v>
      </c>
      <c r="Q32" s="129">
        <v>24.6</v>
      </c>
      <c r="R32" s="45">
        <v>24.5</v>
      </c>
    </row>
    <row r="33" spans="4:18" x14ac:dyDescent="0.35">
      <c r="D33" s="6"/>
      <c r="E33" s="511" t="s">
        <v>22</v>
      </c>
      <c r="F33" s="86" t="s">
        <v>23</v>
      </c>
      <c r="G33" s="33">
        <v>93.9</v>
      </c>
      <c r="H33" s="52">
        <v>132.6</v>
      </c>
      <c r="I33" s="52">
        <v>103.6</v>
      </c>
      <c r="J33" s="147">
        <v>130.80000000000001</v>
      </c>
      <c r="K33" s="43">
        <v>131.80000000000001</v>
      </c>
      <c r="L33" s="52">
        <v>66.2</v>
      </c>
      <c r="M33" s="43">
        <v>170.5</v>
      </c>
      <c r="N33" s="33">
        <v>208.4</v>
      </c>
      <c r="O33" s="62">
        <v>185.1</v>
      </c>
      <c r="P33" s="62">
        <v>167.7</v>
      </c>
      <c r="Q33" s="148">
        <v>125.2</v>
      </c>
      <c r="R33" s="199">
        <v>135.9</v>
      </c>
    </row>
    <row r="34" spans="4:18" x14ac:dyDescent="0.35">
      <c r="D34" s="6"/>
      <c r="E34" s="532"/>
      <c r="F34" s="86" t="s">
        <v>24</v>
      </c>
      <c r="G34" s="33"/>
      <c r="H34" s="43"/>
      <c r="I34" s="43"/>
      <c r="J34" s="149"/>
      <c r="K34" s="43"/>
      <c r="L34" s="43"/>
      <c r="M34" s="43"/>
      <c r="N34" s="33"/>
      <c r="O34" s="33"/>
      <c r="P34" s="33"/>
      <c r="Q34" s="43"/>
      <c r="R34" s="36"/>
    </row>
    <row r="35" spans="4:18" x14ac:dyDescent="0.35">
      <c r="D35" s="6"/>
      <c r="E35" s="532"/>
      <c r="F35" s="86" t="s">
        <v>25</v>
      </c>
      <c r="G35" s="33">
        <v>61</v>
      </c>
      <c r="H35" s="43">
        <v>46.6</v>
      </c>
      <c r="I35" s="43">
        <v>22.6</v>
      </c>
      <c r="J35" s="149">
        <v>4.3</v>
      </c>
      <c r="K35" s="43">
        <v>59.8</v>
      </c>
      <c r="L35" s="43">
        <v>58.3</v>
      </c>
      <c r="M35" s="43">
        <v>30.7</v>
      </c>
      <c r="N35" s="33">
        <v>73.8</v>
      </c>
      <c r="O35" s="33">
        <v>94.7</v>
      </c>
      <c r="P35" s="33">
        <v>107</v>
      </c>
      <c r="Q35" s="43">
        <v>91.6</v>
      </c>
      <c r="R35" s="36">
        <v>70.900000000000006</v>
      </c>
    </row>
    <row r="36" spans="4:18" x14ac:dyDescent="0.35">
      <c r="D36" s="6"/>
      <c r="E36" s="532"/>
      <c r="F36" s="89" t="s">
        <v>26</v>
      </c>
      <c r="G36" s="38">
        <v>195.4</v>
      </c>
      <c r="H36" s="44">
        <v>215.6</v>
      </c>
      <c r="I36" s="44">
        <v>204.7</v>
      </c>
      <c r="J36" s="150">
        <v>178.9</v>
      </c>
      <c r="K36" s="44">
        <v>167.6</v>
      </c>
      <c r="L36" s="44">
        <v>152.80000000000001</v>
      </c>
      <c r="M36" s="44">
        <v>159.4</v>
      </c>
      <c r="N36" s="38">
        <v>154.5</v>
      </c>
      <c r="O36" s="38">
        <v>47</v>
      </c>
      <c r="P36" s="38">
        <v>52.1</v>
      </c>
      <c r="Q36" s="44">
        <v>59.4</v>
      </c>
      <c r="R36" s="39">
        <v>67.2</v>
      </c>
    </row>
    <row r="37" spans="4:18" s="10" customFormat="1" ht="15" thickBot="1" x14ac:dyDescent="0.4">
      <c r="D37" s="12"/>
      <c r="E37" s="512"/>
      <c r="F37" s="92" t="s">
        <v>72</v>
      </c>
      <c r="G37" s="41">
        <v>350.3</v>
      </c>
      <c r="H37" s="127">
        <v>394.79999999999995</v>
      </c>
      <c r="I37" s="127">
        <v>330.9</v>
      </c>
      <c r="J37" s="151">
        <v>314</v>
      </c>
      <c r="K37" s="127">
        <v>359.20000000000005</v>
      </c>
      <c r="L37" s="127">
        <v>277.3</v>
      </c>
      <c r="M37" s="127">
        <v>360.6</v>
      </c>
      <c r="N37" s="41">
        <v>436.7</v>
      </c>
      <c r="O37" s="41">
        <v>326.8</v>
      </c>
      <c r="P37" s="41">
        <v>326.8</v>
      </c>
      <c r="Q37" s="127">
        <v>276.2</v>
      </c>
      <c r="R37" s="45">
        <v>274</v>
      </c>
    </row>
    <row r="38" spans="4:18" x14ac:dyDescent="0.35">
      <c r="D38" s="6"/>
      <c r="E38" s="511" t="s">
        <v>27</v>
      </c>
      <c r="F38" s="86" t="s">
        <v>28</v>
      </c>
      <c r="G38" s="33">
        <v>2.2000000000000002</v>
      </c>
      <c r="H38" s="43">
        <v>0.1</v>
      </c>
      <c r="I38" s="43">
        <v>2.2999999999999998</v>
      </c>
      <c r="J38" s="149">
        <v>0.4</v>
      </c>
      <c r="K38" s="43">
        <v>3.6</v>
      </c>
      <c r="L38" s="43">
        <v>0.5</v>
      </c>
      <c r="M38" s="43">
        <v>4.5999999999999996</v>
      </c>
      <c r="N38" s="33">
        <v>1.2</v>
      </c>
      <c r="O38" s="33">
        <v>3.2</v>
      </c>
      <c r="P38" s="33">
        <v>1.7</v>
      </c>
      <c r="Q38" s="43">
        <v>3.6</v>
      </c>
      <c r="R38" s="36">
        <v>1.8</v>
      </c>
    </row>
    <row r="39" spans="4:18" x14ac:dyDescent="0.35">
      <c r="D39" s="6"/>
      <c r="E39" s="532"/>
      <c r="F39" s="89" t="s">
        <v>79</v>
      </c>
      <c r="G39" s="38">
        <v>9.3000000000000007</v>
      </c>
      <c r="H39" s="44"/>
      <c r="I39" s="44">
        <v>1.6</v>
      </c>
      <c r="J39" s="150"/>
      <c r="K39" s="44"/>
      <c r="L39" s="44"/>
      <c r="M39" s="44">
        <v>14.4</v>
      </c>
      <c r="N39" s="38">
        <v>1.6</v>
      </c>
      <c r="O39" s="38">
        <v>17.399999999999999</v>
      </c>
      <c r="P39" s="38">
        <v>6.9</v>
      </c>
      <c r="Q39" s="44"/>
      <c r="R39" s="39">
        <v>15.7</v>
      </c>
    </row>
    <row r="40" spans="4:18" s="10" customFormat="1" ht="15" thickBot="1" x14ac:dyDescent="0.4">
      <c r="D40" s="12"/>
      <c r="E40" s="512"/>
      <c r="F40" s="92" t="s">
        <v>72</v>
      </c>
      <c r="G40" s="41">
        <v>11.5</v>
      </c>
      <c r="H40" s="127">
        <v>0.1</v>
      </c>
      <c r="I40" s="127">
        <v>3.9</v>
      </c>
      <c r="J40" s="151">
        <v>0.4</v>
      </c>
      <c r="K40" s="127">
        <v>3.6</v>
      </c>
      <c r="L40" s="127">
        <v>0.5</v>
      </c>
      <c r="M40" s="127">
        <v>19</v>
      </c>
      <c r="N40" s="41">
        <v>2.8</v>
      </c>
      <c r="O40" s="41">
        <v>20.599999999999998</v>
      </c>
      <c r="P40" s="41">
        <v>8.6</v>
      </c>
      <c r="Q40" s="127">
        <v>3.6</v>
      </c>
      <c r="R40" s="45">
        <v>17.5</v>
      </c>
    </row>
    <row r="41" spans="4:18" x14ac:dyDescent="0.35">
      <c r="D41" s="6"/>
      <c r="E41" s="511" t="s">
        <v>29</v>
      </c>
      <c r="F41" s="102" t="s">
        <v>30</v>
      </c>
      <c r="G41" s="160"/>
      <c r="H41" s="48"/>
      <c r="I41" s="48"/>
      <c r="J41" s="152"/>
      <c r="K41" s="48"/>
      <c r="L41" s="48"/>
      <c r="M41" s="48"/>
      <c r="N41" s="48"/>
      <c r="O41" s="47"/>
      <c r="P41" s="47"/>
      <c r="Q41" s="48"/>
      <c r="R41" s="49"/>
    </row>
    <row r="42" spans="4:18" s="10" customFormat="1" ht="15" thickBot="1" x14ac:dyDescent="0.4">
      <c r="D42" s="12"/>
      <c r="E42" s="557"/>
      <c r="F42" s="92" t="s">
        <v>72</v>
      </c>
      <c r="G42" s="41">
        <v>0</v>
      </c>
      <c r="H42" s="127">
        <v>0</v>
      </c>
      <c r="I42" s="127">
        <v>0</v>
      </c>
      <c r="J42" s="151">
        <v>0</v>
      </c>
      <c r="K42" s="127">
        <v>0</v>
      </c>
      <c r="L42" s="127">
        <v>0</v>
      </c>
      <c r="M42" s="127">
        <v>0</v>
      </c>
      <c r="N42" s="41">
        <v>0</v>
      </c>
      <c r="O42" s="41">
        <v>0</v>
      </c>
      <c r="P42" s="41">
        <v>0</v>
      </c>
      <c r="Q42" s="127">
        <v>0</v>
      </c>
      <c r="R42" s="45">
        <v>0</v>
      </c>
    </row>
    <row r="43" spans="4:18" x14ac:dyDescent="0.35">
      <c r="D43" s="6"/>
      <c r="E43" s="511" t="s">
        <v>32</v>
      </c>
      <c r="F43" s="102" t="s">
        <v>32</v>
      </c>
      <c r="G43" s="47">
        <v>37.299999999999997</v>
      </c>
      <c r="H43" s="48">
        <v>22.4</v>
      </c>
      <c r="I43" s="48">
        <v>37.299999999999997</v>
      </c>
      <c r="J43" s="152">
        <v>59.2</v>
      </c>
      <c r="K43" s="48">
        <v>38.5</v>
      </c>
      <c r="L43" s="48">
        <v>11.9</v>
      </c>
      <c r="M43" s="48">
        <v>44.3</v>
      </c>
      <c r="N43" s="47">
        <v>42.4</v>
      </c>
      <c r="O43" s="47">
        <v>52.3</v>
      </c>
      <c r="P43" s="47">
        <v>37.4</v>
      </c>
      <c r="Q43" s="48">
        <v>49.6</v>
      </c>
      <c r="R43" s="49">
        <v>46.8</v>
      </c>
    </row>
    <row r="44" spans="4:18" s="10" customFormat="1" ht="15" thickBot="1" x14ac:dyDescent="0.4">
      <c r="D44" s="12"/>
      <c r="E44" s="557"/>
      <c r="F44" s="92" t="s">
        <v>72</v>
      </c>
      <c r="G44" s="41">
        <v>37.299999999999997</v>
      </c>
      <c r="H44" s="127">
        <v>22.4</v>
      </c>
      <c r="I44" s="127">
        <v>37.299999999999997</v>
      </c>
      <c r="J44" s="151">
        <v>59.2</v>
      </c>
      <c r="K44" s="127">
        <v>38.5</v>
      </c>
      <c r="L44" s="127">
        <v>11.9</v>
      </c>
      <c r="M44" s="127">
        <v>44.3</v>
      </c>
      <c r="N44" s="41">
        <v>42.4</v>
      </c>
      <c r="O44" s="41">
        <v>52.3</v>
      </c>
      <c r="P44" s="41">
        <v>37.4</v>
      </c>
      <c r="Q44" s="127">
        <v>49.6</v>
      </c>
      <c r="R44" s="45">
        <v>46.8</v>
      </c>
    </row>
    <row r="45" spans="4:18" x14ac:dyDescent="0.35">
      <c r="D45" s="6"/>
      <c r="E45" s="511" t="s">
        <v>33</v>
      </c>
      <c r="F45" s="102" t="s">
        <v>33</v>
      </c>
      <c r="G45" s="47">
        <v>70.900000000000006</v>
      </c>
      <c r="H45" s="48">
        <v>103.8</v>
      </c>
      <c r="I45" s="48">
        <v>55.9</v>
      </c>
      <c r="J45" s="152">
        <v>114.2</v>
      </c>
      <c r="K45" s="48">
        <v>75.3</v>
      </c>
      <c r="L45" s="48">
        <v>37.5</v>
      </c>
      <c r="M45" s="48">
        <v>54.9</v>
      </c>
      <c r="N45" s="47">
        <v>34.4</v>
      </c>
      <c r="O45" s="47">
        <v>62.5</v>
      </c>
      <c r="P45" s="47">
        <v>83</v>
      </c>
      <c r="Q45" s="48">
        <v>80.8</v>
      </c>
      <c r="R45" s="49">
        <v>132</v>
      </c>
    </row>
    <row r="46" spans="4:18" s="10" customFormat="1" ht="15" thickBot="1" x14ac:dyDescent="0.4">
      <c r="D46" s="12"/>
      <c r="E46" s="557"/>
      <c r="F46" s="92" t="s">
        <v>72</v>
      </c>
      <c r="G46" s="41">
        <v>70.900000000000006</v>
      </c>
      <c r="H46" s="127">
        <v>103.8</v>
      </c>
      <c r="I46" s="127">
        <v>55.9</v>
      </c>
      <c r="J46" s="151">
        <v>114.2</v>
      </c>
      <c r="K46" s="127">
        <v>75.3</v>
      </c>
      <c r="L46" s="127">
        <v>37.5</v>
      </c>
      <c r="M46" s="127">
        <v>54.9</v>
      </c>
      <c r="N46" s="41">
        <v>34.4</v>
      </c>
      <c r="O46" s="41">
        <v>62.5</v>
      </c>
      <c r="P46" s="41">
        <v>83</v>
      </c>
      <c r="Q46" s="127">
        <v>80.8</v>
      </c>
      <c r="R46" s="45">
        <v>132</v>
      </c>
    </row>
    <row r="47" spans="4:18" x14ac:dyDescent="0.35">
      <c r="D47" s="6"/>
      <c r="E47" s="511" t="s">
        <v>34</v>
      </c>
      <c r="F47" s="46" t="s">
        <v>34</v>
      </c>
      <c r="G47" s="47">
        <v>18.600000000000001</v>
      </c>
      <c r="H47" s="48">
        <v>23.7</v>
      </c>
      <c r="I47" s="48">
        <v>13.2</v>
      </c>
      <c r="J47" s="152">
        <v>34.299999999999997</v>
      </c>
      <c r="K47" s="48">
        <v>17.600000000000001</v>
      </c>
      <c r="L47" s="48">
        <v>0.3</v>
      </c>
      <c r="M47" s="48">
        <v>31</v>
      </c>
      <c r="N47" s="47">
        <v>25.6</v>
      </c>
      <c r="O47" s="47">
        <v>13.3</v>
      </c>
      <c r="P47" s="47">
        <v>30.1</v>
      </c>
      <c r="Q47" s="48">
        <v>16.3</v>
      </c>
      <c r="R47" s="49">
        <v>24.1</v>
      </c>
    </row>
    <row r="48" spans="4:18" s="10" customFormat="1" ht="15" thickBot="1" x14ac:dyDescent="0.4">
      <c r="D48" s="12"/>
      <c r="E48" s="557"/>
      <c r="F48" s="40" t="s">
        <v>72</v>
      </c>
      <c r="G48" s="41">
        <v>18.600000000000001</v>
      </c>
      <c r="H48" s="127">
        <v>23.7</v>
      </c>
      <c r="I48" s="127">
        <v>13.2</v>
      </c>
      <c r="J48" s="151">
        <v>34.299999999999997</v>
      </c>
      <c r="K48" s="127">
        <v>17.600000000000001</v>
      </c>
      <c r="L48" s="127">
        <v>0.3</v>
      </c>
      <c r="M48" s="127">
        <v>31</v>
      </c>
      <c r="N48" s="41">
        <v>25.6</v>
      </c>
      <c r="O48" s="41">
        <v>13.3</v>
      </c>
      <c r="P48" s="41">
        <v>30.1</v>
      </c>
      <c r="Q48" s="127">
        <v>16.3</v>
      </c>
      <c r="R48" s="45">
        <v>24.1</v>
      </c>
    </row>
    <row r="49" spans="4:18" x14ac:dyDescent="0.35">
      <c r="D49" s="6"/>
      <c r="E49" s="511" t="s">
        <v>77</v>
      </c>
      <c r="F49" s="46" t="s">
        <v>30</v>
      </c>
      <c r="G49" s="47"/>
      <c r="H49" s="48"/>
      <c r="I49" s="48"/>
      <c r="J49" s="152"/>
      <c r="K49" s="48"/>
      <c r="L49" s="48"/>
      <c r="M49" s="48"/>
      <c r="N49" s="47"/>
      <c r="O49" s="47"/>
      <c r="P49" s="47"/>
      <c r="Q49" s="48"/>
      <c r="R49" s="49"/>
    </row>
    <row r="50" spans="4:18" s="10" customFormat="1" ht="15" thickBot="1" x14ac:dyDescent="0.4">
      <c r="D50" s="12"/>
      <c r="E50" s="557"/>
      <c r="F50" s="54" t="s">
        <v>72</v>
      </c>
      <c r="G50" s="41">
        <v>0</v>
      </c>
      <c r="H50" s="127">
        <v>0</v>
      </c>
      <c r="I50" s="127">
        <v>0</v>
      </c>
      <c r="J50" s="151">
        <v>0</v>
      </c>
      <c r="K50" s="127">
        <v>0</v>
      </c>
      <c r="L50" s="127">
        <v>0</v>
      </c>
      <c r="M50" s="127">
        <v>0</v>
      </c>
      <c r="N50" s="129">
        <v>0</v>
      </c>
      <c r="O50" s="41">
        <v>0</v>
      </c>
      <c r="P50" s="41">
        <v>0</v>
      </c>
      <c r="Q50" s="127">
        <v>0</v>
      </c>
      <c r="R50" s="45">
        <v>0</v>
      </c>
    </row>
    <row r="51" spans="4:18" x14ac:dyDescent="0.35">
      <c r="D51" s="6"/>
      <c r="E51" s="511" t="s">
        <v>31</v>
      </c>
      <c r="F51" s="37" t="s">
        <v>31</v>
      </c>
      <c r="G51" s="47">
        <v>27.3</v>
      </c>
      <c r="H51" s="48">
        <v>26.6</v>
      </c>
      <c r="I51" s="48">
        <v>25.2</v>
      </c>
      <c r="J51" s="154">
        <v>24.4</v>
      </c>
      <c r="K51" s="48">
        <v>21.5</v>
      </c>
      <c r="L51" s="48">
        <v>21.5</v>
      </c>
      <c r="M51" s="48">
        <v>20.8</v>
      </c>
      <c r="N51" s="48">
        <v>20</v>
      </c>
      <c r="O51" s="48">
        <v>18.3</v>
      </c>
      <c r="P51" s="48">
        <v>16.100000000000001</v>
      </c>
      <c r="Q51" s="48">
        <v>14.5</v>
      </c>
      <c r="R51" s="49">
        <v>13.8</v>
      </c>
    </row>
    <row r="52" spans="4:18" s="10" customFormat="1" ht="15" thickBot="1" x14ac:dyDescent="0.4">
      <c r="D52" s="12"/>
      <c r="E52" s="557"/>
      <c r="F52" s="40" t="s">
        <v>72</v>
      </c>
      <c r="G52" s="41">
        <v>27.3</v>
      </c>
      <c r="H52" s="127">
        <v>26.6</v>
      </c>
      <c r="I52" s="127">
        <v>25.2</v>
      </c>
      <c r="J52" s="129">
        <v>24.4</v>
      </c>
      <c r="K52" s="129">
        <v>21.5</v>
      </c>
      <c r="L52" s="129">
        <v>21.5</v>
      </c>
      <c r="M52" s="127">
        <v>20.8</v>
      </c>
      <c r="N52" s="127">
        <v>20</v>
      </c>
      <c r="O52" s="127">
        <v>18.3</v>
      </c>
      <c r="P52" s="127">
        <v>16.100000000000001</v>
      </c>
      <c r="Q52" s="127">
        <v>14.5</v>
      </c>
      <c r="R52" s="45">
        <v>13.8</v>
      </c>
    </row>
    <row r="53" spans="4:18" x14ac:dyDescent="0.35">
      <c r="D53" s="6"/>
      <c r="E53" s="511" t="s">
        <v>87</v>
      </c>
      <c r="F53" s="35" t="s">
        <v>14</v>
      </c>
      <c r="G53" s="33">
        <v>60.9</v>
      </c>
      <c r="H53" s="43">
        <v>87.5</v>
      </c>
      <c r="I53" s="43">
        <v>49.4</v>
      </c>
      <c r="J53" s="43">
        <v>71.900000000000006</v>
      </c>
      <c r="K53" s="43">
        <v>53.2</v>
      </c>
      <c r="L53" s="43">
        <v>76</v>
      </c>
      <c r="M53" s="43">
        <v>29.6</v>
      </c>
      <c r="N53" s="43">
        <v>57.1</v>
      </c>
      <c r="O53" s="43">
        <v>55.4</v>
      </c>
      <c r="P53" s="43">
        <v>79.099999999999994</v>
      </c>
      <c r="Q53" s="43">
        <v>75.8</v>
      </c>
      <c r="R53" s="36">
        <v>70.099999999999994</v>
      </c>
    </row>
    <row r="54" spans="4:18" x14ac:dyDescent="0.35">
      <c r="D54" s="6"/>
      <c r="E54" s="556"/>
      <c r="F54" s="35" t="s">
        <v>85</v>
      </c>
      <c r="G54" s="3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36"/>
    </row>
    <row r="55" spans="4:18" x14ac:dyDescent="0.35">
      <c r="D55" s="6"/>
      <c r="E55" s="556"/>
      <c r="F55" s="37" t="s">
        <v>15</v>
      </c>
      <c r="G55" s="38">
        <v>593.4</v>
      </c>
      <c r="H55" s="44">
        <v>558</v>
      </c>
      <c r="I55" s="44">
        <v>591</v>
      </c>
      <c r="J55" s="44">
        <v>493.4</v>
      </c>
      <c r="K55" s="44">
        <v>604.4</v>
      </c>
      <c r="L55" s="44">
        <v>492.6</v>
      </c>
      <c r="M55" s="44">
        <v>452.6</v>
      </c>
      <c r="N55" s="44">
        <v>403.3</v>
      </c>
      <c r="O55" s="44">
        <v>508.6</v>
      </c>
      <c r="P55" s="44">
        <v>495.2</v>
      </c>
      <c r="Q55" s="44">
        <v>403.7</v>
      </c>
      <c r="R55" s="39">
        <v>325.7</v>
      </c>
    </row>
    <row r="56" spans="4:18" s="10" customFormat="1" ht="15" thickBot="1" x14ac:dyDescent="0.4">
      <c r="D56" s="12"/>
      <c r="E56" s="557"/>
      <c r="F56" s="40" t="s">
        <v>72</v>
      </c>
      <c r="G56" s="155">
        <v>654.29999999999995</v>
      </c>
      <c r="H56" s="127">
        <v>645.5</v>
      </c>
      <c r="I56" s="127">
        <v>640.4</v>
      </c>
      <c r="J56" s="127">
        <v>565.29999999999995</v>
      </c>
      <c r="K56" s="127">
        <v>657.6</v>
      </c>
      <c r="L56" s="127">
        <v>568.6</v>
      </c>
      <c r="M56" s="127">
        <v>482.20000000000005</v>
      </c>
      <c r="N56" s="127">
        <v>460.40000000000003</v>
      </c>
      <c r="O56" s="127">
        <v>564</v>
      </c>
      <c r="P56" s="127">
        <v>574.29999999999995</v>
      </c>
      <c r="Q56" s="127">
        <v>479.5</v>
      </c>
      <c r="R56" s="203">
        <v>395.79999999999995</v>
      </c>
    </row>
    <row r="57" spans="4:18" ht="15" thickBot="1" x14ac:dyDescent="0.4">
      <c r="D57" s="6"/>
      <c r="E57" s="587" t="s">
        <v>48</v>
      </c>
      <c r="F57" s="588"/>
      <c r="G57" s="156">
        <v>3029.0000000000009</v>
      </c>
      <c r="H57" s="145">
        <v>3062.4</v>
      </c>
      <c r="I57" s="145">
        <v>2919.4</v>
      </c>
      <c r="J57" s="145">
        <v>2712.5</v>
      </c>
      <c r="K57" s="145">
        <v>2856.5</v>
      </c>
      <c r="L57" s="145">
        <v>3065.6000000000004</v>
      </c>
      <c r="M57" s="145">
        <v>2755.5000000000009</v>
      </c>
      <c r="N57" s="145">
        <v>2480.7000000000003</v>
      </c>
      <c r="O57" s="145">
        <v>2997.1000000000008</v>
      </c>
      <c r="P57" s="145">
        <v>3492.5</v>
      </c>
      <c r="Q57" s="145">
        <v>3050.3999999999996</v>
      </c>
      <c r="R57" s="140">
        <v>3147.1000000000004</v>
      </c>
    </row>
    <row r="58" spans="4:18" ht="15" thickBot="1" x14ac:dyDescent="0.4">
      <c r="D58" s="6"/>
      <c r="E58" s="591" t="s">
        <v>88</v>
      </c>
      <c r="F58" s="592"/>
      <c r="G58" s="144">
        <v>41407.599999999999</v>
      </c>
      <c r="H58" s="144">
        <v>35465.699999999997</v>
      </c>
      <c r="I58" s="144">
        <v>41501.199999999997</v>
      </c>
      <c r="J58" s="144">
        <v>46930</v>
      </c>
      <c r="K58" s="144">
        <v>45560.4</v>
      </c>
      <c r="L58" s="144">
        <v>51254</v>
      </c>
      <c r="M58" s="144">
        <v>50438.5</v>
      </c>
      <c r="N58" s="144">
        <v>50629.9</v>
      </c>
      <c r="O58" s="144">
        <v>49382.2</v>
      </c>
      <c r="P58" s="144">
        <v>45554</v>
      </c>
      <c r="Q58" s="144">
        <v>42421.599999999999</v>
      </c>
      <c r="R58" s="143">
        <v>35626.9</v>
      </c>
    </row>
    <row r="59" spans="4:18" ht="15" thickBot="1" x14ac:dyDescent="0.4">
      <c r="D59" s="6"/>
      <c r="E59" s="591" t="s">
        <v>68</v>
      </c>
      <c r="F59" s="592"/>
      <c r="G59" s="142">
        <v>5977.2</v>
      </c>
      <c r="H59" s="142">
        <v>5627.7</v>
      </c>
      <c r="I59" s="142">
        <v>5169.2</v>
      </c>
      <c r="J59" s="142">
        <v>5751.4</v>
      </c>
      <c r="K59" s="142">
        <v>6237.9</v>
      </c>
      <c r="L59" s="142">
        <v>6651.9</v>
      </c>
      <c r="M59" s="142">
        <v>7318.4</v>
      </c>
      <c r="N59" s="142">
        <v>7690.4</v>
      </c>
      <c r="O59" s="142">
        <v>8089.5</v>
      </c>
      <c r="P59" s="142">
        <v>7884.5</v>
      </c>
      <c r="Q59" s="142">
        <v>6738.5</v>
      </c>
      <c r="R59" s="143">
        <v>5528.9</v>
      </c>
    </row>
    <row r="60" spans="4:18" ht="15" thickBot="1" x14ac:dyDescent="0.4">
      <c r="D60" s="6"/>
      <c r="E60" s="587" t="s">
        <v>35</v>
      </c>
      <c r="F60" s="588"/>
      <c r="G60" s="145">
        <v>50413.799999999996</v>
      </c>
      <c r="H60" s="145">
        <v>44155.799999999996</v>
      </c>
      <c r="I60" s="145">
        <v>49589.799999999996</v>
      </c>
      <c r="J60" s="145">
        <v>55393.9</v>
      </c>
      <c r="K60" s="145">
        <v>54654.8</v>
      </c>
      <c r="L60" s="145">
        <v>60971.5</v>
      </c>
      <c r="M60" s="145">
        <v>60512.4</v>
      </c>
      <c r="N60" s="145">
        <v>60801</v>
      </c>
      <c r="O60" s="145">
        <v>60468.799999999996</v>
      </c>
      <c r="P60" s="145">
        <v>56931</v>
      </c>
      <c r="Q60" s="145">
        <v>52210.5</v>
      </c>
      <c r="R60" s="140">
        <v>44302.9</v>
      </c>
    </row>
    <row r="61" spans="4:18" ht="15" thickBot="1" x14ac:dyDescent="0.4">
      <c r="E61" s="593" t="s">
        <v>91</v>
      </c>
      <c r="F61" s="594"/>
      <c r="G61" s="157">
        <v>1850</v>
      </c>
      <c r="H61" s="157">
        <v>1849</v>
      </c>
      <c r="I61" s="157">
        <v>1848</v>
      </c>
      <c r="J61" s="157">
        <v>1845</v>
      </c>
      <c r="K61" s="157">
        <v>1842</v>
      </c>
      <c r="L61" s="157">
        <v>1838</v>
      </c>
      <c r="M61" s="157">
        <v>1836</v>
      </c>
      <c r="N61" s="157">
        <v>1834</v>
      </c>
      <c r="O61" s="157">
        <v>1832</v>
      </c>
      <c r="P61" s="157">
        <v>1831</v>
      </c>
      <c r="Q61" s="157">
        <v>1831</v>
      </c>
      <c r="R61" s="204">
        <v>1828</v>
      </c>
    </row>
    <row r="62" spans="4:18" x14ac:dyDescent="0.35"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7"/>
      <c r="R62" s="7"/>
    </row>
    <row r="63" spans="4:18" x14ac:dyDescent="0.35">
      <c r="E63" s="560" t="s">
        <v>92</v>
      </c>
      <c r="F63" s="560"/>
      <c r="G63" s="560"/>
      <c r="H63" s="560"/>
      <c r="I63" s="560"/>
      <c r="J63" s="560"/>
      <c r="K63" s="560"/>
      <c r="L63" s="560"/>
      <c r="M63" s="560"/>
      <c r="N63" s="560"/>
      <c r="O63" s="560"/>
      <c r="P63" s="560"/>
      <c r="Q63" s="560"/>
      <c r="R63" s="560"/>
    </row>
    <row r="64" spans="4:18" x14ac:dyDescent="0.35">
      <c r="E64" s="560" t="s">
        <v>93</v>
      </c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</row>
    <row r="65" spans="5:18" ht="11.25" customHeight="1" x14ac:dyDescent="0.35">
      <c r="E65" s="560" t="s">
        <v>86</v>
      </c>
      <c r="F65" s="560"/>
      <c r="G65" s="560"/>
      <c r="H65" s="560"/>
      <c r="I65" s="560"/>
      <c r="J65" s="560"/>
      <c r="K65" s="560"/>
      <c r="L65" s="560"/>
      <c r="M65" s="560"/>
      <c r="N65" s="560"/>
      <c r="O65" s="560"/>
      <c r="P65" s="560"/>
      <c r="Q65" s="560"/>
      <c r="R65" s="560"/>
    </row>
    <row r="66" spans="5:18" ht="15.5" x14ac:dyDescent="0.35">
      <c r="E66" s="502" t="s">
        <v>123</v>
      </c>
      <c r="F66" s="502"/>
      <c r="G66" s="502"/>
      <c r="H66" s="502"/>
      <c r="I66" s="502"/>
      <c r="J66" s="502"/>
      <c r="K66" s="502"/>
      <c r="L66" s="502"/>
      <c r="M66" s="502"/>
      <c r="N66" s="502"/>
      <c r="O66" s="502"/>
      <c r="P66" s="502"/>
      <c r="Q66" s="502"/>
      <c r="R66" s="502"/>
    </row>
  </sheetData>
  <mergeCells count="26">
    <mergeCell ref="E66:R66"/>
    <mergeCell ref="E59:F59"/>
    <mergeCell ref="E60:F60"/>
    <mergeCell ref="E61:F61"/>
    <mergeCell ref="E63:R63"/>
    <mergeCell ref="E64:R64"/>
    <mergeCell ref="E65:R65"/>
    <mergeCell ref="E58:F58"/>
    <mergeCell ref="E29:E32"/>
    <mergeCell ref="E33:E37"/>
    <mergeCell ref="E38:E40"/>
    <mergeCell ref="E41:E42"/>
    <mergeCell ref="E43:E44"/>
    <mergeCell ref="E45:E46"/>
    <mergeCell ref="E47:E48"/>
    <mergeCell ref="E49:E50"/>
    <mergeCell ref="E51:E52"/>
    <mergeCell ref="E53:E56"/>
    <mergeCell ref="E57:F57"/>
    <mergeCell ref="E4:R4"/>
    <mergeCell ref="E2:R3"/>
    <mergeCell ref="E23:E28"/>
    <mergeCell ref="E6:R6"/>
    <mergeCell ref="E8:E16"/>
    <mergeCell ref="E17:E20"/>
    <mergeCell ref="E21:E22"/>
  </mergeCells>
  <pageMargins left="0.7" right="0.7" top="0.75" bottom="0.75" header="0.3" footer="0.3"/>
  <pageSetup paperSize="9" scale="48" orientation="landscape" r:id="rId1"/>
  <headerFooter>
    <oddHeader>&amp;L&amp;G&amp;RCAMPAÑA: 2021/2022. MES: SEPTIEMBRE
Fecha de emisión de datos: 04/05/2023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H63"/>
  <sheetViews>
    <sheetView view="pageLayout" topLeftCell="A19" zoomScale="75" zoomScaleNormal="100" zoomScaleSheetLayoutView="85" zoomScalePageLayoutView="75" workbookViewId="0">
      <selection activeCell="I12" sqref="I12"/>
    </sheetView>
  </sheetViews>
  <sheetFormatPr baseColWidth="10" defaultRowHeight="14.5" x14ac:dyDescent="0.35"/>
  <cols>
    <col min="1" max="1" width="8.1796875" customWidth="1"/>
    <col min="2" max="2" width="7.453125" customWidth="1"/>
    <col min="3" max="3" width="24.81640625" customWidth="1"/>
    <col min="4" max="4" width="15.54296875" bestFit="1" customWidth="1"/>
    <col min="5" max="5" width="17.1796875" bestFit="1" customWidth="1"/>
    <col min="6" max="6" width="15.81640625" bestFit="1" customWidth="1"/>
    <col min="7" max="7" width="10.54296875" customWidth="1"/>
    <col min="8" max="8" width="6.1796875" customWidth="1"/>
  </cols>
  <sheetData>
    <row r="2" spans="2:8" ht="28.5" customHeight="1" x14ac:dyDescent="0.35">
      <c r="B2" s="495" t="s">
        <v>142</v>
      </c>
      <c r="C2" s="495"/>
      <c r="D2" s="495"/>
      <c r="E2" s="495"/>
      <c r="F2" s="495"/>
      <c r="G2" s="495"/>
      <c r="H2" s="495"/>
    </row>
    <row r="3" spans="2:8" ht="15" customHeight="1" x14ac:dyDescent="0.35">
      <c r="B3" s="495" t="s">
        <v>143</v>
      </c>
      <c r="C3" s="495"/>
      <c r="D3" s="495"/>
      <c r="E3" s="495"/>
      <c r="F3" s="495"/>
      <c r="G3" s="495"/>
      <c r="H3" s="495"/>
    </row>
    <row r="4" spans="2:8" ht="15" customHeight="1" x14ac:dyDescent="0.35">
      <c r="B4" s="495"/>
      <c r="C4" s="495"/>
      <c r="D4" s="495"/>
      <c r="E4" s="495"/>
      <c r="F4" s="495"/>
      <c r="G4" s="495"/>
      <c r="H4" s="495"/>
    </row>
    <row r="5" spans="2:8" ht="15" thickBot="1" x14ac:dyDescent="0.4"/>
    <row r="6" spans="2:8" ht="15" thickBot="1" x14ac:dyDescent="0.4">
      <c r="B6" s="6"/>
      <c r="C6" s="597" t="s">
        <v>54</v>
      </c>
      <c r="D6" s="599" t="s">
        <v>4</v>
      </c>
      <c r="E6" s="601" t="s">
        <v>61</v>
      </c>
      <c r="F6" s="602"/>
      <c r="G6" s="603"/>
    </row>
    <row r="7" spans="2:8" ht="15" thickBot="1" x14ac:dyDescent="0.4">
      <c r="B7" s="6"/>
      <c r="C7" s="598"/>
      <c r="D7" s="600"/>
      <c r="E7" s="161" t="s">
        <v>62</v>
      </c>
      <c r="F7" s="162" t="s">
        <v>63</v>
      </c>
      <c r="G7" s="163" t="s">
        <v>48</v>
      </c>
    </row>
    <row r="8" spans="2:8" x14ac:dyDescent="0.35">
      <c r="B8" s="6"/>
      <c r="C8" s="595" t="s">
        <v>74</v>
      </c>
      <c r="D8" s="112" t="s">
        <v>80</v>
      </c>
      <c r="E8" s="164">
        <v>27</v>
      </c>
      <c r="F8" s="165">
        <v>1</v>
      </c>
      <c r="G8" s="166">
        <v>28</v>
      </c>
    </row>
    <row r="9" spans="2:8" x14ac:dyDescent="0.35">
      <c r="B9" s="6"/>
      <c r="C9" s="604"/>
      <c r="D9" s="113" t="s">
        <v>81</v>
      </c>
      <c r="E9" s="167">
        <v>15</v>
      </c>
      <c r="F9" s="168">
        <v>2</v>
      </c>
      <c r="G9" s="169">
        <v>17</v>
      </c>
    </row>
    <row r="10" spans="2:8" x14ac:dyDescent="0.35">
      <c r="B10" s="6"/>
      <c r="C10" s="604"/>
      <c r="D10" s="113" t="s">
        <v>82</v>
      </c>
      <c r="E10" s="167">
        <v>136</v>
      </c>
      <c r="F10" s="168">
        <v>26</v>
      </c>
      <c r="G10" s="169">
        <v>162</v>
      </c>
    </row>
    <row r="11" spans="2:8" x14ac:dyDescent="0.35">
      <c r="B11" s="6"/>
      <c r="C11" s="604"/>
      <c r="D11" s="113" t="s">
        <v>6</v>
      </c>
      <c r="E11" s="167">
        <v>78</v>
      </c>
      <c r="F11" s="168">
        <v>6</v>
      </c>
      <c r="G11" s="169">
        <v>84</v>
      </c>
    </row>
    <row r="12" spans="2:8" x14ac:dyDescent="0.35">
      <c r="B12" s="6"/>
      <c r="C12" s="604"/>
      <c r="D12" s="113" t="s">
        <v>7</v>
      </c>
      <c r="E12" s="167">
        <v>19</v>
      </c>
      <c r="F12" s="168">
        <v>1</v>
      </c>
      <c r="G12" s="169">
        <v>20</v>
      </c>
    </row>
    <row r="13" spans="2:8" x14ac:dyDescent="0.35">
      <c r="B13" s="6"/>
      <c r="C13" s="604"/>
      <c r="D13" s="113" t="s">
        <v>83</v>
      </c>
      <c r="E13" s="167">
        <v>222</v>
      </c>
      <c r="F13" s="168">
        <v>27</v>
      </c>
      <c r="G13" s="169">
        <v>249</v>
      </c>
    </row>
    <row r="14" spans="2:8" x14ac:dyDescent="0.35">
      <c r="B14" s="6"/>
      <c r="C14" s="604"/>
      <c r="D14" s="113" t="s">
        <v>84</v>
      </c>
      <c r="E14" s="167">
        <v>60</v>
      </c>
      <c r="F14" s="168">
        <v>11</v>
      </c>
      <c r="G14" s="169">
        <v>71</v>
      </c>
    </row>
    <row r="15" spans="2:8" x14ac:dyDescent="0.35">
      <c r="B15" s="6"/>
      <c r="C15" s="604"/>
      <c r="D15" s="114" t="s">
        <v>8</v>
      </c>
      <c r="E15" s="170">
        <v>59</v>
      </c>
      <c r="F15" s="171">
        <v>21</v>
      </c>
      <c r="G15" s="172">
        <v>80</v>
      </c>
    </row>
    <row r="16" spans="2:8" ht="15" thickBot="1" x14ac:dyDescent="0.4">
      <c r="B16" s="6"/>
      <c r="C16" s="605"/>
      <c r="D16" s="115" t="s">
        <v>72</v>
      </c>
      <c r="E16" s="116">
        <v>616</v>
      </c>
      <c r="F16" s="173">
        <v>95</v>
      </c>
      <c r="G16" s="174">
        <v>711</v>
      </c>
    </row>
    <row r="17" spans="2:7" x14ac:dyDescent="0.35">
      <c r="C17" s="606" t="s">
        <v>75</v>
      </c>
      <c r="D17" s="113" t="s">
        <v>10</v>
      </c>
      <c r="E17" s="167">
        <v>28</v>
      </c>
      <c r="F17" s="168">
        <v>2</v>
      </c>
      <c r="G17" s="169">
        <v>30</v>
      </c>
    </row>
    <row r="18" spans="2:7" x14ac:dyDescent="0.35">
      <c r="C18" s="607"/>
      <c r="D18" s="113" t="s">
        <v>11</v>
      </c>
      <c r="E18" s="167">
        <v>29</v>
      </c>
      <c r="F18" s="175" t="s">
        <v>150</v>
      </c>
      <c r="G18" s="169">
        <v>29</v>
      </c>
    </row>
    <row r="19" spans="2:7" x14ac:dyDescent="0.35">
      <c r="C19" s="607"/>
      <c r="D19" s="114" t="s">
        <v>12</v>
      </c>
      <c r="E19" s="170">
        <v>41</v>
      </c>
      <c r="F19" s="171">
        <v>6</v>
      </c>
      <c r="G19" s="172">
        <v>47</v>
      </c>
    </row>
    <row r="20" spans="2:7" ht="15" thickBot="1" x14ac:dyDescent="0.4">
      <c r="C20" s="608"/>
      <c r="D20" s="115" t="s">
        <v>72</v>
      </c>
      <c r="E20" s="116">
        <v>98</v>
      </c>
      <c r="F20" s="173">
        <v>8</v>
      </c>
      <c r="G20" s="174">
        <v>106</v>
      </c>
    </row>
    <row r="21" spans="2:7" x14ac:dyDescent="0.35">
      <c r="C21" s="606" t="s">
        <v>13</v>
      </c>
      <c r="D21" s="117" t="s">
        <v>13</v>
      </c>
      <c r="E21" s="176">
        <v>16</v>
      </c>
      <c r="F21" s="177">
        <v>9</v>
      </c>
      <c r="G21" s="169">
        <v>25</v>
      </c>
    </row>
    <row r="22" spans="2:7" ht="15" thickBot="1" x14ac:dyDescent="0.4">
      <c r="C22" s="608"/>
      <c r="D22" s="115" t="s">
        <v>72</v>
      </c>
      <c r="E22" s="116">
        <v>16</v>
      </c>
      <c r="F22" s="173">
        <v>9</v>
      </c>
      <c r="G22" s="178">
        <v>25</v>
      </c>
    </row>
    <row r="23" spans="2:7" x14ac:dyDescent="0.35">
      <c r="B23" s="6"/>
      <c r="C23" s="595" t="s">
        <v>73</v>
      </c>
      <c r="D23" s="112" t="s">
        <v>16</v>
      </c>
      <c r="E23" s="167">
        <v>37</v>
      </c>
      <c r="F23" s="168">
        <v>4</v>
      </c>
      <c r="G23" s="169">
        <v>41</v>
      </c>
    </row>
    <row r="24" spans="2:7" x14ac:dyDescent="0.35">
      <c r="B24" s="6"/>
      <c r="C24" s="604"/>
      <c r="D24" s="113" t="s">
        <v>17</v>
      </c>
      <c r="E24" s="167">
        <v>67</v>
      </c>
      <c r="F24" s="168">
        <v>8</v>
      </c>
      <c r="G24" s="169">
        <v>75</v>
      </c>
    </row>
    <row r="25" spans="2:7" x14ac:dyDescent="0.35">
      <c r="B25" s="6"/>
      <c r="C25" s="604"/>
      <c r="D25" s="113" t="s">
        <v>18</v>
      </c>
      <c r="E25" s="167">
        <v>27</v>
      </c>
      <c r="F25" s="168">
        <v>1</v>
      </c>
      <c r="G25" s="169">
        <v>28</v>
      </c>
    </row>
    <row r="26" spans="2:7" x14ac:dyDescent="0.35">
      <c r="B26" s="6"/>
      <c r="C26" s="604"/>
      <c r="D26" s="113" t="s">
        <v>50</v>
      </c>
      <c r="E26" s="167">
        <v>6</v>
      </c>
      <c r="F26" s="175" t="s">
        <v>150</v>
      </c>
      <c r="G26" s="169">
        <v>6</v>
      </c>
    </row>
    <row r="27" spans="2:7" x14ac:dyDescent="0.35">
      <c r="B27" s="6"/>
      <c r="C27" s="604"/>
      <c r="D27" s="114" t="s">
        <v>19</v>
      </c>
      <c r="E27" s="170">
        <v>98</v>
      </c>
      <c r="F27" s="171">
        <v>6</v>
      </c>
      <c r="G27" s="172">
        <v>104</v>
      </c>
    </row>
    <row r="28" spans="2:7" ht="15" thickBot="1" x14ac:dyDescent="0.4">
      <c r="B28" s="6"/>
      <c r="C28" s="605"/>
      <c r="D28" s="115" t="s">
        <v>72</v>
      </c>
      <c r="E28" s="116">
        <v>235</v>
      </c>
      <c r="F28" s="173">
        <v>19</v>
      </c>
      <c r="G28" s="174">
        <v>254</v>
      </c>
    </row>
    <row r="29" spans="2:7" x14ac:dyDescent="0.35">
      <c r="B29" s="6"/>
      <c r="C29" s="595" t="s">
        <v>76</v>
      </c>
      <c r="D29" s="113" t="s">
        <v>78</v>
      </c>
      <c r="E29" s="167">
        <v>10</v>
      </c>
      <c r="F29" s="175" t="s">
        <v>150</v>
      </c>
      <c r="G29" s="169">
        <v>10</v>
      </c>
    </row>
    <row r="30" spans="2:7" x14ac:dyDescent="0.35">
      <c r="B30" s="6"/>
      <c r="C30" s="604"/>
      <c r="D30" s="113" t="s">
        <v>20</v>
      </c>
      <c r="E30" s="167">
        <v>5</v>
      </c>
      <c r="F30" s="168">
        <v>2</v>
      </c>
      <c r="G30" s="169">
        <v>7</v>
      </c>
    </row>
    <row r="31" spans="2:7" x14ac:dyDescent="0.35">
      <c r="B31" s="6"/>
      <c r="C31" s="604"/>
      <c r="D31" s="114" t="s">
        <v>21</v>
      </c>
      <c r="E31" s="170">
        <v>3</v>
      </c>
      <c r="F31" s="171">
        <v>2</v>
      </c>
      <c r="G31" s="172">
        <v>5</v>
      </c>
    </row>
    <row r="32" spans="2:7" ht="15" thickBot="1" x14ac:dyDescent="0.4">
      <c r="B32" s="6"/>
      <c r="C32" s="605"/>
      <c r="D32" s="115" t="s">
        <v>72</v>
      </c>
      <c r="E32" s="116">
        <v>18</v>
      </c>
      <c r="F32" s="173">
        <v>4</v>
      </c>
      <c r="G32" s="174">
        <v>22</v>
      </c>
    </row>
    <row r="33" spans="2:8" x14ac:dyDescent="0.35">
      <c r="B33" s="6"/>
      <c r="C33" s="595" t="s">
        <v>22</v>
      </c>
      <c r="D33" s="113" t="s">
        <v>23</v>
      </c>
      <c r="E33" s="167">
        <v>11</v>
      </c>
      <c r="F33" s="168">
        <v>5</v>
      </c>
      <c r="G33" s="169">
        <v>16</v>
      </c>
    </row>
    <row r="34" spans="2:8" x14ac:dyDescent="0.35">
      <c r="B34" s="6"/>
      <c r="C34" s="604"/>
      <c r="D34" s="113" t="s">
        <v>24</v>
      </c>
      <c r="E34" s="167">
        <v>13</v>
      </c>
      <c r="F34" s="175">
        <v>1</v>
      </c>
      <c r="G34" s="169">
        <v>14</v>
      </c>
    </row>
    <row r="35" spans="2:8" x14ac:dyDescent="0.35">
      <c r="B35" s="6"/>
      <c r="C35" s="604"/>
      <c r="D35" s="113" t="s">
        <v>25</v>
      </c>
      <c r="E35" s="167">
        <v>54</v>
      </c>
      <c r="F35" s="168">
        <v>7</v>
      </c>
      <c r="G35" s="169">
        <v>61</v>
      </c>
    </row>
    <row r="36" spans="2:8" x14ac:dyDescent="0.35">
      <c r="B36" s="6"/>
      <c r="C36" s="604"/>
      <c r="D36" s="114" t="s">
        <v>26</v>
      </c>
      <c r="E36" s="170">
        <v>91</v>
      </c>
      <c r="F36" s="171">
        <v>12</v>
      </c>
      <c r="G36" s="172">
        <v>103</v>
      </c>
    </row>
    <row r="37" spans="2:8" ht="15" thickBot="1" x14ac:dyDescent="0.4">
      <c r="B37" s="6"/>
      <c r="C37" s="605"/>
      <c r="D37" s="115" t="s">
        <v>72</v>
      </c>
      <c r="E37" s="179">
        <v>169</v>
      </c>
      <c r="F37" s="180">
        <v>25</v>
      </c>
      <c r="G37" s="174">
        <v>194</v>
      </c>
    </row>
    <row r="38" spans="2:8" x14ac:dyDescent="0.35">
      <c r="B38" s="6"/>
      <c r="C38" s="595" t="s">
        <v>27</v>
      </c>
      <c r="D38" s="112" t="s">
        <v>28</v>
      </c>
      <c r="E38" s="164">
        <v>71</v>
      </c>
      <c r="F38" s="168">
        <v>3</v>
      </c>
      <c r="G38" s="169">
        <v>74</v>
      </c>
    </row>
    <row r="39" spans="2:8" x14ac:dyDescent="0.35">
      <c r="B39" s="6"/>
      <c r="C39" s="604"/>
      <c r="D39" s="114" t="s">
        <v>79</v>
      </c>
      <c r="E39" s="170">
        <v>48</v>
      </c>
      <c r="F39" s="171">
        <v>1</v>
      </c>
      <c r="G39" s="172">
        <v>49</v>
      </c>
    </row>
    <row r="40" spans="2:8" ht="15" thickBot="1" x14ac:dyDescent="0.4">
      <c r="B40" s="6"/>
      <c r="C40" s="605"/>
      <c r="D40" s="115" t="s">
        <v>72</v>
      </c>
      <c r="E40" s="179">
        <v>119</v>
      </c>
      <c r="F40" s="180">
        <v>4</v>
      </c>
      <c r="G40" s="174">
        <v>123</v>
      </c>
    </row>
    <row r="41" spans="2:8" x14ac:dyDescent="0.35">
      <c r="B41" s="6"/>
      <c r="C41" s="595" t="s">
        <v>29</v>
      </c>
      <c r="D41" s="117" t="s">
        <v>30</v>
      </c>
      <c r="E41" s="181">
        <v>2</v>
      </c>
      <c r="F41" s="182" t="s">
        <v>150</v>
      </c>
      <c r="G41" s="183">
        <v>2</v>
      </c>
      <c r="H41" s="4"/>
    </row>
    <row r="42" spans="2:8" ht="15" thickBot="1" x14ac:dyDescent="0.4">
      <c r="B42" s="6"/>
      <c r="C42" s="596"/>
      <c r="D42" s="115" t="s">
        <v>72</v>
      </c>
      <c r="E42" s="116">
        <v>2</v>
      </c>
      <c r="F42" s="288" t="s">
        <v>152</v>
      </c>
      <c r="G42" s="174">
        <v>2</v>
      </c>
    </row>
    <row r="43" spans="2:8" x14ac:dyDescent="0.35">
      <c r="B43" s="6"/>
      <c r="C43" s="595" t="s">
        <v>32</v>
      </c>
      <c r="D43" s="117" t="s">
        <v>32</v>
      </c>
      <c r="E43" s="184">
        <v>21</v>
      </c>
      <c r="F43" s="177">
        <v>5</v>
      </c>
      <c r="G43" s="185">
        <v>26</v>
      </c>
    </row>
    <row r="44" spans="2:8" ht="15" thickBot="1" x14ac:dyDescent="0.4">
      <c r="B44" s="6"/>
      <c r="C44" s="596"/>
      <c r="D44" s="115" t="s">
        <v>72</v>
      </c>
      <c r="E44" s="116">
        <v>21</v>
      </c>
      <c r="F44" s="173">
        <v>5</v>
      </c>
      <c r="G44" s="174">
        <v>26</v>
      </c>
    </row>
    <row r="45" spans="2:8" x14ac:dyDescent="0.35">
      <c r="B45" s="6"/>
      <c r="C45" s="595" t="s">
        <v>33</v>
      </c>
      <c r="D45" s="117" t="s">
        <v>33</v>
      </c>
      <c r="E45" s="184">
        <v>45</v>
      </c>
      <c r="F45" s="177">
        <v>5</v>
      </c>
      <c r="G45" s="185">
        <v>50</v>
      </c>
    </row>
    <row r="46" spans="2:8" ht="15" thickBot="1" x14ac:dyDescent="0.4">
      <c r="B46" s="6"/>
      <c r="C46" s="596"/>
      <c r="D46" s="115" t="s">
        <v>72</v>
      </c>
      <c r="E46" s="116">
        <v>45</v>
      </c>
      <c r="F46" s="173">
        <v>5</v>
      </c>
      <c r="G46" s="174">
        <v>50</v>
      </c>
    </row>
    <row r="47" spans="2:8" x14ac:dyDescent="0.35">
      <c r="B47" s="6"/>
      <c r="C47" s="595" t="s">
        <v>34</v>
      </c>
      <c r="D47" s="117" t="s">
        <v>34</v>
      </c>
      <c r="E47" s="184">
        <v>17</v>
      </c>
      <c r="F47" s="177">
        <v>1</v>
      </c>
      <c r="G47" s="185">
        <v>18</v>
      </c>
    </row>
    <row r="48" spans="2:8" ht="15" thickBot="1" x14ac:dyDescent="0.4">
      <c r="B48" s="6"/>
      <c r="C48" s="596"/>
      <c r="D48" s="115" t="s">
        <v>72</v>
      </c>
      <c r="E48" s="116">
        <v>17</v>
      </c>
      <c r="F48" s="173">
        <v>1</v>
      </c>
      <c r="G48" s="174">
        <v>18</v>
      </c>
    </row>
    <row r="49" spans="2:7" x14ac:dyDescent="0.35">
      <c r="B49" s="6"/>
      <c r="C49" s="595" t="s">
        <v>77</v>
      </c>
      <c r="D49" s="117" t="s">
        <v>30</v>
      </c>
      <c r="E49" s="184">
        <v>5</v>
      </c>
      <c r="F49" s="177">
        <v>1</v>
      </c>
      <c r="G49" s="185">
        <v>6</v>
      </c>
    </row>
    <row r="50" spans="2:7" ht="15" thickBot="1" x14ac:dyDescent="0.4">
      <c r="B50" s="6"/>
      <c r="C50" s="596"/>
      <c r="D50" s="118" t="s">
        <v>72</v>
      </c>
      <c r="E50" s="116">
        <v>5</v>
      </c>
      <c r="F50" s="173">
        <v>1</v>
      </c>
      <c r="G50" s="174">
        <v>6</v>
      </c>
    </row>
    <row r="51" spans="2:7" x14ac:dyDescent="0.35">
      <c r="B51" s="6"/>
      <c r="C51" s="595" t="s">
        <v>31</v>
      </c>
      <c r="D51" s="114" t="s">
        <v>31</v>
      </c>
      <c r="E51" s="184">
        <v>23</v>
      </c>
      <c r="F51" s="177">
        <v>3</v>
      </c>
      <c r="G51" s="185">
        <v>26</v>
      </c>
    </row>
    <row r="52" spans="2:7" ht="15" thickBot="1" x14ac:dyDescent="0.4">
      <c r="B52" s="6"/>
      <c r="C52" s="596"/>
      <c r="D52" s="115" t="s">
        <v>72</v>
      </c>
      <c r="E52" s="116">
        <v>23</v>
      </c>
      <c r="F52" s="173">
        <v>3</v>
      </c>
      <c r="G52" s="174">
        <v>26</v>
      </c>
    </row>
    <row r="53" spans="2:7" x14ac:dyDescent="0.35">
      <c r="B53" s="6"/>
      <c r="C53" s="595" t="s">
        <v>87</v>
      </c>
      <c r="D53" s="112" t="s">
        <v>14</v>
      </c>
      <c r="E53" s="167">
        <v>37</v>
      </c>
      <c r="F53" s="168">
        <v>6</v>
      </c>
      <c r="G53" s="169">
        <v>43</v>
      </c>
    </row>
    <row r="54" spans="2:7" x14ac:dyDescent="0.35">
      <c r="B54" s="6"/>
      <c r="C54" s="609"/>
      <c r="D54" s="113" t="s">
        <v>85</v>
      </c>
      <c r="E54" s="167">
        <v>41</v>
      </c>
      <c r="F54" s="168">
        <v>1</v>
      </c>
      <c r="G54" s="169">
        <v>42</v>
      </c>
    </row>
    <row r="55" spans="2:7" x14ac:dyDescent="0.35">
      <c r="B55" s="6"/>
      <c r="C55" s="609"/>
      <c r="D55" s="114" t="s">
        <v>15</v>
      </c>
      <c r="E55" s="170">
        <v>47</v>
      </c>
      <c r="F55" s="171">
        <v>11</v>
      </c>
      <c r="G55" s="172">
        <v>58</v>
      </c>
    </row>
    <row r="56" spans="2:7" ht="15" thickBot="1" x14ac:dyDescent="0.4">
      <c r="B56" s="6"/>
      <c r="C56" s="596"/>
      <c r="D56" s="115" t="s">
        <v>72</v>
      </c>
      <c r="E56" s="186">
        <v>125</v>
      </c>
      <c r="F56" s="180">
        <v>18</v>
      </c>
      <c r="G56" s="174">
        <v>143</v>
      </c>
    </row>
    <row r="57" spans="2:7" ht="15" thickBot="1" x14ac:dyDescent="0.4">
      <c r="B57" s="6"/>
      <c r="C57" s="610" t="s">
        <v>48</v>
      </c>
      <c r="D57" s="611"/>
      <c r="E57" s="187">
        <v>1509</v>
      </c>
      <c r="F57" s="187">
        <v>197</v>
      </c>
      <c r="G57" s="188">
        <v>1706</v>
      </c>
    </row>
    <row r="58" spans="2:7" ht="15" thickBot="1" x14ac:dyDescent="0.4">
      <c r="C58" s="612" t="s">
        <v>88</v>
      </c>
      <c r="D58" s="613"/>
      <c r="E58" s="189" t="s">
        <v>153</v>
      </c>
      <c r="F58" s="189" t="s">
        <v>153</v>
      </c>
      <c r="G58" s="190">
        <v>49</v>
      </c>
    </row>
    <row r="59" spans="2:7" ht="15" thickBot="1" x14ac:dyDescent="0.4">
      <c r="C59" s="612" t="s">
        <v>68</v>
      </c>
      <c r="D59" s="613"/>
      <c r="E59" s="189" t="s">
        <v>153</v>
      </c>
      <c r="F59" s="189" t="s">
        <v>153</v>
      </c>
      <c r="G59" s="190">
        <v>62</v>
      </c>
    </row>
    <row r="60" spans="2:7" ht="15" thickBot="1" x14ac:dyDescent="0.4">
      <c r="C60" s="614" t="s">
        <v>35</v>
      </c>
      <c r="D60" s="611"/>
      <c r="E60" s="287" t="s">
        <v>153</v>
      </c>
      <c r="F60" s="287" t="s">
        <v>153</v>
      </c>
      <c r="G60" s="188">
        <v>1817</v>
      </c>
    </row>
    <row r="61" spans="2:7" ht="11.25" customHeight="1" x14ac:dyDescent="0.35">
      <c r="C61" s="124"/>
      <c r="D61" s="124"/>
      <c r="E61" s="124"/>
      <c r="F61" s="124"/>
      <c r="G61" s="124"/>
    </row>
    <row r="62" spans="2:7" ht="36" customHeight="1" x14ac:dyDescent="0.35">
      <c r="C62" s="615" t="s">
        <v>96</v>
      </c>
      <c r="D62" s="616"/>
      <c r="E62" s="616"/>
      <c r="F62" s="616"/>
      <c r="G62" s="616"/>
    </row>
    <row r="63" spans="2:7" ht="15.5" x14ac:dyDescent="0.35">
      <c r="C63" s="502" t="s">
        <v>123</v>
      </c>
      <c r="D63" s="502"/>
      <c r="E63" s="502"/>
      <c r="F63" s="502"/>
      <c r="G63" s="502"/>
    </row>
  </sheetData>
  <mergeCells count="25">
    <mergeCell ref="C63:G63"/>
    <mergeCell ref="C43:C44"/>
    <mergeCell ref="C45:C46"/>
    <mergeCell ref="C47:C48"/>
    <mergeCell ref="C49:C50"/>
    <mergeCell ref="C51:C52"/>
    <mergeCell ref="C53:C56"/>
    <mergeCell ref="C57:D57"/>
    <mergeCell ref="C58:D58"/>
    <mergeCell ref="C59:D59"/>
    <mergeCell ref="C60:D60"/>
    <mergeCell ref="C62:G62"/>
    <mergeCell ref="B3:H4"/>
    <mergeCell ref="B2:H2"/>
    <mergeCell ref="C41:C42"/>
    <mergeCell ref="C6:C7"/>
    <mergeCell ref="D6:D7"/>
    <mergeCell ref="E6:G6"/>
    <mergeCell ref="C8:C16"/>
    <mergeCell ref="C17:C20"/>
    <mergeCell ref="C21:C22"/>
    <mergeCell ref="C23:C28"/>
    <mergeCell ref="C29:C32"/>
    <mergeCell ref="C33:C37"/>
    <mergeCell ref="C38:C40"/>
  </mergeCells>
  <pageMargins left="0.7" right="0.7" top="0.84218749999999998" bottom="0.75" header="0.3" footer="0.3"/>
  <pageSetup paperSize="9" scale="74" orientation="portrait" r:id="rId1"/>
  <headerFooter>
    <oddHeader>&amp;L&amp;G&amp;RCAMPAÑA: 2021/2022. MES: SEPTIEMBRE
Fecha de emisión de datos: 04/05/2023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N51"/>
  <sheetViews>
    <sheetView view="pageLayout" topLeftCell="A18" zoomScale="90" zoomScaleNormal="80" zoomScaleSheetLayoutView="100" zoomScalePageLayoutView="90" workbookViewId="0">
      <selection activeCell="Q23" sqref="Q23"/>
    </sheetView>
  </sheetViews>
  <sheetFormatPr baseColWidth="10" defaultRowHeight="14.5" x14ac:dyDescent="0.35"/>
  <cols>
    <col min="1" max="1" width="4.1796875" customWidth="1"/>
    <col min="2" max="2" width="25.7265625" customWidth="1"/>
    <col min="3" max="3" width="17.453125" bestFit="1" customWidth="1"/>
    <col min="4" max="4" width="8.453125" customWidth="1"/>
    <col min="6" max="6" width="13" customWidth="1"/>
    <col min="7" max="7" width="10.81640625" customWidth="1"/>
    <col min="8" max="8" width="12.81640625" customWidth="1"/>
    <col min="9" max="9" width="12.54296875" customWidth="1"/>
    <col min="10" max="10" width="13.1796875" customWidth="1"/>
    <col min="12" max="12" width="11.54296875" customWidth="1"/>
    <col min="13" max="13" width="12.26953125" bestFit="1" customWidth="1"/>
    <col min="14" max="14" width="13.81640625" bestFit="1" customWidth="1"/>
    <col min="15" max="15" width="4.453125" customWidth="1"/>
  </cols>
  <sheetData>
    <row r="3" spans="1:14" ht="15" customHeight="1" x14ac:dyDescent="0.35">
      <c r="B3" s="495" t="s">
        <v>127</v>
      </c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  <c r="N3" s="495"/>
    </row>
    <row r="4" spans="1:14" ht="15" customHeight="1" x14ac:dyDescent="0.35">
      <c r="B4" s="495"/>
      <c r="C4" s="495"/>
      <c r="D4" s="495"/>
      <c r="E4" s="495"/>
      <c r="F4" s="495"/>
      <c r="G4" s="495"/>
      <c r="H4" s="495"/>
      <c r="I4" s="495"/>
      <c r="J4" s="495"/>
      <c r="K4" s="495"/>
      <c r="L4" s="495"/>
      <c r="M4" s="495"/>
      <c r="N4" s="495"/>
    </row>
    <row r="5" spans="1:14" ht="24" customHeight="1" x14ac:dyDescent="0.35">
      <c r="B5" s="495"/>
      <c r="C5" s="495"/>
      <c r="D5" s="495"/>
      <c r="E5" s="495"/>
      <c r="F5" s="495"/>
      <c r="G5" s="495"/>
      <c r="H5" s="495"/>
      <c r="I5" s="495"/>
      <c r="J5" s="495"/>
      <c r="K5" s="495"/>
      <c r="L5" s="495"/>
      <c r="M5" s="495"/>
      <c r="N5" s="495"/>
    </row>
    <row r="6" spans="1:14" ht="24" customHeight="1" x14ac:dyDescent="0.35"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</row>
    <row r="7" spans="1:14" ht="15" thickBot="1" x14ac:dyDescent="0.4"/>
    <row r="8" spans="1:14" ht="15" thickBot="1" x14ac:dyDescent="0.4">
      <c r="B8" s="75"/>
      <c r="C8" s="75"/>
      <c r="D8" s="159"/>
      <c r="E8" s="578" t="s">
        <v>59</v>
      </c>
      <c r="F8" s="578"/>
      <c r="G8" s="578" t="s">
        <v>112</v>
      </c>
      <c r="H8" s="578"/>
      <c r="I8" s="578" t="s">
        <v>113</v>
      </c>
      <c r="J8" s="578"/>
      <c r="K8" s="578" t="s">
        <v>114</v>
      </c>
      <c r="L8" s="578"/>
      <c r="M8" s="578" t="s">
        <v>3</v>
      </c>
      <c r="N8" s="578"/>
    </row>
    <row r="9" spans="1:14" ht="15" thickBot="1" x14ac:dyDescent="0.4">
      <c r="A9" s="6"/>
      <c r="B9" s="60" t="s">
        <v>54</v>
      </c>
      <c r="C9" s="60" t="s">
        <v>108</v>
      </c>
      <c r="D9" s="60" t="s">
        <v>100</v>
      </c>
      <c r="E9" s="76" t="s">
        <v>109</v>
      </c>
      <c r="F9" s="76" t="s">
        <v>110</v>
      </c>
      <c r="G9" s="76" t="s">
        <v>109</v>
      </c>
      <c r="H9" s="76" t="s">
        <v>110</v>
      </c>
      <c r="I9" s="76" t="s">
        <v>109</v>
      </c>
      <c r="J9" s="76" t="s">
        <v>110</v>
      </c>
      <c r="K9" s="76" t="s">
        <v>109</v>
      </c>
      <c r="L9" s="76" t="s">
        <v>110</v>
      </c>
      <c r="M9" s="76" t="s">
        <v>109</v>
      </c>
      <c r="N9" s="76" t="s">
        <v>110</v>
      </c>
    </row>
    <row r="10" spans="1:14" ht="15" thickBot="1" x14ac:dyDescent="0.4">
      <c r="A10" s="6"/>
      <c r="B10" s="191" t="s">
        <v>74</v>
      </c>
      <c r="C10" s="192">
        <v>43</v>
      </c>
      <c r="D10" s="192">
        <v>42</v>
      </c>
      <c r="E10" s="193">
        <v>1509.76</v>
      </c>
      <c r="F10" s="193">
        <v>10976.64</v>
      </c>
      <c r="G10" s="193">
        <v>13113.99</v>
      </c>
      <c r="H10" s="193">
        <v>88310.9</v>
      </c>
      <c r="I10" s="193">
        <v>14035.76</v>
      </c>
      <c r="J10" s="193">
        <v>89221.6</v>
      </c>
      <c r="K10" s="193">
        <v>175.47</v>
      </c>
      <c r="L10" s="193">
        <v>-278.52</v>
      </c>
      <c r="M10" s="193">
        <v>763.46</v>
      </c>
      <c r="N10" s="193">
        <v>9787.42</v>
      </c>
    </row>
    <row r="11" spans="1:14" ht="15" thickBot="1" x14ac:dyDescent="0.4">
      <c r="A11" s="6"/>
      <c r="B11" s="191" t="s">
        <v>111</v>
      </c>
      <c r="C11" s="192">
        <v>23</v>
      </c>
      <c r="D11" s="192">
        <v>23</v>
      </c>
      <c r="E11" s="193">
        <v>1262.6400000000001</v>
      </c>
      <c r="F11" s="193">
        <v>17334.96</v>
      </c>
      <c r="G11" s="193">
        <v>13152.41</v>
      </c>
      <c r="H11" s="193">
        <v>20933.41</v>
      </c>
      <c r="I11" s="193">
        <v>11575.47</v>
      </c>
      <c r="J11" s="193">
        <v>25767.19</v>
      </c>
      <c r="K11" s="193">
        <v>-817.34</v>
      </c>
      <c r="L11" s="193">
        <v>146.49</v>
      </c>
      <c r="M11" s="193">
        <v>2022.24</v>
      </c>
      <c r="N11" s="193">
        <v>12647.67</v>
      </c>
    </row>
    <row r="12" spans="1:14" s="10" customFormat="1" ht="15" thickBot="1" x14ac:dyDescent="0.4">
      <c r="A12" s="12"/>
      <c r="B12" s="60" t="s">
        <v>35</v>
      </c>
      <c r="C12" s="60">
        <v>66</v>
      </c>
      <c r="D12" s="60">
        <v>65</v>
      </c>
      <c r="E12" s="194">
        <v>2772.4</v>
      </c>
      <c r="F12" s="194">
        <v>28311.599999999999</v>
      </c>
      <c r="G12" s="194">
        <v>26266.400000000001</v>
      </c>
      <c r="H12" s="194">
        <v>109244.31</v>
      </c>
      <c r="I12" s="194">
        <v>25611.23</v>
      </c>
      <c r="J12" s="194">
        <v>114988.79</v>
      </c>
      <c r="K12" s="194">
        <v>-641.87</v>
      </c>
      <c r="L12" s="194">
        <v>-132.03</v>
      </c>
      <c r="M12" s="194">
        <v>2785.7</v>
      </c>
      <c r="N12" s="194">
        <v>22435.09</v>
      </c>
    </row>
    <row r="13" spans="1:14" x14ac:dyDescent="0.35"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55"/>
      <c r="N13" s="55"/>
    </row>
    <row r="14" spans="1:14" x14ac:dyDescent="0.35">
      <c r="B14" s="7"/>
      <c r="C14" s="7"/>
      <c r="D14" s="7"/>
      <c r="E14" s="7"/>
      <c r="F14" s="7"/>
      <c r="G14" s="7"/>
      <c r="H14" s="267"/>
      <c r="I14" s="267"/>
      <c r="J14" s="7"/>
      <c r="K14" s="7"/>
      <c r="L14" s="7"/>
      <c r="M14" s="55"/>
      <c r="N14" s="281"/>
    </row>
    <row r="15" spans="1:14" ht="15.5" x14ac:dyDescent="0.35">
      <c r="B15" s="478" t="s">
        <v>115</v>
      </c>
      <c r="C15" s="478"/>
      <c r="D15" s="478"/>
      <c r="E15" s="478"/>
      <c r="F15" s="478"/>
      <c r="G15" s="478"/>
      <c r="H15" s="478"/>
      <c r="I15" s="478"/>
      <c r="J15" s="478"/>
      <c r="K15" s="478"/>
      <c r="L15" s="478"/>
      <c r="M15" s="478"/>
      <c r="N15" s="478"/>
    </row>
    <row r="16" spans="1:14" x14ac:dyDescent="0.35"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</row>
    <row r="17" spans="2:14" x14ac:dyDescent="0.35"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</row>
    <row r="18" spans="2:14" x14ac:dyDescent="0.35"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</row>
    <row r="19" spans="2:14" x14ac:dyDescent="0.35"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</row>
    <row r="20" spans="2:14" x14ac:dyDescent="0.35"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</row>
    <row r="21" spans="2:14" x14ac:dyDescent="0.35"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</row>
    <row r="22" spans="2:14" x14ac:dyDescent="0.35"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</row>
    <row r="23" spans="2:14" x14ac:dyDescent="0.35"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</row>
    <row r="24" spans="2:14" x14ac:dyDescent="0.35"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</row>
    <row r="25" spans="2:14" x14ac:dyDescent="0.35"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</row>
    <row r="26" spans="2:14" x14ac:dyDescent="0.35"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</row>
    <row r="27" spans="2:14" x14ac:dyDescent="0.35"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</row>
    <row r="28" spans="2:14" x14ac:dyDescent="0.35"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</row>
    <row r="29" spans="2:14" x14ac:dyDescent="0.35"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</row>
    <row r="30" spans="2:14" x14ac:dyDescent="0.35"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</row>
    <row r="31" spans="2:14" x14ac:dyDescent="0.35"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</row>
    <row r="32" spans="2:14" x14ac:dyDescent="0.35"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</row>
    <row r="33" spans="2:14" x14ac:dyDescent="0.35"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</row>
    <row r="34" spans="2:14" x14ac:dyDescent="0.35"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</row>
    <row r="35" spans="2:14" x14ac:dyDescent="0.35"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</row>
    <row r="36" spans="2:14" x14ac:dyDescent="0.35"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</row>
    <row r="37" spans="2:14" ht="35.25" customHeight="1" x14ac:dyDescent="0.35"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</row>
    <row r="38" spans="2:14" ht="30.75" customHeight="1" x14ac:dyDescent="0.35"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</row>
    <row r="39" spans="2:14" ht="15.5" x14ac:dyDescent="0.35">
      <c r="B39" s="617" t="s">
        <v>116</v>
      </c>
      <c r="C39" s="617"/>
      <c r="D39" s="617"/>
      <c r="E39" s="617"/>
      <c r="F39" s="617"/>
      <c r="G39" s="617"/>
      <c r="H39" s="617"/>
      <c r="I39" s="617"/>
      <c r="J39" s="617"/>
      <c r="K39" s="617"/>
      <c r="L39" s="617"/>
      <c r="M39" s="617"/>
      <c r="N39" s="617"/>
    </row>
    <row r="40" spans="2:14" ht="15.5" x14ac:dyDescent="0.35">
      <c r="B40" s="617" t="s">
        <v>117</v>
      </c>
      <c r="C40" s="617"/>
      <c r="D40" s="617"/>
      <c r="E40" s="617"/>
      <c r="F40" s="617"/>
      <c r="G40" s="617"/>
      <c r="H40" s="617"/>
      <c r="I40" s="617"/>
      <c r="J40" s="617"/>
      <c r="K40" s="617"/>
      <c r="L40" s="617"/>
      <c r="M40" s="617"/>
      <c r="N40" s="617"/>
    </row>
    <row r="41" spans="2:14" ht="15.5" x14ac:dyDescent="0.35">
      <c r="B41" s="502" t="s">
        <v>123</v>
      </c>
      <c r="C41" s="502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</row>
    <row r="50" spans="6:11" x14ac:dyDescent="0.35">
      <c r="K50" s="14"/>
    </row>
    <row r="51" spans="6:11" x14ac:dyDescent="0.35">
      <c r="F51" s="9"/>
    </row>
  </sheetData>
  <mergeCells count="10">
    <mergeCell ref="B3:N5"/>
    <mergeCell ref="B39:N39"/>
    <mergeCell ref="B40:N40"/>
    <mergeCell ref="B41:N41"/>
    <mergeCell ref="E8:F8"/>
    <mergeCell ref="G8:H8"/>
    <mergeCell ref="I8:J8"/>
    <mergeCell ref="K8:L8"/>
    <mergeCell ref="M8:N8"/>
    <mergeCell ref="B15:N15"/>
  </mergeCells>
  <pageMargins left="0.7" right="0.7" top="0.75" bottom="0.75" header="0.3" footer="0.3"/>
  <pageSetup paperSize="9" scale="71" orientation="landscape" r:id="rId1"/>
  <headerFooter>
    <oddHeader>&amp;L&amp;G&amp;RCAMPAÑA: 2021/2022. MES: SEPTIEMBRE
Fecha de emisión de datos: 04/05/2023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3:N46"/>
  <sheetViews>
    <sheetView view="pageLayout" topLeftCell="A6" zoomScale="90" zoomScaleNormal="80" zoomScalePageLayoutView="90" workbookViewId="0">
      <selection activeCell="O28" sqref="O28"/>
    </sheetView>
  </sheetViews>
  <sheetFormatPr baseColWidth="10" defaultRowHeight="14.5" x14ac:dyDescent="0.35"/>
  <cols>
    <col min="1" max="1" width="6" customWidth="1"/>
    <col min="2" max="2" width="26" customWidth="1"/>
    <col min="3" max="3" width="14.7265625" customWidth="1"/>
    <col min="4" max="4" width="10.453125" customWidth="1"/>
    <col min="5" max="5" width="13.26953125" bestFit="1" customWidth="1"/>
    <col min="7" max="7" width="13.7265625" bestFit="1" customWidth="1"/>
    <col min="8" max="8" width="13.26953125" bestFit="1" customWidth="1"/>
    <col min="9" max="9" width="13.54296875" bestFit="1" customWidth="1"/>
    <col min="10" max="10" width="13.26953125" bestFit="1" customWidth="1"/>
    <col min="11" max="11" width="10" customWidth="1"/>
    <col min="12" max="12" width="9.453125" bestFit="1" customWidth="1"/>
    <col min="13" max="13" width="13.26953125" bestFit="1" customWidth="1"/>
    <col min="15" max="15" width="5.26953125" customWidth="1"/>
  </cols>
  <sheetData>
    <row r="3" spans="2:14" ht="15" customHeight="1" x14ac:dyDescent="0.35">
      <c r="B3" s="495" t="s">
        <v>128</v>
      </c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  <c r="N3" s="495"/>
    </row>
    <row r="4" spans="2:14" ht="15" customHeight="1" x14ac:dyDescent="0.35">
      <c r="B4" s="495"/>
      <c r="C4" s="495"/>
      <c r="D4" s="495"/>
      <c r="E4" s="495"/>
      <c r="F4" s="495"/>
      <c r="G4" s="495"/>
      <c r="H4" s="495"/>
      <c r="I4" s="495"/>
      <c r="J4" s="495"/>
      <c r="K4" s="495"/>
      <c r="L4" s="495"/>
      <c r="M4" s="495"/>
      <c r="N4" s="495"/>
    </row>
    <row r="5" spans="2:14" ht="24.75" customHeight="1" x14ac:dyDescent="0.35">
      <c r="B5" s="495"/>
      <c r="C5" s="495"/>
      <c r="D5" s="495"/>
      <c r="E5" s="495"/>
      <c r="F5" s="495"/>
      <c r="G5" s="495"/>
      <c r="H5" s="495"/>
      <c r="I5" s="495"/>
      <c r="J5" s="495"/>
      <c r="K5" s="495"/>
      <c r="L5" s="495"/>
      <c r="M5" s="495"/>
      <c r="N5" s="495"/>
    </row>
    <row r="6" spans="2:14" ht="24.75" customHeight="1" x14ac:dyDescent="0.35"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2:14" ht="15.75" customHeight="1" thickBot="1" x14ac:dyDescent="0.4">
      <c r="B7" s="2"/>
      <c r="C7" s="2"/>
      <c r="D7" s="2"/>
      <c r="E7" s="8"/>
      <c r="F7" s="8"/>
    </row>
    <row r="8" spans="2:14" ht="15" thickBot="1" x14ac:dyDescent="0.4">
      <c r="B8" s="75"/>
      <c r="C8" s="75"/>
      <c r="D8" s="159"/>
      <c r="E8" s="578" t="s">
        <v>59</v>
      </c>
      <c r="F8" s="578"/>
      <c r="G8" s="578" t="s">
        <v>119</v>
      </c>
      <c r="H8" s="578"/>
      <c r="I8" s="578" t="s">
        <v>120</v>
      </c>
      <c r="J8" s="578"/>
      <c r="K8" s="578" t="s">
        <v>114</v>
      </c>
      <c r="L8" s="578"/>
      <c r="M8" s="578" t="s">
        <v>3</v>
      </c>
      <c r="N8" s="578"/>
    </row>
    <row r="9" spans="2:14" ht="15" thickBot="1" x14ac:dyDescent="0.4">
      <c r="B9" s="60" t="s">
        <v>54</v>
      </c>
      <c r="C9" s="60" t="s">
        <v>108</v>
      </c>
      <c r="D9" s="60" t="s">
        <v>100</v>
      </c>
      <c r="E9" s="76" t="s">
        <v>121</v>
      </c>
      <c r="F9" s="76" t="s">
        <v>122</v>
      </c>
      <c r="G9" s="76" t="s">
        <v>121</v>
      </c>
      <c r="H9" s="76" t="s">
        <v>122</v>
      </c>
      <c r="I9" s="76" t="s">
        <v>121</v>
      </c>
      <c r="J9" s="76" t="s">
        <v>122</v>
      </c>
      <c r="K9" s="76" t="s">
        <v>121</v>
      </c>
      <c r="L9" s="76" t="s">
        <v>122</v>
      </c>
      <c r="M9" s="76" t="s">
        <v>121</v>
      </c>
      <c r="N9" s="76" t="s">
        <v>122</v>
      </c>
    </row>
    <row r="10" spans="2:14" ht="15" thickBot="1" x14ac:dyDescent="0.4">
      <c r="B10" s="191" t="s">
        <v>74</v>
      </c>
      <c r="C10" s="192">
        <v>43</v>
      </c>
      <c r="D10" s="192">
        <v>42</v>
      </c>
      <c r="E10" s="193">
        <v>1631590.53</v>
      </c>
      <c r="F10" s="193">
        <v>12385.29</v>
      </c>
      <c r="G10" s="193">
        <v>4949410.63</v>
      </c>
      <c r="H10" s="193">
        <v>1270526.42</v>
      </c>
      <c r="I10" s="193">
        <v>4628743.8099999996</v>
      </c>
      <c r="J10" s="193">
        <v>1275435.25</v>
      </c>
      <c r="K10" s="193">
        <v>-315.17</v>
      </c>
      <c r="L10" s="193">
        <v>8101.7</v>
      </c>
      <c r="M10" s="193">
        <v>1951942.18</v>
      </c>
      <c r="N10" s="193">
        <v>15578.16</v>
      </c>
    </row>
    <row r="11" spans="2:14" ht="15" thickBot="1" x14ac:dyDescent="0.4">
      <c r="B11" s="191" t="s">
        <v>111</v>
      </c>
      <c r="C11" s="192">
        <v>23</v>
      </c>
      <c r="D11" s="192">
        <v>23</v>
      </c>
      <c r="E11" s="193">
        <v>158217.72</v>
      </c>
      <c r="F11" s="193">
        <v>10821</v>
      </c>
      <c r="G11" s="193">
        <v>1327413.83</v>
      </c>
      <c r="H11" s="193">
        <v>353550.3</v>
      </c>
      <c r="I11" s="193">
        <v>1321798.8400000001</v>
      </c>
      <c r="J11" s="193">
        <v>362204.45</v>
      </c>
      <c r="K11" s="193">
        <v>19.600000000000001</v>
      </c>
      <c r="L11" s="193">
        <v>12526.88</v>
      </c>
      <c r="M11" s="193">
        <v>163852.31</v>
      </c>
      <c r="N11" s="193">
        <v>14693.73</v>
      </c>
    </row>
    <row r="12" spans="2:14" s="10" customFormat="1" ht="15" thickBot="1" x14ac:dyDescent="0.4">
      <c r="B12" s="60" t="s">
        <v>35</v>
      </c>
      <c r="C12" s="60">
        <v>66</v>
      </c>
      <c r="D12" s="60">
        <v>65</v>
      </c>
      <c r="E12" s="194">
        <v>1789808.25</v>
      </c>
      <c r="F12" s="194">
        <v>23206.29</v>
      </c>
      <c r="G12" s="194">
        <v>6276824.46</v>
      </c>
      <c r="H12" s="194">
        <v>1624076.72</v>
      </c>
      <c r="I12" s="194">
        <v>5950542.6500000004</v>
      </c>
      <c r="J12" s="194">
        <v>1637639.7</v>
      </c>
      <c r="K12" s="194">
        <v>-295.57</v>
      </c>
      <c r="L12" s="194">
        <v>20628.580000000002</v>
      </c>
      <c r="M12" s="194">
        <v>2115794.4900000002</v>
      </c>
      <c r="N12" s="194">
        <v>30271.89</v>
      </c>
    </row>
    <row r="13" spans="2:14" x14ac:dyDescent="0.35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2:14" x14ac:dyDescent="0.35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2:14" ht="15.5" x14ac:dyDescent="0.35">
      <c r="B15" s="478" t="s">
        <v>118</v>
      </c>
      <c r="C15" s="478"/>
      <c r="D15" s="478"/>
      <c r="E15" s="478"/>
      <c r="F15" s="478"/>
      <c r="G15" s="478"/>
      <c r="H15" s="478"/>
      <c r="I15" s="478"/>
      <c r="J15" s="478"/>
      <c r="K15" s="478"/>
      <c r="L15" s="478"/>
      <c r="M15" s="478"/>
      <c r="N15" s="478"/>
    </row>
    <row r="16" spans="2:14" ht="15.5" x14ac:dyDescent="0.35"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</row>
    <row r="17" spans="2:14" ht="15.5" x14ac:dyDescent="0.35"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</row>
    <row r="18" spans="2:14" ht="15.5" x14ac:dyDescent="0.35"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</row>
    <row r="19" spans="2:14" ht="15.5" x14ac:dyDescent="0.35">
      <c r="B19" s="195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</row>
    <row r="20" spans="2:14" ht="15.5" x14ac:dyDescent="0.35">
      <c r="B20" s="195"/>
      <c r="C20" s="195"/>
      <c r="D20" s="195"/>
      <c r="E20" s="195"/>
      <c r="F20" s="195"/>
      <c r="G20" s="195"/>
      <c r="H20" s="195"/>
      <c r="I20" s="195"/>
      <c r="J20" s="195"/>
      <c r="K20" s="195"/>
      <c r="L20" s="195"/>
      <c r="M20" s="195"/>
      <c r="N20" s="195"/>
    </row>
    <row r="21" spans="2:14" ht="15.5" x14ac:dyDescent="0.35"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</row>
    <row r="22" spans="2:14" ht="15.5" x14ac:dyDescent="0.35">
      <c r="B22" s="195"/>
      <c r="C22" s="195"/>
      <c r="D22" s="195"/>
      <c r="E22" s="195"/>
      <c r="F22" s="195"/>
      <c r="G22" s="195"/>
      <c r="H22" s="195"/>
      <c r="I22" s="195"/>
      <c r="J22" s="195"/>
      <c r="K22" s="195"/>
      <c r="L22" s="195"/>
      <c r="M22" s="195"/>
      <c r="N22" s="195"/>
    </row>
    <row r="23" spans="2:14" ht="15.5" x14ac:dyDescent="0.35"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2:14" ht="15.5" x14ac:dyDescent="0.35">
      <c r="B24" s="195"/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</row>
    <row r="25" spans="2:14" ht="15.5" x14ac:dyDescent="0.35"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</row>
    <row r="26" spans="2:14" ht="15.5" x14ac:dyDescent="0.35"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/>
      <c r="N26" s="195"/>
    </row>
    <row r="27" spans="2:14" ht="15.5" x14ac:dyDescent="0.35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</row>
    <row r="28" spans="2:14" ht="15.5" x14ac:dyDescent="0.35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</row>
    <row r="29" spans="2:14" ht="15.5" x14ac:dyDescent="0.35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</row>
    <row r="30" spans="2:14" ht="15.5" x14ac:dyDescent="0.35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</row>
    <row r="31" spans="2:14" ht="15.5" x14ac:dyDescent="0.35">
      <c r="B31" s="195"/>
      <c r="C31" s="195"/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</row>
    <row r="32" spans="2:14" ht="15.5" x14ac:dyDescent="0.35">
      <c r="B32" s="195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</row>
    <row r="33" spans="2:14" ht="15.5" x14ac:dyDescent="0.35">
      <c r="B33" s="195"/>
      <c r="C33" s="195"/>
      <c r="D33" s="195"/>
      <c r="E33" s="195"/>
      <c r="F33" s="195"/>
      <c r="G33" s="195"/>
      <c r="H33" s="195"/>
      <c r="I33" s="195"/>
      <c r="J33" s="195"/>
      <c r="K33" s="195"/>
      <c r="L33" s="195"/>
      <c r="M33" s="195"/>
      <c r="N33" s="195"/>
    </row>
    <row r="34" spans="2:14" ht="15.5" x14ac:dyDescent="0.35">
      <c r="B34" s="195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</row>
    <row r="35" spans="2:14" ht="15.5" x14ac:dyDescent="0.35"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</row>
    <row r="36" spans="2:14" ht="15.5" x14ac:dyDescent="0.35">
      <c r="B36" s="195"/>
      <c r="C36" s="19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</row>
    <row r="37" spans="2:14" ht="15.5" x14ac:dyDescent="0.35">
      <c r="B37" s="195"/>
      <c r="C37" s="195"/>
      <c r="D37" s="195"/>
      <c r="E37" s="195"/>
      <c r="F37" s="195"/>
      <c r="G37" s="195"/>
      <c r="H37" s="195"/>
      <c r="I37" s="195"/>
      <c r="J37" s="195"/>
      <c r="K37" s="195"/>
      <c r="L37" s="195"/>
      <c r="M37" s="195"/>
      <c r="N37" s="195"/>
    </row>
    <row r="38" spans="2:14" ht="26.25" customHeight="1" x14ac:dyDescent="0.35">
      <c r="B38" s="195"/>
      <c r="C38" s="195"/>
      <c r="D38" s="195"/>
      <c r="E38" s="195"/>
      <c r="F38" s="195"/>
      <c r="G38" s="195"/>
      <c r="H38" s="195"/>
      <c r="I38" s="195"/>
      <c r="J38" s="195"/>
      <c r="K38" s="195"/>
      <c r="L38" s="195"/>
      <c r="M38" s="195"/>
      <c r="N38" s="195"/>
    </row>
    <row r="39" spans="2:14" ht="15.5" x14ac:dyDescent="0.35">
      <c r="B39" s="617" t="s">
        <v>116</v>
      </c>
      <c r="C39" s="617"/>
      <c r="D39" s="617"/>
      <c r="E39" s="617"/>
      <c r="F39" s="617"/>
      <c r="G39" s="617"/>
      <c r="H39" s="617"/>
      <c r="I39" s="617"/>
      <c r="J39" s="617"/>
      <c r="K39" s="617"/>
      <c r="L39" s="617"/>
      <c r="M39" s="617"/>
      <c r="N39" s="617"/>
    </row>
    <row r="40" spans="2:14" ht="15.5" x14ac:dyDescent="0.35">
      <c r="B40" s="617" t="s">
        <v>117</v>
      </c>
      <c r="C40" s="617"/>
      <c r="D40" s="617"/>
      <c r="E40" s="617"/>
      <c r="F40" s="617"/>
      <c r="G40" s="617"/>
      <c r="H40" s="617"/>
      <c r="I40" s="617"/>
      <c r="J40" s="617"/>
      <c r="K40" s="617"/>
      <c r="L40" s="617"/>
      <c r="M40" s="617"/>
      <c r="N40" s="617"/>
    </row>
    <row r="41" spans="2:14" ht="15.5" x14ac:dyDescent="0.35">
      <c r="B41" s="502" t="s">
        <v>123</v>
      </c>
      <c r="C41" s="502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</row>
    <row r="46" spans="2:14" x14ac:dyDescent="0.35">
      <c r="J46" s="269"/>
      <c r="K46" s="269"/>
    </row>
  </sheetData>
  <mergeCells count="10">
    <mergeCell ref="B3:N5"/>
    <mergeCell ref="B15:N15"/>
    <mergeCell ref="B39:N39"/>
    <mergeCell ref="B40:N40"/>
    <mergeCell ref="B41:N41"/>
    <mergeCell ref="E8:F8"/>
    <mergeCell ref="G8:H8"/>
    <mergeCell ref="I8:J8"/>
    <mergeCell ref="K8:L8"/>
    <mergeCell ref="M8:N8"/>
  </mergeCells>
  <pageMargins left="0.7" right="0.7" top="0.75" bottom="0.75" header="0.3" footer="0.3"/>
  <pageSetup paperSize="9" scale="70" orientation="landscape" r:id="rId1"/>
  <headerFooter>
    <oddHeader>&amp;L&amp;G&amp;RCAMPAÑA: 2021/2022. MES: SEPTIEMBRE
Fecha de emisión de datos: 04/05/2023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C05BC-64D2-4FCF-9330-5D6A71F11E89}">
  <dimension ref="A2:L77"/>
  <sheetViews>
    <sheetView view="pageLayout" topLeftCell="A6" zoomScale="70" zoomScaleNormal="80" zoomScaleSheetLayoutView="50" zoomScalePageLayoutView="70" workbookViewId="0">
      <selection activeCell="H32" sqref="H32"/>
    </sheetView>
  </sheetViews>
  <sheetFormatPr baseColWidth="10" defaultColWidth="11.453125" defaultRowHeight="14.5" x14ac:dyDescent="0.35"/>
  <cols>
    <col min="1" max="1" width="6" customWidth="1"/>
    <col min="2" max="2" width="15.26953125" customWidth="1"/>
    <col min="3" max="3" width="17.54296875" customWidth="1"/>
    <col min="4" max="4" width="15.7265625" customWidth="1"/>
    <col min="5" max="5" width="20.7265625" customWidth="1"/>
    <col min="6" max="6" width="23.54296875" customWidth="1"/>
    <col min="7" max="7" width="19.26953125" customWidth="1"/>
    <col min="8" max="8" width="17.26953125" customWidth="1"/>
    <col min="9" max="9" width="10.54296875" customWidth="1"/>
  </cols>
  <sheetData>
    <row r="2" spans="1:12" ht="15" customHeight="1" x14ac:dyDescent="0.35">
      <c r="D2" s="495" t="s">
        <v>159</v>
      </c>
      <c r="E2" s="495"/>
      <c r="F2" s="495"/>
      <c r="G2" s="495"/>
    </row>
    <row r="3" spans="1:12" ht="15" customHeight="1" x14ac:dyDescent="0.35">
      <c r="D3" s="495"/>
      <c r="E3" s="495"/>
      <c r="F3" s="495"/>
      <c r="G3" s="495"/>
    </row>
    <row r="4" spans="1:12" ht="21" customHeight="1" x14ac:dyDescent="0.35">
      <c r="D4" s="495"/>
      <c r="E4" s="495"/>
      <c r="F4" s="495"/>
      <c r="G4" s="495"/>
    </row>
    <row r="5" spans="1:12" ht="15.75" customHeight="1" thickBot="1" x14ac:dyDescent="0.4">
      <c r="D5" s="295"/>
      <c r="E5" s="295"/>
      <c r="F5" s="295"/>
      <c r="G5" s="295"/>
      <c r="H5" s="296"/>
    </row>
    <row r="6" spans="1:12" ht="30.75" customHeight="1" x14ac:dyDescent="0.35">
      <c r="A6" s="6"/>
      <c r="B6" s="491" t="s">
        <v>160</v>
      </c>
      <c r="C6" s="491" t="s">
        <v>161</v>
      </c>
      <c r="D6" s="497" t="s">
        <v>162</v>
      </c>
      <c r="E6" s="497" t="s">
        <v>163</v>
      </c>
      <c r="F6" s="491" t="s">
        <v>164</v>
      </c>
      <c r="G6" s="491" t="s">
        <v>165</v>
      </c>
      <c r="H6" s="491" t="s">
        <v>166</v>
      </c>
      <c r="I6" s="1"/>
      <c r="J6" s="1"/>
      <c r="K6" s="1"/>
      <c r="L6" s="1"/>
    </row>
    <row r="7" spans="1:12" ht="15" thickBot="1" x14ac:dyDescent="0.4">
      <c r="A7" s="6"/>
      <c r="B7" s="492"/>
      <c r="C7" s="496"/>
      <c r="D7" s="498"/>
      <c r="E7" s="498"/>
      <c r="F7" s="496"/>
      <c r="G7" s="496"/>
      <c r="H7" s="492"/>
      <c r="I7" s="1"/>
      <c r="J7" s="1"/>
    </row>
    <row r="8" spans="1:12" ht="15.5" x14ac:dyDescent="0.35">
      <c r="A8" s="6"/>
      <c r="B8" s="297" t="s">
        <v>39</v>
      </c>
      <c r="C8" s="298">
        <v>423.62279999999998</v>
      </c>
      <c r="D8" s="299">
        <v>51.3461</v>
      </c>
      <c r="E8" s="300">
        <v>12.69769</v>
      </c>
      <c r="F8" s="301">
        <v>39.580289999999991</v>
      </c>
      <c r="G8" s="300">
        <v>83.497780000000006</v>
      </c>
      <c r="H8" s="302">
        <v>364.58852000000002</v>
      </c>
      <c r="I8" s="1"/>
      <c r="J8" s="1"/>
    </row>
    <row r="9" spans="1:12" ht="15.5" x14ac:dyDescent="0.35">
      <c r="A9" s="6"/>
      <c r="B9" s="303" t="s">
        <v>40</v>
      </c>
      <c r="C9" s="304">
        <v>364.58852000000002</v>
      </c>
      <c r="D9" s="305">
        <v>288.16980000000001</v>
      </c>
      <c r="E9" s="301">
        <v>18.94698</v>
      </c>
      <c r="F9" s="301">
        <v>47.737710000000106</v>
      </c>
      <c r="G9" s="301">
        <v>83.408450000000002</v>
      </c>
      <c r="H9" s="304">
        <v>540.55913999999996</v>
      </c>
      <c r="I9" s="1"/>
      <c r="J9" s="1"/>
    </row>
    <row r="10" spans="1:12" ht="15.5" x14ac:dyDescent="0.35">
      <c r="A10" s="6"/>
      <c r="B10" s="303" t="s">
        <v>41</v>
      </c>
      <c r="C10" s="304">
        <v>540.55913999999996</v>
      </c>
      <c r="D10" s="305">
        <v>542.71</v>
      </c>
      <c r="E10" s="301">
        <v>35.594239999999999</v>
      </c>
      <c r="F10" s="301">
        <v>51.740049999999883</v>
      </c>
      <c r="G10" s="301">
        <v>81.426829999999995</v>
      </c>
      <c r="H10" s="304">
        <v>985.69650000000001</v>
      </c>
      <c r="I10" s="1"/>
      <c r="J10" s="1"/>
    </row>
    <row r="11" spans="1:12" ht="15.5" x14ac:dyDescent="0.35">
      <c r="A11" s="6"/>
      <c r="B11" s="303" t="s">
        <v>42</v>
      </c>
      <c r="C11" s="304">
        <v>985.69650000000001</v>
      </c>
      <c r="D11" s="305">
        <v>471.18740000000003</v>
      </c>
      <c r="E11" s="301">
        <v>12.83714</v>
      </c>
      <c r="F11" s="301">
        <v>54.079529999999977</v>
      </c>
      <c r="G11" s="301">
        <v>73.745919999999998</v>
      </c>
      <c r="H11" s="304">
        <v>1341.8955900000001</v>
      </c>
      <c r="I11" s="1"/>
      <c r="J11" s="1"/>
    </row>
    <row r="12" spans="1:12" ht="15.5" x14ac:dyDescent="0.35">
      <c r="A12" s="6"/>
      <c r="B12" s="303" t="s">
        <v>43</v>
      </c>
      <c r="C12" s="304">
        <v>1341.8955900000001</v>
      </c>
      <c r="D12" s="305">
        <v>108.80719999999999</v>
      </c>
      <c r="E12" s="301">
        <v>17.419599999999999</v>
      </c>
      <c r="F12" s="301">
        <v>44.300939999999855</v>
      </c>
      <c r="G12" s="301">
        <v>88.329570000000004</v>
      </c>
      <c r="H12" s="304">
        <v>1335.49188</v>
      </c>
      <c r="I12" s="1"/>
      <c r="J12" s="1"/>
    </row>
    <row r="13" spans="1:12" ht="15.5" x14ac:dyDescent="0.35">
      <c r="A13" s="6"/>
      <c r="B13" s="303" t="s">
        <v>167</v>
      </c>
      <c r="C13" s="304">
        <v>1335.49188</v>
      </c>
      <c r="D13" s="305">
        <v>20.7576</v>
      </c>
      <c r="E13" s="301">
        <v>12.03758</v>
      </c>
      <c r="F13" s="301">
        <v>70.669459999999845</v>
      </c>
      <c r="G13" s="301">
        <v>78.297970000000007</v>
      </c>
      <c r="H13" s="304">
        <v>1219.31963</v>
      </c>
      <c r="I13" s="1"/>
      <c r="J13" s="1"/>
    </row>
    <row r="14" spans="1:12" ht="15.5" x14ac:dyDescent="0.35">
      <c r="A14" s="6"/>
      <c r="B14" s="303" t="s">
        <v>45</v>
      </c>
      <c r="C14" s="304">
        <v>1219.31963</v>
      </c>
      <c r="D14" s="305">
        <v>7.1166999999999998</v>
      </c>
      <c r="E14" s="301">
        <v>21.93187</v>
      </c>
      <c r="F14" s="301">
        <v>56.208309999999756</v>
      </c>
      <c r="G14" s="301">
        <v>107.33327</v>
      </c>
      <c r="H14" s="304">
        <v>1084.82662</v>
      </c>
      <c r="I14" s="1"/>
      <c r="J14" s="1"/>
    </row>
    <row r="15" spans="1:12" ht="15.5" x14ac:dyDescent="0.35">
      <c r="A15" s="6"/>
      <c r="B15" s="303" t="s">
        <v>46</v>
      </c>
      <c r="C15" s="304">
        <v>1084.82662</v>
      </c>
      <c r="D15" s="305">
        <v>2.9136000000000002</v>
      </c>
      <c r="E15" s="301">
        <v>20.429549999999999</v>
      </c>
      <c r="F15" s="301">
        <v>40.9214300000001</v>
      </c>
      <c r="G15" s="301">
        <v>117.81834000000001</v>
      </c>
      <c r="H15" s="304">
        <v>949.43000000000006</v>
      </c>
      <c r="I15" s="1"/>
      <c r="J15" s="1"/>
    </row>
    <row r="16" spans="1:12" ht="15.5" x14ac:dyDescent="0.35">
      <c r="A16" s="6"/>
      <c r="B16" s="303" t="s">
        <v>168</v>
      </c>
      <c r="C16" s="304">
        <v>949.43000000000006</v>
      </c>
      <c r="D16" s="306"/>
      <c r="E16" s="301">
        <v>16.474689999999999</v>
      </c>
      <c r="F16" s="301">
        <v>53.415010000000166</v>
      </c>
      <c r="G16" s="301">
        <v>103.44632</v>
      </c>
      <c r="H16" s="304">
        <v>809.04335999999989</v>
      </c>
      <c r="I16" s="1"/>
      <c r="J16" s="1"/>
    </row>
    <row r="17" spans="1:12" ht="15.5" x14ac:dyDescent="0.35">
      <c r="A17" s="6"/>
      <c r="B17" s="303" t="s">
        <v>56</v>
      </c>
      <c r="C17" s="304">
        <v>809.04335999999989</v>
      </c>
      <c r="D17" s="307"/>
      <c r="E17" s="301">
        <v>12.6548</v>
      </c>
      <c r="F17" s="301">
        <v>33.554689999999937</v>
      </c>
      <c r="G17" s="301">
        <v>90.426969999999997</v>
      </c>
      <c r="H17" s="304">
        <v>697.7165</v>
      </c>
      <c r="I17" s="1"/>
      <c r="J17" s="1"/>
    </row>
    <row r="18" spans="1:12" ht="15.5" x14ac:dyDescent="0.35">
      <c r="A18" s="6"/>
      <c r="B18" s="303" t="s">
        <v>57</v>
      </c>
      <c r="C18" s="304">
        <v>697.7165</v>
      </c>
      <c r="D18" s="307"/>
      <c r="E18" s="301">
        <v>20.247869999999999</v>
      </c>
      <c r="F18" s="301">
        <v>53.860740000000078</v>
      </c>
      <c r="G18" s="301">
        <v>83.145229999999998</v>
      </c>
      <c r="H18" s="304">
        <v>580.95839999999998</v>
      </c>
      <c r="I18" s="1"/>
      <c r="J18" s="1"/>
      <c r="K18" s="1"/>
      <c r="L18" s="1"/>
    </row>
    <row r="19" spans="1:12" ht="16" thickBot="1" x14ac:dyDescent="0.4">
      <c r="B19" s="308" t="s">
        <v>58</v>
      </c>
      <c r="C19" s="304">
        <v>580.95839999999998</v>
      </c>
      <c r="D19" s="309"/>
      <c r="E19" s="301">
        <v>11.521409999999999</v>
      </c>
      <c r="F19" s="301">
        <v>48.50745999999998</v>
      </c>
      <c r="G19" s="301">
        <v>89.365840000000006</v>
      </c>
      <c r="H19" s="310">
        <v>454.60650999999996</v>
      </c>
      <c r="I19" s="1"/>
      <c r="J19" s="1"/>
      <c r="K19" s="1"/>
      <c r="L19" s="1"/>
    </row>
    <row r="20" spans="1:12" ht="16" thickBot="1" x14ac:dyDescent="0.4">
      <c r="B20" s="311"/>
      <c r="C20" s="312"/>
      <c r="D20" s="313">
        <v>1493.0084000000002</v>
      </c>
      <c r="E20" s="314">
        <v>212.79342000000003</v>
      </c>
      <c r="F20" s="314">
        <v>594.57561999999962</v>
      </c>
      <c r="G20" s="314">
        <v>1080.2424900000001</v>
      </c>
      <c r="H20" s="312"/>
      <c r="I20" s="1"/>
      <c r="J20" s="1"/>
      <c r="K20" s="1"/>
      <c r="L20" s="1"/>
    </row>
    <row r="21" spans="1:12" x14ac:dyDescent="0.35">
      <c r="B21" s="311"/>
      <c r="I21" s="1"/>
      <c r="J21" s="1"/>
      <c r="K21" s="1"/>
      <c r="L21" s="1"/>
    </row>
    <row r="22" spans="1:12" x14ac:dyDescent="0.35">
      <c r="B22" s="315"/>
      <c r="C22" s="316" t="s">
        <v>169</v>
      </c>
      <c r="E22" s="317"/>
      <c r="F22" s="318" t="s">
        <v>170</v>
      </c>
      <c r="G22" s="319">
        <f>F20+G20</f>
        <v>1674.8181099999997</v>
      </c>
      <c r="H22" s="206"/>
      <c r="I22" s="1"/>
      <c r="J22" s="1"/>
      <c r="K22" s="1"/>
      <c r="L22" s="1"/>
    </row>
    <row r="23" spans="1:12" ht="15" thickBot="1" x14ac:dyDescent="0.4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2" ht="16" thickBot="1" x14ac:dyDescent="0.4">
      <c r="B24" s="200" t="s">
        <v>165</v>
      </c>
      <c r="C24" s="24"/>
      <c r="D24" s="320"/>
      <c r="E24" s="483" t="s">
        <v>165</v>
      </c>
      <c r="F24" s="484"/>
      <c r="G24" s="485"/>
      <c r="H24" s="1"/>
      <c r="I24" s="1"/>
      <c r="J24" s="1"/>
    </row>
    <row r="25" spans="1:12" ht="15" thickBot="1" x14ac:dyDescent="0.4">
      <c r="B25" s="478"/>
      <c r="C25" s="493" t="s">
        <v>165</v>
      </c>
      <c r="D25" s="324"/>
      <c r="E25" s="487" t="s">
        <v>171</v>
      </c>
      <c r="F25" s="489" t="s">
        <v>172</v>
      </c>
      <c r="G25" s="490"/>
      <c r="H25" s="1"/>
      <c r="I25" s="1"/>
      <c r="J25" s="1"/>
    </row>
    <row r="26" spans="1:12" ht="15" thickBot="1" x14ac:dyDescent="0.4">
      <c r="B26" s="478"/>
      <c r="C26" s="494"/>
      <c r="D26" s="325"/>
      <c r="E26" s="488"/>
      <c r="F26" s="326" t="s">
        <v>173</v>
      </c>
      <c r="G26" s="327" t="s">
        <v>174</v>
      </c>
    </row>
    <row r="27" spans="1:12" ht="16" thickBot="1" x14ac:dyDescent="0.4">
      <c r="B27" s="328" t="s">
        <v>39</v>
      </c>
      <c r="C27" s="302">
        <v>83.497780000000006</v>
      </c>
      <c r="D27" s="6"/>
      <c r="E27" s="329">
        <v>37.83522</v>
      </c>
      <c r="F27" s="330">
        <v>23.268350000000002</v>
      </c>
      <c r="G27" s="331">
        <v>22.394210000000008</v>
      </c>
    </row>
    <row r="28" spans="1:12" ht="16" thickBot="1" x14ac:dyDescent="0.4">
      <c r="B28" s="328" t="s">
        <v>40</v>
      </c>
      <c r="C28" s="304">
        <v>83.408450000000002</v>
      </c>
      <c r="D28" s="332"/>
      <c r="E28" s="333">
        <v>40.128349999999998</v>
      </c>
      <c r="F28" s="334">
        <v>20.868780000000001</v>
      </c>
      <c r="G28" s="335">
        <v>22.411320000000003</v>
      </c>
    </row>
    <row r="29" spans="1:12" ht="16" thickBot="1" x14ac:dyDescent="0.4">
      <c r="B29" s="336" t="s">
        <v>41</v>
      </c>
      <c r="C29" s="337">
        <v>81.426829999999995</v>
      </c>
      <c r="D29" s="6"/>
      <c r="E29" s="333">
        <v>35.521030000000003</v>
      </c>
      <c r="F29" s="334">
        <v>26.59403</v>
      </c>
      <c r="G29" s="335">
        <v>19.311769999999989</v>
      </c>
      <c r="H29" s="4"/>
    </row>
    <row r="30" spans="1:12" ht="16" thickBot="1" x14ac:dyDescent="0.4">
      <c r="B30" s="336" t="s">
        <v>42</v>
      </c>
      <c r="C30" s="337">
        <v>73.745919999999998</v>
      </c>
      <c r="D30" s="6"/>
      <c r="E30" s="333">
        <v>29.7195</v>
      </c>
      <c r="F30" s="334">
        <v>29.263719999999999</v>
      </c>
      <c r="G30" s="335">
        <v>14.762699999999999</v>
      </c>
    </row>
    <row r="31" spans="1:12" ht="16" thickBot="1" x14ac:dyDescent="0.4">
      <c r="B31" s="336" t="s">
        <v>43</v>
      </c>
      <c r="C31" s="337">
        <v>88.329570000000004</v>
      </c>
      <c r="D31" s="6"/>
      <c r="E31" s="333">
        <v>38.107080000000003</v>
      </c>
      <c r="F31" s="334">
        <v>30.419049999999999</v>
      </c>
      <c r="G31" s="335">
        <v>19.803440000000002</v>
      </c>
    </row>
    <row r="32" spans="1:12" ht="16" thickBot="1" x14ac:dyDescent="0.4">
      <c r="B32" s="336" t="s">
        <v>44</v>
      </c>
      <c r="C32" s="337">
        <v>78.297970000000007</v>
      </c>
      <c r="D32" s="6"/>
      <c r="E32" s="333">
        <v>29.879390000000004</v>
      </c>
      <c r="F32" s="334">
        <v>28.13137</v>
      </c>
      <c r="G32" s="335">
        <v>20.287209999999998</v>
      </c>
    </row>
    <row r="33" spans="1:8" ht="16" thickBot="1" x14ac:dyDescent="0.4">
      <c r="B33" s="336" t="s">
        <v>45</v>
      </c>
      <c r="C33" s="337">
        <v>107.33327</v>
      </c>
      <c r="D33" s="6"/>
      <c r="E33" s="333">
        <v>45.873089999999998</v>
      </c>
      <c r="F33" s="334">
        <v>34.068919999999999</v>
      </c>
      <c r="G33" s="335">
        <v>27.39126000000001</v>
      </c>
    </row>
    <row r="34" spans="1:8" ht="16" thickBot="1" x14ac:dyDescent="0.4">
      <c r="B34" s="336" t="s">
        <v>46</v>
      </c>
      <c r="C34" s="337">
        <v>117.81834000000001</v>
      </c>
      <c r="D34" s="6"/>
      <c r="E34" s="333">
        <v>47.542180000000002</v>
      </c>
      <c r="F34" s="334">
        <v>36.5443</v>
      </c>
      <c r="G34" s="335">
        <v>33.731860000000012</v>
      </c>
    </row>
    <row r="35" spans="1:8" ht="16" thickBot="1" x14ac:dyDescent="0.4">
      <c r="B35" s="336" t="s">
        <v>55</v>
      </c>
      <c r="C35" s="337">
        <v>103.44632</v>
      </c>
      <c r="D35" s="6"/>
      <c r="E35" s="333">
        <v>51.571959999999997</v>
      </c>
      <c r="F35" s="334">
        <v>26.340530000000001</v>
      </c>
      <c r="G35" s="335">
        <v>25.533830000000002</v>
      </c>
    </row>
    <row r="36" spans="1:8" ht="16" thickBot="1" x14ac:dyDescent="0.4">
      <c r="B36" s="336" t="s">
        <v>56</v>
      </c>
      <c r="C36" s="337">
        <v>90.426969999999997</v>
      </c>
      <c r="D36" s="6"/>
      <c r="E36" s="333">
        <v>34.281579999999998</v>
      </c>
      <c r="F36" s="334">
        <v>30.7973</v>
      </c>
      <c r="G36" s="335">
        <v>25.348089999999999</v>
      </c>
    </row>
    <row r="37" spans="1:8" ht="16" thickBot="1" x14ac:dyDescent="0.4">
      <c r="B37" s="336" t="s">
        <v>57</v>
      </c>
      <c r="C37" s="337">
        <v>83.145229999999998</v>
      </c>
      <c r="D37" s="6"/>
      <c r="E37" s="333">
        <v>36.936050000000002</v>
      </c>
      <c r="F37" s="334">
        <v>21.007249999999999</v>
      </c>
      <c r="G37" s="335">
        <v>25.201929999999997</v>
      </c>
    </row>
    <row r="38" spans="1:8" ht="16" thickBot="1" x14ac:dyDescent="0.4">
      <c r="B38" s="328" t="s">
        <v>58</v>
      </c>
      <c r="C38" s="337">
        <v>89.365840000000006</v>
      </c>
      <c r="D38" s="6"/>
      <c r="E38" s="338">
        <v>39.031950000000002</v>
      </c>
      <c r="F38" s="339">
        <v>21.47983</v>
      </c>
      <c r="G38" s="340">
        <v>28.854059999999997</v>
      </c>
    </row>
    <row r="39" spans="1:8" ht="16" thickBot="1" x14ac:dyDescent="0.4">
      <c r="B39" s="341"/>
      <c r="C39" s="342">
        <f>SUM(C27:C38)</f>
        <v>1080.2424900000001</v>
      </c>
      <c r="D39" s="325"/>
      <c r="E39" s="343">
        <v>466.42738000000008</v>
      </c>
      <c r="F39" s="343">
        <v>328.78342999999995</v>
      </c>
      <c r="G39" s="344">
        <v>285.03167999999999</v>
      </c>
      <c r="H39" s="4"/>
    </row>
    <row r="40" spans="1:8" ht="15.5" thickTop="1" thickBot="1" x14ac:dyDescent="0.4">
      <c r="B40" s="2"/>
      <c r="C40" s="2"/>
      <c r="E40" s="480">
        <f>E39+F39+G39</f>
        <v>1080.2424900000001</v>
      </c>
      <c r="F40" s="481"/>
      <c r="G40" s="482"/>
    </row>
    <row r="41" spans="1:8" ht="15" thickTop="1" x14ac:dyDescent="0.35">
      <c r="B41" s="2"/>
      <c r="C41" s="2"/>
      <c r="D41" s="2"/>
      <c r="E41" s="2"/>
    </row>
    <row r="42" spans="1:8" ht="15" thickBot="1" x14ac:dyDescent="0.4">
      <c r="E42" s="296"/>
    </row>
    <row r="43" spans="1:8" ht="16" thickBot="1" x14ac:dyDescent="0.4">
      <c r="B43" s="200" t="s">
        <v>175</v>
      </c>
      <c r="C43" s="24"/>
      <c r="E43" s="483" t="s">
        <v>163</v>
      </c>
      <c r="F43" s="484"/>
      <c r="G43" s="485"/>
    </row>
    <row r="44" spans="1:8" ht="15.75" customHeight="1" thickBot="1" x14ac:dyDescent="0.4">
      <c r="B44" s="486"/>
      <c r="C44" s="487" t="s">
        <v>48</v>
      </c>
      <c r="E44" s="487" t="s">
        <v>171</v>
      </c>
      <c r="F44" s="489" t="s">
        <v>172</v>
      </c>
      <c r="G44" s="490"/>
    </row>
    <row r="45" spans="1:8" ht="15" customHeight="1" thickBot="1" x14ac:dyDescent="0.4">
      <c r="B45" s="486"/>
      <c r="C45" s="488"/>
      <c r="E45" s="488"/>
      <c r="F45" s="326" t="s">
        <v>173</v>
      </c>
      <c r="G45" s="327" t="s">
        <v>174</v>
      </c>
    </row>
    <row r="46" spans="1:8" ht="16" thickBot="1" x14ac:dyDescent="0.4">
      <c r="A46" s="6"/>
      <c r="B46" s="191" t="s">
        <v>39</v>
      </c>
      <c r="C46" s="345">
        <v>39.580289999999991</v>
      </c>
      <c r="E46" s="333">
        <v>8.1449499999999997</v>
      </c>
      <c r="F46" s="346">
        <v>0.80095000000000005</v>
      </c>
      <c r="G46" s="335">
        <v>3.7517899999999997</v>
      </c>
    </row>
    <row r="47" spans="1:8" ht="16" thickBot="1" x14ac:dyDescent="0.4">
      <c r="A47" s="6"/>
      <c r="B47" s="347" t="s">
        <v>40</v>
      </c>
      <c r="C47" s="345">
        <v>47.737710000000106</v>
      </c>
      <c r="E47" s="333">
        <v>5.02386</v>
      </c>
      <c r="F47" s="334">
        <v>0.55850999999999995</v>
      </c>
      <c r="G47" s="335">
        <v>13.364610000000003</v>
      </c>
    </row>
    <row r="48" spans="1:8" ht="16" thickBot="1" x14ac:dyDescent="0.4">
      <c r="A48" s="6"/>
      <c r="B48" s="348" t="s">
        <v>41</v>
      </c>
      <c r="C48" s="345">
        <v>51.740049999999883</v>
      </c>
      <c r="E48" s="333">
        <v>12.14672</v>
      </c>
      <c r="F48" s="334">
        <v>1.87442</v>
      </c>
      <c r="G48" s="335">
        <v>21.573099999999997</v>
      </c>
    </row>
    <row r="49" spans="1:9" ht="16" thickBot="1" x14ac:dyDescent="0.4">
      <c r="A49" s="6"/>
      <c r="B49" s="348" t="s">
        <v>42</v>
      </c>
      <c r="C49" s="345">
        <v>54.079529999999977</v>
      </c>
      <c r="E49" s="333">
        <v>2.9717199999999999</v>
      </c>
      <c r="F49" s="334">
        <v>0.23472000000000001</v>
      </c>
      <c r="G49" s="335">
        <v>9.6307000000000009</v>
      </c>
    </row>
    <row r="50" spans="1:9" ht="16" thickBot="1" x14ac:dyDescent="0.4">
      <c r="A50" s="6"/>
      <c r="B50" s="348" t="s">
        <v>43</v>
      </c>
      <c r="C50" s="345">
        <v>44.300939999999855</v>
      </c>
      <c r="E50" s="333">
        <v>7.7423099999999998</v>
      </c>
      <c r="F50" s="334">
        <v>0.84450999999999998</v>
      </c>
      <c r="G50" s="335">
        <v>8.8327799999999996</v>
      </c>
    </row>
    <row r="51" spans="1:9" ht="16" thickBot="1" x14ac:dyDescent="0.4">
      <c r="A51" s="6"/>
      <c r="B51" s="348" t="s">
        <v>44</v>
      </c>
      <c r="C51" s="345">
        <v>70.669459999999845</v>
      </c>
      <c r="E51" s="333">
        <v>6.2590700000000004</v>
      </c>
      <c r="F51" s="334">
        <v>0.46211000000000002</v>
      </c>
      <c r="G51" s="335">
        <v>5.3163999999999989</v>
      </c>
    </row>
    <row r="52" spans="1:9" ht="16" thickBot="1" x14ac:dyDescent="0.4">
      <c r="A52" s="6"/>
      <c r="B52" s="348" t="s">
        <v>45</v>
      </c>
      <c r="C52" s="345">
        <v>56.208309999999756</v>
      </c>
      <c r="E52" s="333">
        <v>8.4053599999999999</v>
      </c>
      <c r="F52" s="334">
        <v>0.55381999999999998</v>
      </c>
      <c r="G52" s="335">
        <v>12.972690000000002</v>
      </c>
    </row>
    <row r="53" spans="1:9" ht="16" thickBot="1" x14ac:dyDescent="0.4">
      <c r="A53" s="6"/>
      <c r="B53" s="348" t="s">
        <v>46</v>
      </c>
      <c r="C53" s="345">
        <v>40.9214300000001</v>
      </c>
      <c r="E53" s="333">
        <v>8.1742699999999999</v>
      </c>
      <c r="F53" s="334">
        <v>0.75204000000000004</v>
      </c>
      <c r="G53" s="335">
        <v>11.503239999999998</v>
      </c>
    </row>
    <row r="54" spans="1:9" ht="16" thickBot="1" x14ac:dyDescent="0.4">
      <c r="A54" s="6"/>
      <c r="B54" s="348" t="s">
        <v>55</v>
      </c>
      <c r="C54" s="345">
        <v>53.415010000000166</v>
      </c>
      <c r="E54" s="333">
        <v>8.1418700000000008</v>
      </c>
      <c r="F54" s="334">
        <v>0.51402000000000003</v>
      </c>
      <c r="G54" s="335">
        <v>7.8187999999999978</v>
      </c>
    </row>
    <row r="55" spans="1:9" ht="16" thickBot="1" x14ac:dyDescent="0.4">
      <c r="A55" s="6"/>
      <c r="B55" s="348" t="s">
        <v>56</v>
      </c>
      <c r="C55" s="345">
        <v>33.554689999999937</v>
      </c>
      <c r="E55" s="333">
        <v>3.4830100000000002</v>
      </c>
      <c r="F55" s="334">
        <v>1.1294299999999999</v>
      </c>
      <c r="G55" s="335">
        <v>8.0423600000000004</v>
      </c>
    </row>
    <row r="56" spans="1:9" ht="16" thickBot="1" x14ac:dyDescent="0.4">
      <c r="A56" s="6"/>
      <c r="B56" s="348" t="s">
        <v>57</v>
      </c>
      <c r="C56" s="345">
        <v>53.860740000000078</v>
      </c>
      <c r="E56" s="333">
        <v>9.8732600000000001</v>
      </c>
      <c r="F56" s="334">
        <v>0.76532999999999995</v>
      </c>
      <c r="G56" s="335">
        <v>9.60928</v>
      </c>
    </row>
    <row r="57" spans="1:9" ht="16" thickBot="1" x14ac:dyDescent="0.4">
      <c r="A57" s="6"/>
      <c r="B57" s="323" t="s">
        <v>58</v>
      </c>
      <c r="C57" s="471">
        <v>48.50745999999998</v>
      </c>
      <c r="E57" s="338">
        <v>5.0281200000000004</v>
      </c>
      <c r="F57" s="339">
        <v>0.18346000000000001</v>
      </c>
      <c r="G57" s="340">
        <v>6.3098299999999989</v>
      </c>
    </row>
    <row r="58" spans="1:9" ht="16" thickBot="1" x14ac:dyDescent="0.4">
      <c r="B58" s="55"/>
      <c r="C58" s="342">
        <f>SUM(C46:C57)</f>
        <v>594.57561999999962</v>
      </c>
      <c r="D58" s="4"/>
      <c r="E58" s="349">
        <v>85.394520000000014</v>
      </c>
      <c r="F58" s="349">
        <v>8.6733200000000004</v>
      </c>
      <c r="G58" s="349">
        <v>118.72558000000001</v>
      </c>
    </row>
    <row r="59" spans="1:9" ht="15.5" thickTop="1" thickBot="1" x14ac:dyDescent="0.4">
      <c r="C59" s="350"/>
      <c r="E59" s="475">
        <f>E58+F58+G58</f>
        <v>212.79342000000003</v>
      </c>
      <c r="F59" s="476"/>
      <c r="G59" s="477"/>
    </row>
    <row r="60" spans="1:9" ht="15" thickTop="1" x14ac:dyDescent="0.35">
      <c r="G60" s="9"/>
      <c r="H60" s="9"/>
      <c r="I60" s="9"/>
    </row>
    <row r="61" spans="1:9" ht="15" customHeight="1" thickBot="1" x14ac:dyDescent="0.4">
      <c r="B61" s="478" t="s">
        <v>176</v>
      </c>
      <c r="C61" s="478"/>
      <c r="D61" s="478"/>
      <c r="E61" s="478"/>
      <c r="F61" s="478"/>
    </row>
    <row r="62" spans="1:9" ht="25.5" customHeight="1" thickBot="1" x14ac:dyDescent="0.4">
      <c r="B62" s="25"/>
      <c r="C62" s="351" t="s">
        <v>0</v>
      </c>
      <c r="D62" s="352" t="s">
        <v>177</v>
      </c>
      <c r="E62" s="353" t="s">
        <v>178</v>
      </c>
      <c r="F62" s="352" t="s">
        <v>48</v>
      </c>
    </row>
    <row r="63" spans="1:9" ht="15.75" customHeight="1" thickBot="1" x14ac:dyDescent="0.4">
      <c r="A63" s="6"/>
      <c r="B63" s="354" t="s">
        <v>39</v>
      </c>
      <c r="C63" s="355">
        <v>160.1026</v>
      </c>
      <c r="D63" s="356">
        <v>11.670719999999998</v>
      </c>
      <c r="E63" s="357">
        <v>192.8152</v>
      </c>
      <c r="F63" s="358">
        <v>364.58852000000002</v>
      </c>
      <c r="H63" s="206"/>
    </row>
    <row r="64" spans="1:9" ht="16" thickBot="1" x14ac:dyDescent="0.4">
      <c r="A64" s="6"/>
      <c r="B64" s="359" t="s">
        <v>40</v>
      </c>
      <c r="C64" s="360">
        <v>333.53339999999997</v>
      </c>
      <c r="D64" s="361">
        <v>11.832339999999975</v>
      </c>
      <c r="E64" s="362">
        <v>195.1934</v>
      </c>
      <c r="F64" s="363">
        <v>540.55913999999996</v>
      </c>
      <c r="H64" s="206"/>
    </row>
    <row r="65" spans="1:9" ht="16" thickBot="1" x14ac:dyDescent="0.4">
      <c r="A65" s="6"/>
      <c r="B65" s="359" t="s">
        <v>41</v>
      </c>
      <c r="C65" s="360">
        <v>712.06150000000002</v>
      </c>
      <c r="D65" s="361">
        <v>28.273099999999999</v>
      </c>
      <c r="E65" s="362">
        <v>245.36189999999999</v>
      </c>
      <c r="F65" s="363">
        <v>985.69650000000001</v>
      </c>
      <c r="H65" s="206"/>
    </row>
    <row r="66" spans="1:9" ht="16" thickBot="1" x14ac:dyDescent="0.4">
      <c r="A66" s="6"/>
      <c r="B66" s="359" t="s">
        <v>42</v>
      </c>
      <c r="C66" s="360">
        <v>1015.4253</v>
      </c>
      <c r="D66" s="361">
        <v>39.581789999999998</v>
      </c>
      <c r="E66" s="362">
        <v>286.88850000000002</v>
      </c>
      <c r="F66" s="363">
        <v>1341.8955900000001</v>
      </c>
      <c r="H66" s="206"/>
    </row>
    <row r="67" spans="1:9" ht="16" thickBot="1" x14ac:dyDescent="0.4">
      <c r="A67" s="6"/>
      <c r="B67" s="359" t="s">
        <v>43</v>
      </c>
      <c r="C67" s="360">
        <v>987.45299999999997</v>
      </c>
      <c r="D67" s="361">
        <v>37.23368</v>
      </c>
      <c r="E67" s="362">
        <v>310.80520000000001</v>
      </c>
      <c r="F67" s="363">
        <v>1335.49188</v>
      </c>
      <c r="H67" s="206"/>
    </row>
    <row r="68" spans="1:9" ht="16" thickBot="1" x14ac:dyDescent="0.4">
      <c r="A68" s="6"/>
      <c r="B68" s="359" t="s">
        <v>44</v>
      </c>
      <c r="C68" s="360">
        <v>896.64080000000001</v>
      </c>
      <c r="D68" s="361">
        <v>34.49333</v>
      </c>
      <c r="E68" s="362">
        <v>288.18549999999999</v>
      </c>
      <c r="F68" s="363">
        <v>1219.31963</v>
      </c>
      <c r="H68" s="206"/>
    </row>
    <row r="69" spans="1:9" ht="16" thickBot="1" x14ac:dyDescent="0.4">
      <c r="A69" s="6"/>
      <c r="B69" s="359" t="s">
        <v>45</v>
      </c>
      <c r="C69" s="360">
        <v>765.26570000000004</v>
      </c>
      <c r="D69" s="361">
        <v>30.951920000000001</v>
      </c>
      <c r="E69" s="362">
        <v>288.60899999999998</v>
      </c>
      <c r="F69" s="363">
        <v>1084.82662</v>
      </c>
      <c r="H69" s="206"/>
    </row>
    <row r="70" spans="1:9" ht="16" thickBot="1" x14ac:dyDescent="0.4">
      <c r="A70" s="6"/>
      <c r="B70" s="359" t="s">
        <v>46</v>
      </c>
      <c r="C70" s="360">
        <v>637.26220000000001</v>
      </c>
      <c r="D70" s="361">
        <v>27.503</v>
      </c>
      <c r="E70" s="362">
        <v>284.66480000000001</v>
      </c>
      <c r="F70" s="363">
        <v>949.43000000000006</v>
      </c>
      <c r="H70" s="206"/>
    </row>
    <row r="71" spans="1:9" ht="16" thickBot="1" x14ac:dyDescent="0.4">
      <c r="A71" s="6"/>
      <c r="B71" s="359" t="s">
        <v>55</v>
      </c>
      <c r="C71" s="360">
        <v>511.06709999999998</v>
      </c>
      <c r="D71" s="361">
        <v>23.77366</v>
      </c>
      <c r="E71" s="362">
        <v>274.20260000000002</v>
      </c>
      <c r="F71" s="363">
        <v>809.04335999999989</v>
      </c>
      <c r="H71" s="206"/>
    </row>
    <row r="72" spans="1:9" ht="16" thickBot="1" x14ac:dyDescent="0.4">
      <c r="A72" s="6"/>
      <c r="B72" s="359" t="s">
        <v>56</v>
      </c>
      <c r="C72" s="360">
        <v>405.10680000000002</v>
      </c>
      <c r="D72" s="361">
        <v>20.043299999999999</v>
      </c>
      <c r="E72" s="362">
        <v>272.56639999999999</v>
      </c>
      <c r="F72" s="363">
        <v>697.7165</v>
      </c>
    </row>
    <row r="73" spans="1:9" ht="16" thickBot="1" x14ac:dyDescent="0.4">
      <c r="A73" s="6"/>
      <c r="B73" s="359" t="s">
        <v>57</v>
      </c>
      <c r="C73" s="360">
        <v>314.15719999999999</v>
      </c>
      <c r="D73" s="361">
        <v>16.9849</v>
      </c>
      <c r="E73" s="362">
        <v>249.81630000000001</v>
      </c>
      <c r="F73" s="363">
        <v>580.95839999999998</v>
      </c>
    </row>
    <row r="74" spans="1:9" ht="16" thickBot="1" x14ac:dyDescent="0.4">
      <c r="A74" s="6"/>
      <c r="B74" s="364" t="s">
        <v>58</v>
      </c>
      <c r="C74" s="360">
        <v>216.7621</v>
      </c>
      <c r="D74" s="361">
        <v>10.933009999999999</v>
      </c>
      <c r="E74" s="362">
        <v>226.91139999999999</v>
      </c>
      <c r="F74" s="365">
        <v>454.60650999999996</v>
      </c>
    </row>
    <row r="76" spans="1:9" x14ac:dyDescent="0.35">
      <c r="B76" s="479" t="s">
        <v>179</v>
      </c>
      <c r="C76" s="479"/>
      <c r="D76" s="479"/>
      <c r="E76" s="479"/>
      <c r="F76" s="479"/>
    </row>
    <row r="77" spans="1:9" ht="15.5" x14ac:dyDescent="0.35">
      <c r="C77" s="200"/>
      <c r="D77" s="200"/>
      <c r="E77" s="200"/>
      <c r="G77" s="200" t="s">
        <v>123</v>
      </c>
      <c r="H77" s="200"/>
      <c r="I77" s="200"/>
    </row>
  </sheetData>
  <mergeCells count="22">
    <mergeCell ref="D2:G4"/>
    <mergeCell ref="B6:B7"/>
    <mergeCell ref="C6:C7"/>
    <mergeCell ref="D6:D7"/>
    <mergeCell ref="E6:E7"/>
    <mergeCell ref="F6:F7"/>
    <mergeCell ref="G6:G7"/>
    <mergeCell ref="H6:H7"/>
    <mergeCell ref="E24:G24"/>
    <mergeCell ref="B25:B26"/>
    <mergeCell ref="C25:C26"/>
    <mergeCell ref="E25:E26"/>
    <mergeCell ref="F25:G25"/>
    <mergeCell ref="E59:G59"/>
    <mergeCell ref="B61:F61"/>
    <mergeCell ref="B76:F76"/>
    <mergeCell ref="E40:G40"/>
    <mergeCell ref="E43:G43"/>
    <mergeCell ref="B44:B45"/>
    <mergeCell ref="C44:C45"/>
    <mergeCell ref="E44:E45"/>
    <mergeCell ref="F44:G44"/>
  </mergeCells>
  <pageMargins left="0.70866141732283472" right="0.70866141732283472" top="0.74803149606299213" bottom="0.74803149606299213" header="0.31496062992125984" footer="0.31496062992125984"/>
  <pageSetup paperSize="9" scale="59" orientation="portrait" horizontalDpi="4294967293" r:id="rId1"/>
  <headerFooter>
    <oddHeader>&amp;L&amp;G&amp;RCAMPAÑA: 2021/2022. MES: SEPTIEMBRE
Fecha de emisión de datos: 04/05/2023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B8BA3-A0F4-4DC1-A82E-F5DF579909C1}">
  <dimension ref="A2:O90"/>
  <sheetViews>
    <sheetView view="pageLayout" topLeftCell="A37" zoomScale="59" zoomScaleNormal="70" zoomScaleSheetLayoutView="50" zoomScalePageLayoutView="59" workbookViewId="0">
      <selection activeCell="H71" sqref="H71"/>
    </sheetView>
  </sheetViews>
  <sheetFormatPr baseColWidth="10" defaultColWidth="11.453125" defaultRowHeight="14.5" x14ac:dyDescent="0.35"/>
  <cols>
    <col min="1" max="1" width="12.26953125" customWidth="1"/>
  </cols>
  <sheetData>
    <row r="2" spans="1:15" ht="21" customHeight="1" x14ac:dyDescent="0.35">
      <c r="D2" s="503" t="s">
        <v>180</v>
      </c>
      <c r="E2" s="503"/>
      <c r="F2" s="503"/>
      <c r="G2" s="503"/>
      <c r="H2" s="503"/>
      <c r="I2" s="503"/>
      <c r="J2" s="503"/>
      <c r="K2" s="503"/>
      <c r="L2" s="503"/>
    </row>
    <row r="3" spans="1:15" ht="15" customHeight="1" x14ac:dyDescent="0.35">
      <c r="D3" s="503"/>
      <c r="E3" s="503"/>
      <c r="F3" s="503"/>
      <c r="G3" s="503"/>
      <c r="H3" s="503"/>
      <c r="I3" s="503"/>
      <c r="J3" s="503"/>
      <c r="K3" s="503"/>
      <c r="L3" s="503"/>
    </row>
    <row r="4" spans="1:15" ht="15" customHeight="1" x14ac:dyDescent="0.35">
      <c r="D4" s="503"/>
      <c r="E4" s="503"/>
      <c r="F4" s="503"/>
      <c r="G4" s="503"/>
      <c r="H4" s="503"/>
      <c r="I4" s="503"/>
      <c r="J4" s="503"/>
      <c r="K4" s="503"/>
      <c r="L4" s="503"/>
    </row>
    <row r="5" spans="1:15" ht="15.75" customHeight="1" x14ac:dyDescent="0.35">
      <c r="F5" s="295"/>
      <c r="G5" s="295"/>
      <c r="H5" s="295"/>
      <c r="I5" s="295"/>
      <c r="J5" s="295"/>
    </row>
    <row r="6" spans="1:15" ht="16" thickBot="1" x14ac:dyDescent="0.4">
      <c r="C6" s="504" t="s">
        <v>71</v>
      </c>
      <c r="D6" s="504"/>
      <c r="E6" s="504"/>
      <c r="F6" s="504"/>
      <c r="G6" s="504"/>
      <c r="I6" s="500" t="s">
        <v>71</v>
      </c>
      <c r="J6" s="500"/>
      <c r="K6" s="500"/>
      <c r="L6" s="500"/>
      <c r="M6" s="500"/>
      <c r="N6" s="500"/>
      <c r="O6" s="366"/>
    </row>
    <row r="7" spans="1:15" ht="15" thickBot="1" x14ac:dyDescent="0.4">
      <c r="B7" s="25"/>
      <c r="C7" s="191" t="s">
        <v>181</v>
      </c>
      <c r="D7" s="191" t="s">
        <v>182</v>
      </c>
      <c r="E7" s="322" t="s">
        <v>183</v>
      </c>
      <c r="F7" s="321" t="s">
        <v>184</v>
      </c>
      <c r="G7" s="191" t="s">
        <v>185</v>
      </c>
      <c r="I7" s="367"/>
      <c r="J7" s="367"/>
      <c r="K7" s="367"/>
      <c r="L7" s="367"/>
      <c r="M7" s="367"/>
      <c r="N7" s="367"/>
    </row>
    <row r="8" spans="1:15" ht="15" thickBot="1" x14ac:dyDescent="0.4">
      <c r="A8" s="6"/>
      <c r="B8" s="368" t="s">
        <v>39</v>
      </c>
      <c r="C8" s="369">
        <v>28</v>
      </c>
      <c r="D8" s="370">
        <v>7.3</v>
      </c>
      <c r="E8" s="370">
        <v>42.9</v>
      </c>
      <c r="F8" s="371">
        <v>38.299999999999997</v>
      </c>
      <c r="G8" s="372">
        <v>51.3461</v>
      </c>
      <c r="H8" s="4"/>
      <c r="I8" s="367"/>
      <c r="J8" s="367"/>
      <c r="K8" s="367"/>
      <c r="L8" s="367"/>
      <c r="M8" s="367"/>
      <c r="N8" s="367"/>
    </row>
    <row r="9" spans="1:15" ht="15" thickBot="1" x14ac:dyDescent="0.4">
      <c r="A9" s="6"/>
      <c r="B9" s="368" t="s">
        <v>40</v>
      </c>
      <c r="C9" s="373">
        <v>206.2</v>
      </c>
      <c r="D9" s="374">
        <v>98.4</v>
      </c>
      <c r="E9" s="374">
        <v>170.2</v>
      </c>
      <c r="F9" s="375">
        <v>244.7</v>
      </c>
      <c r="G9" s="376">
        <v>288.16980000000001</v>
      </c>
      <c r="I9" s="367"/>
      <c r="J9" s="367"/>
      <c r="K9" s="367"/>
      <c r="L9" s="367"/>
      <c r="M9" s="367"/>
      <c r="N9" s="367"/>
    </row>
    <row r="10" spans="1:15" ht="15" thickBot="1" x14ac:dyDescent="0.4">
      <c r="A10" s="6"/>
      <c r="B10" s="368" t="s">
        <v>41</v>
      </c>
      <c r="C10" s="373">
        <v>426.1</v>
      </c>
      <c r="D10" s="374">
        <v>630.9</v>
      </c>
      <c r="E10" s="374">
        <v>457.9</v>
      </c>
      <c r="F10" s="375">
        <v>475.3</v>
      </c>
      <c r="G10" s="376">
        <v>542.71</v>
      </c>
      <c r="I10" s="367"/>
      <c r="J10" s="367"/>
      <c r="K10" s="367"/>
      <c r="L10" s="367"/>
      <c r="M10" s="367"/>
      <c r="N10" s="367"/>
    </row>
    <row r="11" spans="1:15" ht="15" thickBot="1" x14ac:dyDescent="0.4">
      <c r="A11" s="6"/>
      <c r="B11" s="368" t="s">
        <v>42</v>
      </c>
      <c r="C11" s="373">
        <v>404.7</v>
      </c>
      <c r="D11" s="374">
        <v>691</v>
      </c>
      <c r="E11" s="374">
        <v>332.9</v>
      </c>
      <c r="F11" s="375">
        <v>352.1</v>
      </c>
      <c r="G11" s="376">
        <v>471.18740000000003</v>
      </c>
      <c r="I11" s="367"/>
      <c r="J11" s="367"/>
      <c r="K11" s="367"/>
      <c r="L11" s="367"/>
      <c r="M11" s="367"/>
      <c r="N11" s="367"/>
    </row>
    <row r="12" spans="1:15" ht="15" thickBot="1" x14ac:dyDescent="0.4">
      <c r="A12" s="6"/>
      <c r="B12" s="368" t="s">
        <v>43</v>
      </c>
      <c r="C12" s="373">
        <v>155.9</v>
      </c>
      <c r="D12" s="374">
        <v>277.39999999999998</v>
      </c>
      <c r="E12" s="374">
        <v>101.1</v>
      </c>
      <c r="F12" s="375">
        <v>227.4</v>
      </c>
      <c r="G12" s="376">
        <v>108.80719999999999</v>
      </c>
      <c r="I12" s="367"/>
      <c r="J12" s="367"/>
      <c r="K12" s="367"/>
      <c r="L12" s="367"/>
      <c r="M12" s="367"/>
      <c r="N12" s="367"/>
    </row>
    <row r="13" spans="1:15" ht="15" thickBot="1" x14ac:dyDescent="0.4">
      <c r="A13" s="6"/>
      <c r="B13" s="368" t="s">
        <v>44</v>
      </c>
      <c r="C13" s="373">
        <v>18.600000000000001</v>
      </c>
      <c r="D13" s="374">
        <v>71.400000000000006</v>
      </c>
      <c r="E13" s="374">
        <v>12.1</v>
      </c>
      <c r="F13" s="375">
        <v>44.6</v>
      </c>
      <c r="G13" s="376">
        <v>20.7576</v>
      </c>
      <c r="I13" s="367"/>
      <c r="J13" s="367"/>
      <c r="K13" s="367"/>
      <c r="L13" s="367"/>
      <c r="M13" s="367"/>
      <c r="N13" s="367"/>
    </row>
    <row r="14" spans="1:15" ht="15" thickBot="1" x14ac:dyDescent="0.4">
      <c r="A14" s="6"/>
      <c r="B14" s="368" t="s">
        <v>45</v>
      </c>
      <c r="C14" s="373">
        <v>15</v>
      </c>
      <c r="D14" s="374">
        <v>10.4</v>
      </c>
      <c r="E14" s="374">
        <v>2.1</v>
      </c>
      <c r="F14" s="375">
        <v>3.1</v>
      </c>
      <c r="G14" s="376">
        <v>7.1166999999999998</v>
      </c>
      <c r="I14" s="367"/>
      <c r="J14" s="367"/>
      <c r="K14" s="367"/>
      <c r="L14" s="367"/>
      <c r="M14" s="367"/>
      <c r="N14" s="367"/>
    </row>
    <row r="15" spans="1:15" ht="15" thickBot="1" x14ac:dyDescent="0.4">
      <c r="A15" s="6"/>
      <c r="B15" s="368" t="s">
        <v>46</v>
      </c>
      <c r="C15" s="373">
        <v>7.7</v>
      </c>
      <c r="D15" s="374">
        <v>6.7</v>
      </c>
      <c r="E15" s="374">
        <v>6.5</v>
      </c>
      <c r="F15" s="375">
        <v>4.5</v>
      </c>
      <c r="G15" s="376">
        <v>2.9136000000000002</v>
      </c>
      <c r="I15" s="367"/>
      <c r="J15" s="367"/>
      <c r="K15" s="367"/>
      <c r="L15" s="367"/>
      <c r="M15" s="367"/>
      <c r="N15" s="367"/>
    </row>
    <row r="16" spans="1:15" ht="15" thickBot="1" x14ac:dyDescent="0.4">
      <c r="A16" s="6"/>
      <c r="B16" s="368" t="s">
        <v>55</v>
      </c>
      <c r="C16" s="377"/>
      <c r="D16" s="378"/>
      <c r="E16" s="378"/>
      <c r="F16" s="379"/>
      <c r="G16" s="380"/>
      <c r="I16" s="367"/>
      <c r="J16" s="367"/>
      <c r="K16" s="367"/>
      <c r="L16" s="367"/>
      <c r="M16" s="367"/>
      <c r="N16" s="367"/>
    </row>
    <row r="17" spans="1:15" ht="15" thickBot="1" x14ac:dyDescent="0.4">
      <c r="A17" s="6"/>
      <c r="B17" s="368" t="s">
        <v>56</v>
      </c>
      <c r="C17" s="377"/>
      <c r="D17" s="378"/>
      <c r="E17" s="378"/>
      <c r="F17" s="378"/>
      <c r="G17" s="381"/>
      <c r="I17" s="367"/>
      <c r="J17" s="367"/>
      <c r="K17" s="367"/>
      <c r="L17" s="367"/>
      <c r="M17" s="367"/>
      <c r="N17" s="367"/>
    </row>
    <row r="18" spans="1:15" ht="15" thickBot="1" x14ac:dyDescent="0.4">
      <c r="A18" s="6"/>
      <c r="B18" s="368" t="s">
        <v>57</v>
      </c>
      <c r="C18" s="377"/>
      <c r="D18" s="378"/>
      <c r="E18" s="378"/>
      <c r="F18" s="379"/>
      <c r="G18" s="382"/>
      <c r="I18" s="367"/>
      <c r="J18" s="367"/>
      <c r="K18" s="367"/>
      <c r="L18" s="367"/>
      <c r="M18" s="367"/>
      <c r="N18" s="367"/>
    </row>
    <row r="19" spans="1:15" ht="15" thickBot="1" x14ac:dyDescent="0.4">
      <c r="A19" s="6"/>
      <c r="B19" s="354" t="s">
        <v>58</v>
      </c>
      <c r="C19" s="383"/>
      <c r="D19" s="384"/>
      <c r="E19" s="385"/>
      <c r="F19" s="384"/>
      <c r="G19" s="386"/>
      <c r="I19" s="367"/>
      <c r="J19" s="367"/>
      <c r="K19" s="367"/>
      <c r="L19" s="367"/>
      <c r="M19" s="367"/>
      <c r="N19" s="367"/>
    </row>
    <row r="20" spans="1:15" ht="15" thickBot="1" x14ac:dyDescent="0.4">
      <c r="B20" s="387"/>
      <c r="C20" s="388">
        <f>SUM(C8:C19)</f>
        <v>1262.2</v>
      </c>
      <c r="D20" s="388">
        <f>SUM(D8:D19)</f>
        <v>1793.5000000000002</v>
      </c>
      <c r="E20" s="388">
        <f>SUM(E8:E19)</f>
        <v>1125.6999999999998</v>
      </c>
      <c r="F20" s="388">
        <f>SUM(F8:F19)</f>
        <v>1390</v>
      </c>
      <c r="G20" s="388">
        <f>SUM(G8:G19)</f>
        <v>1493.0084000000002</v>
      </c>
      <c r="H20" s="4"/>
      <c r="I20" s="367"/>
      <c r="J20" s="367"/>
      <c r="K20" s="367"/>
      <c r="L20" s="367"/>
      <c r="M20" s="367"/>
      <c r="N20" s="367"/>
    </row>
    <row r="23" spans="1:15" ht="16" thickBot="1" x14ac:dyDescent="0.4">
      <c r="C23" s="504" t="s">
        <v>163</v>
      </c>
      <c r="D23" s="504"/>
      <c r="E23" s="504"/>
      <c r="F23" s="504"/>
      <c r="G23" s="504"/>
      <c r="I23" s="500" t="s">
        <v>163</v>
      </c>
      <c r="J23" s="500"/>
      <c r="K23" s="500"/>
      <c r="L23" s="500"/>
      <c r="M23" s="500"/>
      <c r="N23" s="500"/>
      <c r="O23" s="366"/>
    </row>
    <row r="24" spans="1:15" ht="15" thickBot="1" x14ac:dyDescent="0.4">
      <c r="B24" s="25"/>
      <c r="C24" s="191" t="s">
        <v>181</v>
      </c>
      <c r="D24" s="191" t="s">
        <v>182</v>
      </c>
      <c r="E24" s="322" t="s">
        <v>183</v>
      </c>
      <c r="F24" s="321" t="s">
        <v>184</v>
      </c>
      <c r="G24" s="191" t="s">
        <v>185</v>
      </c>
      <c r="I24" s="367"/>
      <c r="J24" s="367"/>
      <c r="K24" s="367"/>
      <c r="L24" s="367"/>
      <c r="M24" s="367"/>
      <c r="N24" s="367"/>
    </row>
    <row r="25" spans="1:15" ht="15" thickBot="1" x14ac:dyDescent="0.4">
      <c r="A25" s="6"/>
      <c r="B25" s="354" t="s">
        <v>39</v>
      </c>
      <c r="C25" s="389">
        <v>7.1</v>
      </c>
      <c r="D25" s="390">
        <v>11</v>
      </c>
      <c r="E25" s="390">
        <v>10.199999999999999</v>
      </c>
      <c r="F25" s="391">
        <v>18.399999999999999</v>
      </c>
      <c r="G25" s="392">
        <v>12.69769</v>
      </c>
      <c r="H25" s="4"/>
      <c r="I25" s="367"/>
      <c r="J25" s="367"/>
      <c r="K25" s="367"/>
      <c r="L25" s="367"/>
      <c r="M25" s="367"/>
      <c r="N25" s="367"/>
    </row>
    <row r="26" spans="1:15" ht="15" thickBot="1" x14ac:dyDescent="0.4">
      <c r="A26" s="6"/>
      <c r="B26" s="393" t="s">
        <v>40</v>
      </c>
      <c r="C26" s="394">
        <v>15.8</v>
      </c>
      <c r="D26" s="395">
        <v>15.2</v>
      </c>
      <c r="E26" s="395">
        <v>16</v>
      </c>
      <c r="F26" s="396">
        <v>20.100000000000001</v>
      </c>
      <c r="G26" s="397">
        <v>18.94698</v>
      </c>
      <c r="I26" s="367"/>
      <c r="J26" s="367"/>
      <c r="K26" s="367"/>
      <c r="L26" s="367"/>
      <c r="M26" s="367"/>
      <c r="N26" s="367"/>
    </row>
    <row r="27" spans="1:15" ht="15" thickBot="1" x14ac:dyDescent="0.4">
      <c r="A27" s="6"/>
      <c r="B27" s="393" t="s">
        <v>41</v>
      </c>
      <c r="C27" s="394">
        <v>20.2</v>
      </c>
      <c r="D27" s="395">
        <v>19.2</v>
      </c>
      <c r="E27" s="395">
        <v>26.9</v>
      </c>
      <c r="F27" s="396">
        <v>20.9</v>
      </c>
      <c r="G27" s="397">
        <v>35.594239999999999</v>
      </c>
      <c r="I27" s="367"/>
      <c r="J27" s="367"/>
      <c r="K27" s="367"/>
      <c r="L27" s="367"/>
      <c r="M27" s="367"/>
      <c r="N27" s="367"/>
    </row>
    <row r="28" spans="1:15" ht="15" thickBot="1" x14ac:dyDescent="0.4">
      <c r="A28" s="6"/>
      <c r="B28" s="393" t="s">
        <v>42</v>
      </c>
      <c r="C28" s="394">
        <v>13.8</v>
      </c>
      <c r="D28" s="395">
        <v>11.5</v>
      </c>
      <c r="E28" s="395">
        <v>14.9</v>
      </c>
      <c r="F28" s="396">
        <v>11.7</v>
      </c>
      <c r="G28" s="397">
        <v>12.83714</v>
      </c>
      <c r="I28" s="367"/>
      <c r="J28" s="367"/>
      <c r="K28" s="367"/>
      <c r="L28" s="367"/>
      <c r="M28" s="367"/>
      <c r="N28" s="367"/>
    </row>
    <row r="29" spans="1:15" ht="15" thickBot="1" x14ac:dyDescent="0.4">
      <c r="A29" s="6"/>
      <c r="B29" s="393" t="s">
        <v>43</v>
      </c>
      <c r="C29" s="394">
        <v>17.600000000000001</v>
      </c>
      <c r="D29" s="395">
        <v>13.6</v>
      </c>
      <c r="E29" s="395">
        <v>19.3</v>
      </c>
      <c r="F29" s="396">
        <v>16.7</v>
      </c>
      <c r="G29" s="397">
        <v>17.419599999999999</v>
      </c>
      <c r="I29" s="367"/>
      <c r="J29" s="367"/>
      <c r="K29" s="367"/>
      <c r="L29" s="367"/>
      <c r="M29" s="367"/>
      <c r="N29" s="367"/>
    </row>
    <row r="30" spans="1:15" ht="15" thickBot="1" x14ac:dyDescent="0.4">
      <c r="A30" s="6"/>
      <c r="B30" s="393" t="s">
        <v>44</v>
      </c>
      <c r="C30" s="394">
        <v>15.5</v>
      </c>
      <c r="D30" s="395">
        <v>13.6</v>
      </c>
      <c r="E30" s="395">
        <v>31.7</v>
      </c>
      <c r="F30" s="396">
        <v>17.8</v>
      </c>
      <c r="G30" s="397">
        <v>12.03758</v>
      </c>
      <c r="I30" s="367"/>
      <c r="J30" s="367"/>
      <c r="K30" s="367"/>
      <c r="L30" s="367"/>
      <c r="M30" s="367"/>
      <c r="N30" s="367"/>
    </row>
    <row r="31" spans="1:15" ht="15" thickBot="1" x14ac:dyDescent="0.4">
      <c r="A31" s="6"/>
      <c r="B31" s="393" t="s">
        <v>45</v>
      </c>
      <c r="C31" s="394">
        <v>11.7</v>
      </c>
      <c r="D31" s="395">
        <v>10.3</v>
      </c>
      <c r="E31" s="395">
        <v>25.5</v>
      </c>
      <c r="F31" s="396">
        <v>15.5</v>
      </c>
      <c r="G31" s="397">
        <v>21.93187</v>
      </c>
      <c r="I31" s="367"/>
      <c r="J31" s="367"/>
      <c r="K31" s="367"/>
      <c r="L31" s="367"/>
      <c r="M31" s="367"/>
      <c r="N31" s="367"/>
    </row>
    <row r="32" spans="1:15" ht="15" thickBot="1" x14ac:dyDescent="0.4">
      <c r="A32" s="6"/>
      <c r="B32" s="393" t="s">
        <v>46</v>
      </c>
      <c r="C32" s="394">
        <v>14.8</v>
      </c>
      <c r="D32" s="395">
        <v>9</v>
      </c>
      <c r="E32" s="395">
        <v>26.9</v>
      </c>
      <c r="F32" s="396">
        <v>13.3</v>
      </c>
      <c r="G32" s="397">
        <v>20.429549999999999</v>
      </c>
      <c r="I32" s="367"/>
      <c r="J32" s="367"/>
      <c r="K32" s="367"/>
      <c r="L32" s="367"/>
      <c r="M32" s="367"/>
      <c r="N32" s="367"/>
    </row>
    <row r="33" spans="1:15" ht="15" thickBot="1" x14ac:dyDescent="0.4">
      <c r="A33" s="6"/>
      <c r="B33" s="393" t="s">
        <v>55</v>
      </c>
      <c r="C33" s="394">
        <v>13.3</v>
      </c>
      <c r="D33" s="395">
        <v>9.9</v>
      </c>
      <c r="E33" s="395">
        <v>24.1</v>
      </c>
      <c r="F33" s="396">
        <v>13.3</v>
      </c>
      <c r="G33" s="397">
        <v>16.474689999999999</v>
      </c>
      <c r="I33" s="367"/>
      <c r="J33" s="367"/>
      <c r="K33" s="367"/>
      <c r="L33" s="367"/>
      <c r="M33" s="367"/>
      <c r="N33" s="367"/>
    </row>
    <row r="34" spans="1:15" ht="15" thickBot="1" x14ac:dyDescent="0.4">
      <c r="A34" s="6"/>
      <c r="B34" s="393" t="s">
        <v>56</v>
      </c>
      <c r="C34" s="394">
        <v>11.9</v>
      </c>
      <c r="D34" s="395">
        <v>8.8000000000000007</v>
      </c>
      <c r="E34" s="395">
        <v>17.399999999999999</v>
      </c>
      <c r="F34" s="395">
        <v>10.5</v>
      </c>
      <c r="G34" s="397">
        <v>12.6548</v>
      </c>
      <c r="I34" s="367"/>
      <c r="J34" s="367"/>
      <c r="K34" s="367"/>
      <c r="L34" s="367"/>
      <c r="M34" s="367"/>
      <c r="N34" s="367"/>
    </row>
    <row r="35" spans="1:15" ht="15" thickBot="1" x14ac:dyDescent="0.4">
      <c r="A35" s="6"/>
      <c r="B35" s="393" t="s">
        <v>57</v>
      </c>
      <c r="C35" s="394">
        <v>14.5</v>
      </c>
      <c r="D35" s="395">
        <v>12.3</v>
      </c>
      <c r="E35" s="395">
        <v>13.6</v>
      </c>
      <c r="F35" s="396">
        <v>8.5</v>
      </c>
      <c r="G35" s="397">
        <v>20.247869999999999</v>
      </c>
      <c r="I35" s="367"/>
      <c r="J35" s="367"/>
      <c r="K35" s="367"/>
      <c r="L35" s="367"/>
      <c r="M35" s="367"/>
      <c r="N35" s="367"/>
    </row>
    <row r="36" spans="1:15" ht="15" thickBot="1" x14ac:dyDescent="0.4">
      <c r="A36" s="6"/>
      <c r="B36" s="398" t="s">
        <v>58</v>
      </c>
      <c r="C36" s="399">
        <v>7.8</v>
      </c>
      <c r="D36" s="400">
        <v>6.6</v>
      </c>
      <c r="E36" s="401">
        <v>17.100000000000001</v>
      </c>
      <c r="F36" s="400">
        <v>16.2</v>
      </c>
      <c r="G36" s="397">
        <v>11.521409999999999</v>
      </c>
      <c r="I36" s="367"/>
      <c r="J36" s="367"/>
      <c r="K36" s="367"/>
      <c r="L36" s="367"/>
      <c r="M36" s="367"/>
      <c r="N36" s="367"/>
    </row>
    <row r="37" spans="1:15" ht="15" thickBot="1" x14ac:dyDescent="0.4">
      <c r="B37" s="402"/>
      <c r="C37" s="403">
        <f>SUM(C25:C36)</f>
        <v>164.00000000000003</v>
      </c>
      <c r="D37" s="403">
        <f>SUM(D25:D36)</f>
        <v>141</v>
      </c>
      <c r="E37" s="403">
        <f>SUM(E25:E36)</f>
        <v>243.6</v>
      </c>
      <c r="F37" s="403">
        <f>SUM(F25:F36)</f>
        <v>182.9</v>
      </c>
      <c r="G37" s="404">
        <f>SUM(G25:G36)</f>
        <v>212.79342000000003</v>
      </c>
      <c r="I37" s="367"/>
      <c r="J37" s="367"/>
      <c r="K37" s="367"/>
      <c r="L37" s="367"/>
      <c r="M37" s="367"/>
      <c r="N37" s="367"/>
    </row>
    <row r="38" spans="1:15" x14ac:dyDescent="0.35">
      <c r="C38" s="17"/>
      <c r="D38" s="17"/>
      <c r="E38" s="17"/>
      <c r="F38" s="17"/>
      <c r="G38" s="17"/>
    </row>
    <row r="39" spans="1:15" x14ac:dyDescent="0.35">
      <c r="C39" s="17"/>
      <c r="D39" s="17"/>
      <c r="E39" s="17"/>
      <c r="F39" s="17"/>
      <c r="G39" s="17"/>
    </row>
    <row r="40" spans="1:15" ht="16" thickBot="1" x14ac:dyDescent="0.4">
      <c r="C40" s="501" t="s">
        <v>165</v>
      </c>
      <c r="D40" s="501"/>
      <c r="E40" s="501"/>
      <c r="F40" s="501"/>
      <c r="G40" s="501"/>
      <c r="I40" s="500" t="s">
        <v>165</v>
      </c>
      <c r="J40" s="500"/>
      <c r="K40" s="500"/>
      <c r="L40" s="500"/>
      <c r="M40" s="500"/>
      <c r="N40" s="500"/>
      <c r="O40" s="366"/>
    </row>
    <row r="41" spans="1:15" ht="15" thickBot="1" x14ac:dyDescent="0.4">
      <c r="B41" s="25"/>
      <c r="C41" s="405" t="s">
        <v>181</v>
      </c>
      <c r="D41" s="405" t="s">
        <v>182</v>
      </c>
      <c r="E41" s="406" t="s">
        <v>183</v>
      </c>
      <c r="F41" s="407" t="s">
        <v>184</v>
      </c>
      <c r="G41" s="405" t="s">
        <v>185</v>
      </c>
      <c r="I41" s="367"/>
      <c r="J41" s="367"/>
      <c r="K41" s="367"/>
      <c r="L41" s="367"/>
      <c r="M41" s="367"/>
      <c r="N41" s="367"/>
    </row>
    <row r="42" spans="1:15" ht="15" thickBot="1" x14ac:dyDescent="0.4">
      <c r="A42" s="6"/>
      <c r="B42" s="354" t="s">
        <v>39</v>
      </c>
      <c r="C42" s="389">
        <v>79.7</v>
      </c>
      <c r="D42" s="390">
        <v>80.5</v>
      </c>
      <c r="E42" s="390">
        <v>106.1</v>
      </c>
      <c r="F42" s="391">
        <v>95.7</v>
      </c>
      <c r="G42" s="392">
        <v>83.497780000000006</v>
      </c>
      <c r="I42" s="367"/>
      <c r="J42" s="367"/>
      <c r="K42" s="367"/>
      <c r="L42" s="367"/>
      <c r="M42" s="367"/>
      <c r="N42" s="367"/>
    </row>
    <row r="43" spans="1:15" ht="15" thickBot="1" x14ac:dyDescent="0.4">
      <c r="A43" s="6"/>
      <c r="B43" s="393" t="s">
        <v>40</v>
      </c>
      <c r="C43" s="394">
        <v>74.400000000000006</v>
      </c>
      <c r="D43" s="395">
        <v>71.400000000000006</v>
      </c>
      <c r="E43" s="395">
        <v>88.9</v>
      </c>
      <c r="F43" s="396">
        <v>95.7</v>
      </c>
      <c r="G43" s="397">
        <v>83.408450000000002</v>
      </c>
      <c r="I43" s="367"/>
      <c r="J43" s="367"/>
      <c r="K43" s="367"/>
      <c r="L43" s="367"/>
      <c r="M43" s="367"/>
      <c r="N43" s="367"/>
    </row>
    <row r="44" spans="1:15" ht="15" thickBot="1" x14ac:dyDescent="0.4">
      <c r="A44" s="6"/>
      <c r="B44" s="393" t="s">
        <v>41</v>
      </c>
      <c r="C44" s="394">
        <v>55.4</v>
      </c>
      <c r="D44" s="395">
        <v>71.2</v>
      </c>
      <c r="E44" s="395">
        <v>73.099999999999994</v>
      </c>
      <c r="F44" s="396">
        <v>83.5</v>
      </c>
      <c r="G44" s="397">
        <v>81.426829999999995</v>
      </c>
      <c r="I44" s="367"/>
      <c r="J44" s="367"/>
      <c r="K44" s="367"/>
      <c r="L44" s="367"/>
      <c r="M44" s="367"/>
      <c r="N44" s="367"/>
    </row>
    <row r="45" spans="1:15" ht="15" thickBot="1" x14ac:dyDescent="0.4">
      <c r="A45" s="6"/>
      <c r="B45" s="393" t="s">
        <v>42</v>
      </c>
      <c r="C45" s="394">
        <v>63.9</v>
      </c>
      <c r="D45" s="395">
        <v>81.900000000000006</v>
      </c>
      <c r="E45" s="395">
        <v>81.599999999999994</v>
      </c>
      <c r="F45" s="396">
        <v>82.5</v>
      </c>
      <c r="G45" s="397">
        <v>73.745919999999998</v>
      </c>
      <c r="I45" s="367"/>
      <c r="J45" s="367"/>
      <c r="K45" s="367"/>
      <c r="L45" s="367"/>
      <c r="M45" s="367"/>
      <c r="N45" s="367"/>
    </row>
    <row r="46" spans="1:15" ht="15" thickBot="1" x14ac:dyDescent="0.4">
      <c r="A46" s="6"/>
      <c r="B46" s="393" t="s">
        <v>43</v>
      </c>
      <c r="C46" s="394">
        <v>56.5</v>
      </c>
      <c r="D46" s="395">
        <v>88.4</v>
      </c>
      <c r="E46" s="395">
        <v>71.2</v>
      </c>
      <c r="F46" s="396">
        <v>104.2</v>
      </c>
      <c r="G46" s="397">
        <v>88.329570000000004</v>
      </c>
      <c r="I46" s="367"/>
      <c r="J46" s="367"/>
      <c r="K46" s="367"/>
      <c r="L46" s="367"/>
      <c r="M46" s="367"/>
      <c r="N46" s="367"/>
    </row>
    <row r="47" spans="1:15" ht="15" thickBot="1" x14ac:dyDescent="0.4">
      <c r="A47" s="6"/>
      <c r="B47" s="393" t="s">
        <v>44</v>
      </c>
      <c r="C47" s="394">
        <v>61.3</v>
      </c>
      <c r="D47" s="395">
        <v>89.9</v>
      </c>
      <c r="E47" s="395">
        <v>98.3</v>
      </c>
      <c r="F47" s="396">
        <v>106.8</v>
      </c>
      <c r="G47" s="397">
        <v>78.297970000000007</v>
      </c>
      <c r="I47" s="367"/>
      <c r="J47" s="367"/>
      <c r="K47" s="367"/>
      <c r="L47" s="367"/>
      <c r="M47" s="367"/>
      <c r="N47" s="367"/>
    </row>
    <row r="48" spans="1:15" ht="15" thickBot="1" x14ac:dyDescent="0.4">
      <c r="A48" s="6"/>
      <c r="B48" s="393" t="s">
        <v>45</v>
      </c>
      <c r="C48" s="394">
        <v>70.5</v>
      </c>
      <c r="D48" s="395">
        <v>78.7</v>
      </c>
      <c r="E48" s="395">
        <v>94.4</v>
      </c>
      <c r="F48" s="396">
        <v>99.4</v>
      </c>
      <c r="G48" s="397">
        <v>107.33327</v>
      </c>
      <c r="I48" s="367"/>
      <c r="J48" s="367"/>
      <c r="K48" s="367"/>
      <c r="L48" s="367"/>
      <c r="M48" s="367"/>
      <c r="N48" s="367"/>
    </row>
    <row r="49" spans="1:15" ht="15" thickBot="1" x14ac:dyDescent="0.4">
      <c r="A49" s="6"/>
      <c r="B49" s="393" t="s">
        <v>46</v>
      </c>
      <c r="C49" s="394">
        <v>79.900000000000006</v>
      </c>
      <c r="D49" s="395">
        <v>87.7</v>
      </c>
      <c r="E49" s="395">
        <v>94.3</v>
      </c>
      <c r="F49" s="396">
        <v>90.3</v>
      </c>
      <c r="G49" s="397">
        <v>117.81834000000001</v>
      </c>
      <c r="I49" s="367"/>
      <c r="J49" s="367"/>
      <c r="K49" s="367"/>
      <c r="L49" s="367"/>
      <c r="M49" s="367"/>
      <c r="N49" s="367"/>
    </row>
    <row r="50" spans="1:15" ht="15" thickBot="1" x14ac:dyDescent="0.4">
      <c r="A50" s="6"/>
      <c r="B50" s="393" t="s">
        <v>55</v>
      </c>
      <c r="C50" s="394">
        <v>93.5</v>
      </c>
      <c r="D50" s="395">
        <v>90.3</v>
      </c>
      <c r="E50" s="395">
        <v>109.1</v>
      </c>
      <c r="F50" s="396">
        <v>87.8</v>
      </c>
      <c r="G50" s="397">
        <v>103.44632</v>
      </c>
      <c r="I50" s="367"/>
      <c r="J50" s="367"/>
      <c r="K50" s="367"/>
      <c r="L50" s="367"/>
      <c r="M50" s="367"/>
      <c r="N50" s="367"/>
    </row>
    <row r="51" spans="1:15" ht="15" thickBot="1" x14ac:dyDescent="0.4">
      <c r="A51" s="6"/>
      <c r="B51" s="393" t="s">
        <v>56</v>
      </c>
      <c r="C51" s="394">
        <v>88</v>
      </c>
      <c r="D51" s="395">
        <v>103.4</v>
      </c>
      <c r="E51" s="395">
        <v>111.1</v>
      </c>
      <c r="F51" s="395">
        <v>81.900000000000006</v>
      </c>
      <c r="G51" s="397">
        <v>90.426969999999997</v>
      </c>
      <c r="I51" s="367"/>
      <c r="J51" s="367"/>
      <c r="K51" s="367"/>
      <c r="L51" s="367"/>
      <c r="M51" s="367"/>
      <c r="N51" s="367"/>
    </row>
    <row r="52" spans="1:15" ht="15" thickBot="1" x14ac:dyDescent="0.4">
      <c r="A52" s="6"/>
      <c r="B52" s="393" t="s">
        <v>57</v>
      </c>
      <c r="C52" s="394">
        <v>71.3</v>
      </c>
      <c r="D52" s="395">
        <v>72.7</v>
      </c>
      <c r="E52" s="395">
        <v>79.8</v>
      </c>
      <c r="F52" s="396">
        <v>66</v>
      </c>
      <c r="G52" s="397">
        <v>83.145229999999998</v>
      </c>
      <c r="I52" s="367"/>
      <c r="J52" s="367"/>
      <c r="K52" s="367"/>
      <c r="L52" s="367"/>
      <c r="M52" s="367"/>
      <c r="N52" s="367"/>
    </row>
    <row r="53" spans="1:15" ht="15" thickBot="1" x14ac:dyDescent="0.4">
      <c r="A53" s="6"/>
      <c r="B53" s="398" t="s">
        <v>58</v>
      </c>
      <c r="C53" s="399">
        <v>89.5</v>
      </c>
      <c r="D53" s="400">
        <v>101.2</v>
      </c>
      <c r="E53" s="401">
        <v>106.6</v>
      </c>
      <c r="F53" s="400">
        <v>103.8</v>
      </c>
      <c r="G53" s="397">
        <v>89.365840000000006</v>
      </c>
      <c r="I53" s="367"/>
      <c r="J53" s="367"/>
      <c r="K53" s="367"/>
      <c r="L53" s="367"/>
      <c r="M53" s="367"/>
      <c r="N53" s="367"/>
    </row>
    <row r="54" spans="1:15" ht="15" thickBot="1" x14ac:dyDescent="0.4">
      <c r="B54" s="402"/>
      <c r="C54" s="403">
        <f>SUM(C42:C53)</f>
        <v>883.9</v>
      </c>
      <c r="D54" s="403">
        <f>SUM(D42:D53)</f>
        <v>1017.3000000000001</v>
      </c>
      <c r="E54" s="403">
        <f>SUM(E42:E53)</f>
        <v>1114.5</v>
      </c>
      <c r="F54" s="403">
        <f>SUM(F42:F53)</f>
        <v>1097.5999999999999</v>
      </c>
      <c r="G54" s="403">
        <f>SUM(G42:G53)</f>
        <v>1080.2424900000001</v>
      </c>
      <c r="I54" s="367"/>
      <c r="J54" s="367"/>
      <c r="K54" s="367"/>
      <c r="L54" s="367"/>
      <c r="M54" s="367"/>
      <c r="N54" s="367"/>
    </row>
    <row r="55" spans="1:15" x14ac:dyDescent="0.35">
      <c r="C55" s="17"/>
      <c r="D55" s="17"/>
      <c r="E55" s="17"/>
      <c r="F55" s="17"/>
      <c r="G55" s="17"/>
    </row>
    <row r="56" spans="1:15" x14ac:dyDescent="0.35">
      <c r="C56" s="17"/>
      <c r="D56" s="17"/>
      <c r="E56" s="17"/>
      <c r="F56" s="17"/>
      <c r="G56" s="17"/>
    </row>
    <row r="57" spans="1:15" ht="16" thickBot="1" x14ac:dyDescent="0.4">
      <c r="C57" s="499" t="s">
        <v>186</v>
      </c>
      <c r="D57" s="499"/>
      <c r="E57" s="499"/>
      <c r="F57" s="499"/>
      <c r="G57" s="499"/>
      <c r="I57" s="500" t="s">
        <v>186</v>
      </c>
      <c r="J57" s="500"/>
      <c r="K57" s="500"/>
      <c r="L57" s="500"/>
      <c r="M57" s="500"/>
      <c r="N57" s="500"/>
      <c r="O57" s="366"/>
    </row>
    <row r="58" spans="1:15" ht="15" thickBot="1" x14ac:dyDescent="0.4">
      <c r="B58" s="25"/>
      <c r="C58" s="405" t="s">
        <v>181</v>
      </c>
      <c r="D58" s="405" t="s">
        <v>182</v>
      </c>
      <c r="E58" s="406" t="s">
        <v>183</v>
      </c>
      <c r="F58" s="407" t="s">
        <v>184</v>
      </c>
      <c r="G58" s="405" t="s">
        <v>185</v>
      </c>
      <c r="I58" s="367"/>
      <c r="J58" s="367"/>
      <c r="K58" s="367"/>
      <c r="L58" s="367"/>
      <c r="M58" s="367"/>
      <c r="N58" s="367"/>
    </row>
    <row r="59" spans="1:15" ht="15" thickBot="1" x14ac:dyDescent="0.4">
      <c r="A59" s="6"/>
      <c r="B59" s="354" t="s">
        <v>39</v>
      </c>
      <c r="C59" s="389">
        <v>28.6</v>
      </c>
      <c r="D59" s="390">
        <v>37</v>
      </c>
      <c r="E59" s="390">
        <v>49.4</v>
      </c>
      <c r="F59" s="391">
        <v>51.3</v>
      </c>
      <c r="G59" s="392">
        <v>39.580289999999991</v>
      </c>
      <c r="H59" s="4"/>
      <c r="I59" s="367"/>
      <c r="J59" s="367"/>
      <c r="K59" s="367"/>
      <c r="L59" s="367"/>
      <c r="M59" s="367"/>
      <c r="N59" s="367"/>
    </row>
    <row r="60" spans="1:15" ht="15" thickBot="1" x14ac:dyDescent="0.4">
      <c r="A60" s="6"/>
      <c r="B60" s="393" t="s">
        <v>40</v>
      </c>
      <c r="C60" s="394">
        <v>45</v>
      </c>
      <c r="D60" s="395">
        <v>46.4</v>
      </c>
      <c r="E60" s="395">
        <v>44.2</v>
      </c>
      <c r="F60" s="396">
        <v>50.560499999999934</v>
      </c>
      <c r="G60" s="397">
        <v>47.737710000000106</v>
      </c>
      <c r="I60" s="367"/>
      <c r="J60" s="367"/>
      <c r="K60" s="367"/>
      <c r="L60" s="367"/>
      <c r="M60" s="367"/>
      <c r="N60" s="367"/>
    </row>
    <row r="61" spans="1:15" ht="15" thickBot="1" x14ac:dyDescent="0.4">
      <c r="A61" s="6"/>
      <c r="B61" s="393" t="s">
        <v>41</v>
      </c>
      <c r="C61" s="394">
        <v>47.3</v>
      </c>
      <c r="D61" s="395">
        <v>42.8</v>
      </c>
      <c r="E61" s="395">
        <v>47.7</v>
      </c>
      <c r="F61" s="396">
        <v>62.651329999999803</v>
      </c>
      <c r="G61" s="397">
        <v>51.740049999999883</v>
      </c>
      <c r="I61" s="367"/>
      <c r="J61" s="367"/>
      <c r="K61" s="367"/>
      <c r="L61" s="367"/>
      <c r="M61" s="367"/>
      <c r="N61" s="367"/>
    </row>
    <row r="62" spans="1:15" ht="15" thickBot="1" x14ac:dyDescent="0.4">
      <c r="A62" s="6"/>
      <c r="B62" s="393" t="s">
        <v>42</v>
      </c>
      <c r="C62" s="394">
        <v>48</v>
      </c>
      <c r="D62" s="395">
        <v>54</v>
      </c>
      <c r="E62" s="395">
        <v>38.6</v>
      </c>
      <c r="F62" s="396">
        <v>42.707800000000134</v>
      </c>
      <c r="G62" s="397">
        <v>54.079529999999977</v>
      </c>
      <c r="I62" s="367"/>
      <c r="J62" s="367"/>
      <c r="K62" s="367"/>
      <c r="L62" s="367"/>
      <c r="M62" s="367"/>
      <c r="N62" s="367"/>
    </row>
    <row r="63" spans="1:15" ht="15" thickBot="1" x14ac:dyDescent="0.4">
      <c r="A63" s="6"/>
      <c r="B63" s="393" t="s">
        <v>43</v>
      </c>
      <c r="C63" s="394">
        <v>38.700000000000003</v>
      </c>
      <c r="D63" s="395">
        <v>47.1</v>
      </c>
      <c r="E63" s="395">
        <v>45.1</v>
      </c>
      <c r="F63" s="396">
        <v>49.396000000000186</v>
      </c>
      <c r="G63" s="397">
        <v>44.300939999999855</v>
      </c>
      <c r="I63" s="367"/>
      <c r="J63" s="367"/>
      <c r="K63" s="367"/>
      <c r="L63" s="367"/>
      <c r="M63" s="367"/>
      <c r="N63" s="367"/>
    </row>
    <row r="64" spans="1:15" ht="15" thickBot="1" x14ac:dyDescent="0.4">
      <c r="A64" s="6"/>
      <c r="B64" s="393" t="s">
        <v>44</v>
      </c>
      <c r="C64" s="394">
        <v>38.299999999999997</v>
      </c>
      <c r="D64" s="395">
        <v>50.6</v>
      </c>
      <c r="E64" s="395">
        <v>60.9</v>
      </c>
      <c r="F64" s="396">
        <v>51.598760000000084</v>
      </c>
      <c r="G64" s="397">
        <v>70.669459999999845</v>
      </c>
      <c r="I64" s="367"/>
      <c r="J64" s="367"/>
      <c r="K64" s="367"/>
      <c r="L64" s="367"/>
      <c r="M64" s="367"/>
      <c r="N64" s="367"/>
    </row>
    <row r="65" spans="1:15" ht="15" thickBot="1" x14ac:dyDescent="0.4">
      <c r="A65" s="6"/>
      <c r="B65" s="393" t="s">
        <v>45</v>
      </c>
      <c r="C65" s="394">
        <v>39.6</v>
      </c>
      <c r="D65" s="395">
        <v>53.4</v>
      </c>
      <c r="E65" s="395">
        <v>27</v>
      </c>
      <c r="F65" s="396">
        <v>44.472069999999917</v>
      </c>
      <c r="G65" s="397">
        <v>56.208309999999756</v>
      </c>
      <c r="I65" s="367"/>
      <c r="J65" s="367"/>
      <c r="K65" s="367"/>
      <c r="L65" s="367"/>
      <c r="M65" s="367"/>
      <c r="N65" s="367"/>
    </row>
    <row r="66" spans="1:15" ht="15" thickBot="1" x14ac:dyDescent="0.4">
      <c r="A66" s="6"/>
      <c r="B66" s="393" t="s">
        <v>46</v>
      </c>
      <c r="C66" s="394">
        <v>44.3</v>
      </c>
      <c r="D66" s="395">
        <v>48.2</v>
      </c>
      <c r="E66" s="395">
        <v>42.1</v>
      </c>
      <c r="F66" s="396">
        <v>47.783869999999865</v>
      </c>
      <c r="G66" s="397">
        <v>40.9214300000001</v>
      </c>
      <c r="I66" s="367"/>
      <c r="J66" s="367"/>
      <c r="K66" s="367"/>
      <c r="L66" s="367"/>
      <c r="M66" s="367"/>
      <c r="N66" s="367"/>
    </row>
    <row r="67" spans="1:15" ht="15" thickBot="1" x14ac:dyDescent="0.4">
      <c r="A67" s="6"/>
      <c r="B67" s="393" t="s">
        <v>55</v>
      </c>
      <c r="C67" s="394">
        <v>30.9</v>
      </c>
      <c r="D67" s="395">
        <v>44.7</v>
      </c>
      <c r="E67" s="395">
        <v>37.6</v>
      </c>
      <c r="F67" s="396">
        <v>33.109299999999962</v>
      </c>
      <c r="G67" s="397">
        <v>53.415010000000166</v>
      </c>
      <c r="I67" s="367"/>
      <c r="J67" s="367"/>
      <c r="K67" s="367"/>
      <c r="L67" s="367"/>
      <c r="M67" s="367"/>
      <c r="N67" s="367"/>
    </row>
    <row r="68" spans="1:15" ht="15" thickBot="1" x14ac:dyDescent="0.4">
      <c r="A68" s="6"/>
      <c r="B68" s="393" t="s">
        <v>56</v>
      </c>
      <c r="C68" s="394">
        <v>42.6</v>
      </c>
      <c r="D68" s="395">
        <v>40.5</v>
      </c>
      <c r="E68" s="395">
        <v>43.6</v>
      </c>
      <c r="F68" s="395">
        <v>37.55460000000005</v>
      </c>
      <c r="G68" s="397">
        <v>33.554689999999937</v>
      </c>
      <c r="I68" s="367"/>
      <c r="J68" s="367"/>
      <c r="K68" s="367"/>
      <c r="L68" s="367"/>
      <c r="M68" s="367"/>
      <c r="N68" s="367"/>
    </row>
    <row r="69" spans="1:15" ht="15" thickBot="1" x14ac:dyDescent="0.4">
      <c r="A69" s="6"/>
      <c r="B69" s="393" t="s">
        <v>57</v>
      </c>
      <c r="C69" s="394">
        <v>39.799999999999997</v>
      </c>
      <c r="D69" s="395">
        <v>37.5</v>
      </c>
      <c r="E69" s="395">
        <v>47.5</v>
      </c>
      <c r="F69" s="396">
        <v>37.081300000000056</v>
      </c>
      <c r="G69" s="397">
        <v>53.860740000000078</v>
      </c>
      <c r="I69" s="367"/>
      <c r="J69" s="367"/>
      <c r="K69" s="367"/>
      <c r="L69" s="367"/>
      <c r="M69" s="367"/>
      <c r="N69" s="367"/>
    </row>
    <row r="70" spans="1:15" ht="15" thickBot="1" x14ac:dyDescent="0.4">
      <c r="A70" s="6"/>
      <c r="B70" s="398" t="s">
        <v>58</v>
      </c>
      <c r="C70" s="399">
        <v>28.6</v>
      </c>
      <c r="D70" s="400">
        <v>34.9</v>
      </c>
      <c r="E70" s="401">
        <v>35.6</v>
      </c>
      <c r="F70" s="400">
        <v>34.63692999999995</v>
      </c>
      <c r="G70" s="397">
        <v>48.50745999999998</v>
      </c>
      <c r="I70" s="367"/>
      <c r="J70" s="367"/>
      <c r="K70" s="367"/>
      <c r="L70" s="367"/>
      <c r="M70" s="367"/>
      <c r="N70" s="367"/>
    </row>
    <row r="71" spans="1:15" ht="15" thickBot="1" x14ac:dyDescent="0.4">
      <c r="B71" s="402"/>
      <c r="C71" s="403">
        <f>SUM(C59:C70)</f>
        <v>471.70000000000005</v>
      </c>
      <c r="D71" s="403">
        <f>SUM(D59:D70)</f>
        <v>537.09999999999991</v>
      </c>
      <c r="E71" s="403">
        <f>SUM(E59:E70)</f>
        <v>519.30000000000007</v>
      </c>
      <c r="F71" s="403">
        <f>SUM(F59:F70)</f>
        <v>542.85245999999995</v>
      </c>
      <c r="G71" s="403">
        <f>SUM(G59:G70)</f>
        <v>594.57561999999962</v>
      </c>
      <c r="I71" s="367"/>
      <c r="J71" s="367"/>
      <c r="K71" s="367"/>
      <c r="L71" s="367"/>
      <c r="M71" s="367"/>
      <c r="N71" s="367"/>
    </row>
    <row r="72" spans="1:15" x14ac:dyDescent="0.35">
      <c r="C72" s="17"/>
      <c r="D72" s="17"/>
      <c r="E72" s="17"/>
      <c r="F72" s="17"/>
      <c r="G72" s="17"/>
    </row>
    <row r="73" spans="1:15" x14ac:dyDescent="0.35">
      <c r="C73" s="17"/>
      <c r="D73" s="17"/>
      <c r="E73" s="17"/>
      <c r="F73" s="17"/>
      <c r="G73" s="17"/>
    </row>
    <row r="74" spans="1:15" ht="16" thickBot="1" x14ac:dyDescent="0.4">
      <c r="C74" s="501" t="s">
        <v>187</v>
      </c>
      <c r="D74" s="501"/>
      <c r="E74" s="501"/>
      <c r="F74" s="501"/>
      <c r="G74" s="501"/>
      <c r="I74" s="500" t="s">
        <v>187</v>
      </c>
      <c r="J74" s="500"/>
      <c r="K74" s="500"/>
      <c r="L74" s="500"/>
      <c r="M74" s="500"/>
      <c r="N74" s="500"/>
      <c r="O74" s="366"/>
    </row>
    <row r="75" spans="1:15" ht="15" thickBot="1" x14ac:dyDescent="0.4">
      <c r="B75" s="25"/>
      <c r="C75" s="405" t="s">
        <v>181</v>
      </c>
      <c r="D75" s="405" t="s">
        <v>182</v>
      </c>
      <c r="E75" s="406" t="s">
        <v>183</v>
      </c>
      <c r="F75" s="407" t="s">
        <v>184</v>
      </c>
      <c r="G75" s="405" t="s">
        <v>185</v>
      </c>
      <c r="I75" s="367"/>
      <c r="J75" s="367"/>
      <c r="K75" s="367"/>
      <c r="L75" s="367"/>
      <c r="M75" s="367"/>
      <c r="N75" s="367"/>
    </row>
    <row r="76" spans="1:15" ht="15" thickBot="1" x14ac:dyDescent="0.4">
      <c r="A76" s="6"/>
      <c r="B76" s="354" t="s">
        <v>39</v>
      </c>
      <c r="C76" s="389">
        <v>108.30000000000001</v>
      </c>
      <c r="D76" s="390">
        <v>117.5</v>
      </c>
      <c r="E76" s="390">
        <v>155.5</v>
      </c>
      <c r="F76" s="391">
        <v>147</v>
      </c>
      <c r="G76" s="408">
        <v>123.07807</v>
      </c>
      <c r="H76" s="4"/>
      <c r="I76" s="367"/>
      <c r="J76" s="367"/>
      <c r="K76" s="367"/>
      <c r="L76" s="367"/>
      <c r="M76" s="367"/>
      <c r="N76" s="367"/>
    </row>
    <row r="77" spans="1:15" ht="15" thickBot="1" x14ac:dyDescent="0.4">
      <c r="A77" s="6"/>
      <c r="B77" s="393" t="s">
        <v>40</v>
      </c>
      <c r="C77" s="394">
        <v>119.4</v>
      </c>
      <c r="D77" s="395">
        <v>117.80000000000001</v>
      </c>
      <c r="E77" s="395">
        <v>133.10000000000002</v>
      </c>
      <c r="F77" s="396">
        <v>146.26049999999992</v>
      </c>
      <c r="G77" s="409">
        <v>131.14616000000012</v>
      </c>
      <c r="I77" s="367"/>
      <c r="J77" s="367"/>
      <c r="K77" s="367"/>
      <c r="L77" s="367"/>
      <c r="M77" s="367"/>
      <c r="N77" s="367"/>
    </row>
    <row r="78" spans="1:15" ht="15" thickBot="1" x14ac:dyDescent="0.4">
      <c r="A78" s="6"/>
      <c r="B78" s="393" t="s">
        <v>41</v>
      </c>
      <c r="C78" s="394">
        <v>102.69999999999999</v>
      </c>
      <c r="D78" s="395">
        <v>114</v>
      </c>
      <c r="E78" s="395">
        <v>120.8</v>
      </c>
      <c r="F78" s="396">
        <v>146.1513299999998</v>
      </c>
      <c r="G78" s="409">
        <v>133.16687999999988</v>
      </c>
      <c r="I78" s="367"/>
      <c r="J78" s="367"/>
      <c r="K78" s="367"/>
      <c r="L78" s="367"/>
      <c r="M78" s="367"/>
      <c r="N78" s="367"/>
    </row>
    <row r="79" spans="1:15" ht="15" thickBot="1" x14ac:dyDescent="0.4">
      <c r="A79" s="6"/>
      <c r="B79" s="393" t="s">
        <v>42</v>
      </c>
      <c r="C79" s="394">
        <v>111.9</v>
      </c>
      <c r="D79" s="395">
        <v>135.9</v>
      </c>
      <c r="E79" s="395">
        <v>120.19999999999999</v>
      </c>
      <c r="F79" s="396">
        <v>125.20780000000013</v>
      </c>
      <c r="G79" s="409">
        <v>127.82544999999998</v>
      </c>
      <c r="I79" s="367"/>
      <c r="J79" s="367"/>
      <c r="K79" s="367"/>
      <c r="L79" s="367"/>
      <c r="M79" s="367"/>
      <c r="N79" s="367"/>
    </row>
    <row r="80" spans="1:15" ht="15" thickBot="1" x14ac:dyDescent="0.4">
      <c r="A80" s="6"/>
      <c r="B80" s="393" t="s">
        <v>43</v>
      </c>
      <c r="C80" s="394">
        <v>95.2</v>
      </c>
      <c r="D80" s="395">
        <v>135.5</v>
      </c>
      <c r="E80" s="395">
        <v>116.30000000000001</v>
      </c>
      <c r="F80" s="396">
        <v>153.59600000000017</v>
      </c>
      <c r="G80" s="409">
        <v>132.63050999999984</v>
      </c>
      <c r="I80" s="367"/>
      <c r="J80" s="367"/>
      <c r="K80" s="367"/>
      <c r="L80" s="367"/>
      <c r="M80" s="367"/>
      <c r="N80" s="367"/>
    </row>
    <row r="81" spans="1:14" ht="15" thickBot="1" x14ac:dyDescent="0.4">
      <c r="A81" s="6"/>
      <c r="B81" s="393" t="s">
        <v>44</v>
      </c>
      <c r="C81" s="394">
        <v>99.6</v>
      </c>
      <c r="D81" s="395">
        <v>140.5</v>
      </c>
      <c r="E81" s="395">
        <v>159.19999999999999</v>
      </c>
      <c r="F81" s="396">
        <v>158.3987600000001</v>
      </c>
      <c r="G81" s="409">
        <v>148.96742999999987</v>
      </c>
      <c r="I81" s="367"/>
      <c r="J81" s="367"/>
      <c r="K81" s="367"/>
      <c r="L81" s="367"/>
      <c r="M81" s="367"/>
      <c r="N81" s="367"/>
    </row>
    <row r="82" spans="1:14" ht="15" thickBot="1" x14ac:dyDescent="0.4">
      <c r="A82" s="6"/>
      <c r="B82" s="393" t="s">
        <v>45</v>
      </c>
      <c r="C82" s="394">
        <v>110.1</v>
      </c>
      <c r="D82" s="395">
        <v>132.1</v>
      </c>
      <c r="E82" s="395">
        <v>121.4</v>
      </c>
      <c r="F82" s="396">
        <v>143.87206999999992</v>
      </c>
      <c r="G82" s="409">
        <v>163.54157999999975</v>
      </c>
      <c r="I82" s="367"/>
      <c r="J82" s="367"/>
      <c r="K82" s="367"/>
      <c r="L82" s="367"/>
      <c r="M82" s="367"/>
      <c r="N82" s="367"/>
    </row>
    <row r="83" spans="1:14" ht="15" thickBot="1" x14ac:dyDescent="0.4">
      <c r="A83" s="6"/>
      <c r="B83" s="393" t="s">
        <v>46</v>
      </c>
      <c r="C83" s="394">
        <v>124.2</v>
      </c>
      <c r="D83" s="395">
        <v>135.9</v>
      </c>
      <c r="E83" s="395">
        <v>136.4</v>
      </c>
      <c r="F83" s="396">
        <v>138.08386999999988</v>
      </c>
      <c r="G83" s="409">
        <v>158.73977000000011</v>
      </c>
      <c r="I83" s="367"/>
      <c r="J83" s="367"/>
      <c r="K83" s="367"/>
      <c r="L83" s="367"/>
      <c r="M83" s="367"/>
      <c r="N83" s="367"/>
    </row>
    <row r="84" spans="1:14" ht="15" thickBot="1" x14ac:dyDescent="0.4">
      <c r="A84" s="6"/>
      <c r="B84" s="393" t="s">
        <v>55</v>
      </c>
      <c r="C84" s="394">
        <v>124.4</v>
      </c>
      <c r="D84" s="395">
        <v>135</v>
      </c>
      <c r="E84" s="395">
        <v>146.69999999999999</v>
      </c>
      <c r="F84" s="396">
        <v>120.90929999999996</v>
      </c>
      <c r="G84" s="409">
        <v>156.86133000000018</v>
      </c>
      <c r="I84" s="367"/>
      <c r="J84" s="367"/>
      <c r="K84" s="367"/>
      <c r="L84" s="367"/>
      <c r="M84" s="367"/>
      <c r="N84" s="367"/>
    </row>
    <row r="85" spans="1:14" ht="15" thickBot="1" x14ac:dyDescent="0.4">
      <c r="A85" s="6"/>
      <c r="B85" s="393" t="s">
        <v>56</v>
      </c>
      <c r="C85" s="394">
        <v>130.6</v>
      </c>
      <c r="D85" s="395">
        <v>143.9</v>
      </c>
      <c r="E85" s="395">
        <v>154.69999999999999</v>
      </c>
      <c r="F85" s="395">
        <v>119.45460000000006</v>
      </c>
      <c r="G85" s="409">
        <v>123.98165999999993</v>
      </c>
      <c r="I85" s="367"/>
      <c r="J85" s="367"/>
      <c r="K85" s="367"/>
      <c r="L85" s="367"/>
      <c r="M85" s="367"/>
      <c r="N85" s="367"/>
    </row>
    <row r="86" spans="1:14" ht="15" thickBot="1" x14ac:dyDescent="0.4">
      <c r="A86" s="6"/>
      <c r="B86" s="393" t="s">
        <v>57</v>
      </c>
      <c r="C86" s="394">
        <v>111.1</v>
      </c>
      <c r="D86" s="395">
        <v>110.2</v>
      </c>
      <c r="E86" s="395">
        <v>127.3</v>
      </c>
      <c r="F86" s="396">
        <v>103.08130000000006</v>
      </c>
      <c r="G86" s="409">
        <v>137.00597000000008</v>
      </c>
      <c r="I86" s="367"/>
      <c r="J86" s="367"/>
      <c r="K86" s="367"/>
      <c r="L86" s="367"/>
      <c r="M86" s="367"/>
      <c r="N86" s="367"/>
    </row>
    <row r="87" spans="1:14" ht="15" thickBot="1" x14ac:dyDescent="0.4">
      <c r="A87" s="6"/>
      <c r="B87" s="398" t="s">
        <v>58</v>
      </c>
      <c r="C87" s="399">
        <v>118.1</v>
      </c>
      <c r="D87" s="400">
        <v>136.1</v>
      </c>
      <c r="E87" s="401">
        <v>142.19999999999999</v>
      </c>
      <c r="F87" s="400">
        <v>138.43692999999996</v>
      </c>
      <c r="G87" s="409">
        <v>137.87329999999997</v>
      </c>
      <c r="I87" s="367"/>
      <c r="J87" s="367"/>
      <c r="K87" s="367"/>
      <c r="L87" s="367"/>
      <c r="M87" s="367"/>
      <c r="N87" s="367"/>
    </row>
    <row r="88" spans="1:14" ht="15" thickBot="1" x14ac:dyDescent="0.4">
      <c r="B88" s="402"/>
      <c r="C88" s="388">
        <f>SUM(C76:C87)</f>
        <v>1355.6</v>
      </c>
      <c r="D88" s="388">
        <f>SUM(D76:D87)</f>
        <v>1554.4</v>
      </c>
      <c r="E88" s="388">
        <f>SUM(E76:E87)</f>
        <v>1633.8000000000002</v>
      </c>
      <c r="F88" s="388">
        <f>SUM(F76:F87)</f>
        <v>1640.45246</v>
      </c>
      <c r="G88" s="388">
        <f>SUM(G76:G87)</f>
        <v>1674.8181099999997</v>
      </c>
      <c r="I88" s="367"/>
      <c r="J88" s="367"/>
      <c r="K88" s="367"/>
      <c r="L88" s="367"/>
      <c r="M88" s="367"/>
      <c r="N88" s="367"/>
    </row>
    <row r="90" spans="1:14" ht="15.5" x14ac:dyDescent="0.35">
      <c r="B90" s="502" t="s">
        <v>123</v>
      </c>
      <c r="C90" s="502"/>
      <c r="D90" s="502"/>
      <c r="E90" s="502"/>
      <c r="F90" s="502"/>
      <c r="G90" s="502"/>
      <c r="H90" s="502"/>
      <c r="I90" s="502"/>
      <c r="J90" s="502"/>
      <c r="K90" s="502"/>
      <c r="L90" s="502"/>
      <c r="M90" s="502"/>
      <c r="N90" s="502"/>
    </row>
  </sheetData>
  <mergeCells count="12">
    <mergeCell ref="C40:G40"/>
    <mergeCell ref="I40:N40"/>
    <mergeCell ref="D2:L4"/>
    <mergeCell ref="C6:G6"/>
    <mergeCell ref="I6:N6"/>
    <mergeCell ref="C23:G23"/>
    <mergeCell ref="I23:N23"/>
    <mergeCell ref="C57:G57"/>
    <mergeCell ref="I57:N57"/>
    <mergeCell ref="C74:G74"/>
    <mergeCell ref="I74:N74"/>
    <mergeCell ref="B90:N90"/>
  </mergeCells>
  <pageMargins left="0.70866141732283472" right="0.70866141732283472" top="0.74803149606299213" bottom="0.74803149606299213" header="0.31496062992125984" footer="0.31496062992125984"/>
  <pageSetup paperSize="9" scale="50" orientation="portrait" horizontalDpi="4294967293" r:id="rId1"/>
  <headerFooter>
    <oddHeader>&amp;L&amp;G&amp;RCAMPAÑA: 2021/2022. MES: SEPTIEMBRE
Fecha de emisión de datos: 04/05/2023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F7789-395C-4045-AEBF-EC7C2D56C3E5}">
  <dimension ref="D2:Q56"/>
  <sheetViews>
    <sheetView view="pageLayout" zoomScale="62" zoomScaleNormal="70" zoomScalePageLayoutView="62" workbookViewId="0">
      <selection activeCell="D38" sqref="D38"/>
    </sheetView>
  </sheetViews>
  <sheetFormatPr baseColWidth="10" defaultColWidth="11.453125" defaultRowHeight="14.5" x14ac:dyDescent="0.35"/>
  <cols>
    <col min="3" max="3" width="11.453125" customWidth="1"/>
    <col min="11" max="11" width="11.7265625" customWidth="1"/>
    <col min="12" max="12" width="14.1796875" customWidth="1"/>
    <col min="16" max="16" width="13" customWidth="1"/>
    <col min="17" max="17" width="13.26953125" customWidth="1"/>
  </cols>
  <sheetData>
    <row r="2" spans="4:17" ht="15" customHeight="1" x14ac:dyDescent="0.35">
      <c r="G2" s="495" t="s">
        <v>188</v>
      </c>
      <c r="H2" s="495"/>
      <c r="I2" s="495"/>
      <c r="J2" s="495"/>
      <c r="K2" s="495"/>
      <c r="L2" s="495"/>
      <c r="M2" s="495"/>
      <c r="N2" s="495"/>
      <c r="O2" s="495"/>
    </row>
    <row r="3" spans="4:17" ht="15" customHeight="1" x14ac:dyDescent="0.35">
      <c r="G3" s="495"/>
      <c r="H3" s="495"/>
      <c r="I3" s="495"/>
      <c r="J3" s="495"/>
      <c r="K3" s="495"/>
      <c r="L3" s="495"/>
      <c r="M3" s="495"/>
      <c r="N3" s="495"/>
      <c r="O3" s="495"/>
    </row>
    <row r="4" spans="4:17" ht="24.75" customHeight="1" x14ac:dyDescent="0.35">
      <c r="G4" s="495"/>
      <c r="H4" s="495"/>
      <c r="I4" s="495"/>
      <c r="J4" s="495"/>
      <c r="K4" s="495"/>
      <c r="L4" s="495"/>
      <c r="M4" s="495"/>
      <c r="N4" s="495"/>
      <c r="O4" s="495"/>
    </row>
    <row r="5" spans="4:17" ht="26.25" customHeight="1" x14ac:dyDescent="0.35">
      <c r="I5" s="295"/>
      <c r="J5" s="295"/>
      <c r="K5" s="295"/>
      <c r="L5" s="295"/>
      <c r="M5" s="295"/>
    </row>
    <row r="6" spans="4:17" ht="15" thickBot="1" x14ac:dyDescent="0.4">
      <c r="F6" s="505" t="s">
        <v>189</v>
      </c>
      <c r="G6" s="505"/>
      <c r="H6" s="505"/>
      <c r="I6" s="505"/>
      <c r="J6" s="505"/>
      <c r="L6" s="500" t="s">
        <v>189</v>
      </c>
      <c r="M6" s="500"/>
      <c r="N6" s="500"/>
      <c r="O6" s="500"/>
      <c r="P6" s="500"/>
      <c r="Q6" s="500"/>
    </row>
    <row r="7" spans="4:17" ht="15" thickBot="1" x14ac:dyDescent="0.4">
      <c r="E7" s="25"/>
      <c r="F7" s="352" t="s">
        <v>181</v>
      </c>
      <c r="G7" s="352" t="s">
        <v>182</v>
      </c>
      <c r="H7" s="352" t="s">
        <v>183</v>
      </c>
      <c r="I7" s="352" t="s">
        <v>184</v>
      </c>
      <c r="J7" s="352" t="s">
        <v>185</v>
      </c>
      <c r="M7" s="367"/>
      <c r="N7" s="367"/>
      <c r="O7" s="367"/>
      <c r="P7" s="367"/>
    </row>
    <row r="8" spans="4:17" ht="15" thickBot="1" x14ac:dyDescent="0.4">
      <c r="D8" s="6"/>
      <c r="E8" s="354" t="s">
        <v>39</v>
      </c>
      <c r="F8" s="411">
        <v>118.8</v>
      </c>
      <c r="G8" s="412">
        <v>139.1</v>
      </c>
      <c r="H8" s="412">
        <v>460.8</v>
      </c>
      <c r="I8" s="412">
        <v>195.2081</v>
      </c>
      <c r="J8" s="412">
        <v>171.77331999999998</v>
      </c>
      <c r="K8" s="4"/>
      <c r="M8" s="367"/>
      <c r="N8" s="367"/>
      <c r="O8" s="367"/>
      <c r="P8" s="367"/>
    </row>
    <row r="9" spans="4:17" ht="15" thickBot="1" x14ac:dyDescent="0.4">
      <c r="D9" s="6"/>
      <c r="E9" s="393" t="s">
        <v>40</v>
      </c>
      <c r="F9" s="413">
        <v>216.3</v>
      </c>
      <c r="G9" s="413">
        <v>143.80000000000001</v>
      </c>
      <c r="H9" s="413">
        <v>493.3</v>
      </c>
      <c r="I9" s="413">
        <v>328.36399999999998</v>
      </c>
      <c r="J9" s="413">
        <v>345.36573999999996</v>
      </c>
      <c r="M9" s="367"/>
      <c r="N9" s="367"/>
      <c r="O9" s="367"/>
      <c r="P9" s="367"/>
    </row>
    <row r="10" spans="4:17" ht="15" thickBot="1" x14ac:dyDescent="0.4">
      <c r="D10" s="6"/>
      <c r="E10" s="393" t="s">
        <v>41</v>
      </c>
      <c r="F10" s="413">
        <v>530.70000000000005</v>
      </c>
      <c r="G10" s="413">
        <v>658.4</v>
      </c>
      <c r="H10" s="413">
        <v>821.8</v>
      </c>
      <c r="I10" s="413">
        <v>666.36200000000008</v>
      </c>
      <c r="J10" s="413">
        <v>740.33460000000002</v>
      </c>
      <c r="M10" s="367"/>
      <c r="N10" s="367"/>
      <c r="O10" s="367"/>
      <c r="P10" s="367"/>
    </row>
    <row r="11" spans="4:17" ht="15" thickBot="1" x14ac:dyDescent="0.4">
      <c r="D11" s="6"/>
      <c r="E11" s="393" t="s">
        <v>42</v>
      </c>
      <c r="F11" s="413">
        <v>798.9</v>
      </c>
      <c r="G11" s="413">
        <v>1145.4000000000001</v>
      </c>
      <c r="H11" s="413">
        <v>1013.1</v>
      </c>
      <c r="I11" s="413">
        <v>873.18310000000008</v>
      </c>
      <c r="J11" s="413">
        <v>1055.0070900000001</v>
      </c>
      <c r="M11" s="367"/>
      <c r="N11" s="367"/>
      <c r="O11" s="367"/>
      <c r="P11" s="367"/>
    </row>
    <row r="12" spans="4:17" ht="15" thickBot="1" x14ac:dyDescent="0.4">
      <c r="D12" s="6"/>
      <c r="E12" s="393" t="s">
        <v>43</v>
      </c>
      <c r="F12" s="413">
        <v>848</v>
      </c>
      <c r="G12" s="413">
        <v>1255.8</v>
      </c>
      <c r="H12" s="413">
        <v>998.1</v>
      </c>
      <c r="I12" s="413">
        <v>937.91409999999996</v>
      </c>
      <c r="J12" s="413">
        <v>1024.68668</v>
      </c>
      <c r="M12" s="367"/>
      <c r="N12" s="367"/>
      <c r="O12" s="367"/>
      <c r="P12" s="367"/>
    </row>
    <row r="13" spans="4:17" ht="15" thickBot="1" x14ac:dyDescent="0.4">
      <c r="D13" s="6"/>
      <c r="E13" s="393" t="s">
        <v>44</v>
      </c>
      <c r="F13" s="413">
        <v>778.5</v>
      </c>
      <c r="G13" s="413">
        <v>1198.5999999999999</v>
      </c>
      <c r="H13" s="413">
        <v>890.1</v>
      </c>
      <c r="I13" s="413">
        <v>824.06679999999994</v>
      </c>
      <c r="J13" s="413">
        <v>931.13413000000003</v>
      </c>
      <c r="M13" s="367"/>
      <c r="N13" s="367"/>
      <c r="O13" s="367"/>
      <c r="P13" s="367"/>
    </row>
    <row r="14" spans="4:17" ht="15" thickBot="1" x14ac:dyDescent="0.4">
      <c r="D14" s="6"/>
      <c r="E14" s="393" t="s">
        <v>45</v>
      </c>
      <c r="F14" s="413">
        <v>695.6</v>
      </c>
      <c r="G14" s="413">
        <v>1099.0999999999999</v>
      </c>
      <c r="H14" s="413">
        <v>795.8</v>
      </c>
      <c r="I14" s="413">
        <v>689.44269999999995</v>
      </c>
      <c r="J14" s="413">
        <v>796.21762000000001</v>
      </c>
      <c r="M14" s="367"/>
      <c r="N14" s="367"/>
      <c r="O14" s="367"/>
      <c r="P14" s="367"/>
    </row>
    <row r="15" spans="4:17" ht="15" thickBot="1" x14ac:dyDescent="0.4">
      <c r="D15" s="6"/>
      <c r="E15" s="393" t="s">
        <v>46</v>
      </c>
      <c r="F15" s="413">
        <v>599.20000000000005</v>
      </c>
      <c r="G15" s="413">
        <v>981.2</v>
      </c>
      <c r="H15" s="413">
        <v>699.1</v>
      </c>
      <c r="I15" s="413">
        <v>566.95100000000002</v>
      </c>
      <c r="J15" s="413">
        <v>664.76520000000005</v>
      </c>
      <c r="M15" s="367"/>
      <c r="N15" s="367"/>
      <c r="O15" s="367"/>
      <c r="P15" s="367"/>
    </row>
    <row r="16" spans="4:17" ht="15" thickBot="1" x14ac:dyDescent="0.4">
      <c r="D16" s="6"/>
      <c r="E16" s="393" t="s">
        <v>55</v>
      </c>
      <c r="F16" s="413">
        <v>501.3</v>
      </c>
      <c r="G16" s="413">
        <v>874.4</v>
      </c>
      <c r="H16" s="413">
        <v>584.4</v>
      </c>
      <c r="I16" s="413">
        <v>470.09520000000003</v>
      </c>
      <c r="J16" s="413">
        <v>534.84075999999993</v>
      </c>
      <c r="M16" s="367"/>
      <c r="N16" s="367"/>
      <c r="O16" s="367"/>
      <c r="P16" s="367"/>
    </row>
    <row r="17" spans="4:17" ht="15" thickBot="1" x14ac:dyDescent="0.4">
      <c r="D17" s="6"/>
      <c r="E17" s="393" t="s">
        <v>56</v>
      </c>
      <c r="F17" s="413">
        <v>399.1</v>
      </c>
      <c r="G17" s="413">
        <v>754.2</v>
      </c>
      <c r="H17" s="413">
        <v>459.2</v>
      </c>
      <c r="I17" s="413">
        <v>383.92019999999997</v>
      </c>
      <c r="J17" s="413">
        <v>425.15010000000001</v>
      </c>
      <c r="M17" s="367"/>
      <c r="N17" s="367"/>
      <c r="O17" s="367"/>
      <c r="P17" s="367"/>
    </row>
    <row r="18" spans="4:17" ht="15" thickBot="1" x14ac:dyDescent="0.4">
      <c r="D18" s="6"/>
      <c r="E18" s="393" t="s">
        <v>57</v>
      </c>
      <c r="F18" s="413">
        <v>316.8</v>
      </c>
      <c r="G18" s="413">
        <v>672.3</v>
      </c>
      <c r="H18" s="413">
        <v>367.4</v>
      </c>
      <c r="I18" s="413">
        <v>315.07299999999998</v>
      </c>
      <c r="J18" s="413">
        <v>331.14209999999997</v>
      </c>
      <c r="M18" s="367"/>
      <c r="N18" s="367"/>
      <c r="O18" s="367"/>
      <c r="P18" s="367"/>
    </row>
    <row r="19" spans="4:17" ht="15" thickBot="1" x14ac:dyDescent="0.4">
      <c r="D19" s="6"/>
      <c r="E19" s="393" t="s">
        <v>58</v>
      </c>
      <c r="F19" s="414">
        <v>223.4</v>
      </c>
      <c r="G19" s="414">
        <v>559</v>
      </c>
      <c r="H19" s="414">
        <v>255.5</v>
      </c>
      <c r="I19" s="414">
        <v>213.12287000000001</v>
      </c>
      <c r="J19" s="414">
        <v>227.69511</v>
      </c>
    </row>
    <row r="20" spans="4:17" x14ac:dyDescent="0.35">
      <c r="E20" s="350"/>
      <c r="F20" s="415"/>
      <c r="G20" s="415"/>
      <c r="H20" s="416"/>
      <c r="I20" s="416"/>
      <c r="J20" s="416"/>
    </row>
    <row r="23" spans="4:17" ht="15" thickBot="1" x14ac:dyDescent="0.4">
      <c r="F23" s="505" t="s">
        <v>190</v>
      </c>
      <c r="G23" s="505"/>
      <c r="H23" s="505"/>
      <c r="I23" s="505"/>
      <c r="J23" s="505"/>
      <c r="L23" s="500" t="s">
        <v>190</v>
      </c>
      <c r="M23" s="500"/>
      <c r="N23" s="500"/>
      <c r="O23" s="500"/>
      <c r="P23" s="500"/>
      <c r="Q23" s="500"/>
    </row>
    <row r="24" spans="4:17" ht="15" thickBot="1" x14ac:dyDescent="0.4">
      <c r="E24" s="410"/>
      <c r="F24" s="352" t="s">
        <v>181</v>
      </c>
      <c r="G24" s="352" t="s">
        <v>182</v>
      </c>
      <c r="H24" s="352" t="s">
        <v>183</v>
      </c>
      <c r="I24" s="352" t="s">
        <v>184</v>
      </c>
      <c r="J24" s="352" t="s">
        <v>185</v>
      </c>
      <c r="M24" s="367"/>
      <c r="N24" s="367"/>
      <c r="O24" s="367"/>
      <c r="P24" s="367"/>
    </row>
    <row r="25" spans="4:17" ht="15" thickBot="1" x14ac:dyDescent="0.4">
      <c r="D25" s="6"/>
      <c r="E25" s="417" t="s">
        <v>39</v>
      </c>
      <c r="F25" s="411">
        <v>113</v>
      </c>
      <c r="G25" s="411">
        <v>137.30000000000001</v>
      </c>
      <c r="H25" s="411">
        <v>192.5</v>
      </c>
      <c r="I25" s="411">
        <v>205.66722999999999</v>
      </c>
      <c r="J25" s="418">
        <v>192.8152</v>
      </c>
      <c r="M25" s="367"/>
      <c r="N25" s="367"/>
      <c r="O25" s="367"/>
      <c r="P25" s="367"/>
    </row>
    <row r="26" spans="4:17" ht="15" thickBot="1" x14ac:dyDescent="0.4">
      <c r="D26" s="6"/>
      <c r="E26" s="359" t="s">
        <v>40</v>
      </c>
      <c r="F26" s="413">
        <v>118.1</v>
      </c>
      <c r="G26" s="413">
        <v>128.4</v>
      </c>
      <c r="H26" s="413">
        <v>213.1</v>
      </c>
      <c r="I26" s="413">
        <v>191.05082999999999</v>
      </c>
      <c r="J26" s="376">
        <v>195.1934</v>
      </c>
      <c r="M26" s="367"/>
      <c r="N26" s="367"/>
      <c r="O26" s="367"/>
      <c r="P26" s="367"/>
    </row>
    <row r="27" spans="4:17" ht="15" thickBot="1" x14ac:dyDescent="0.4">
      <c r="D27" s="6"/>
      <c r="E27" s="359" t="s">
        <v>41</v>
      </c>
      <c r="F27" s="413">
        <v>147.30000000000001</v>
      </c>
      <c r="G27" s="413">
        <v>149.9</v>
      </c>
      <c r="H27" s="413">
        <v>248.6</v>
      </c>
      <c r="I27" s="413">
        <v>203.10149999999999</v>
      </c>
      <c r="J27" s="376">
        <v>245.36189999999999</v>
      </c>
      <c r="M27" s="367"/>
      <c r="N27" s="367"/>
      <c r="O27" s="367"/>
      <c r="P27" s="367"/>
    </row>
    <row r="28" spans="4:17" ht="15" thickBot="1" x14ac:dyDescent="0.4">
      <c r="D28" s="6"/>
      <c r="E28" s="359" t="s">
        <v>42</v>
      </c>
      <c r="F28" s="413">
        <v>185.7</v>
      </c>
      <c r="G28" s="413">
        <v>229.5</v>
      </c>
      <c r="H28" s="413">
        <v>284.89999999999998</v>
      </c>
      <c r="I28" s="413">
        <v>234.87260000000001</v>
      </c>
      <c r="J28" s="376">
        <v>286.88850000000002</v>
      </c>
      <c r="M28" s="367"/>
      <c r="N28" s="367"/>
      <c r="O28" s="367"/>
      <c r="P28" s="367"/>
    </row>
    <row r="29" spans="4:17" ht="15" thickBot="1" x14ac:dyDescent="0.4">
      <c r="D29" s="6"/>
      <c r="E29" s="359" t="s">
        <v>43</v>
      </c>
      <c r="F29" s="413">
        <v>214.9</v>
      </c>
      <c r="G29" s="413">
        <v>274.60000000000002</v>
      </c>
      <c r="H29" s="413">
        <v>304</v>
      </c>
      <c r="I29" s="413">
        <v>260.6456</v>
      </c>
      <c r="J29" s="376">
        <v>310.80520000000001</v>
      </c>
      <c r="M29" s="367"/>
      <c r="N29" s="367"/>
      <c r="O29" s="367"/>
      <c r="P29" s="367"/>
    </row>
    <row r="30" spans="4:17" ht="15" thickBot="1" x14ac:dyDescent="0.4">
      <c r="D30" s="6"/>
      <c r="E30" s="359" t="s">
        <v>44</v>
      </c>
      <c r="F30" s="413">
        <v>218.9</v>
      </c>
      <c r="G30" s="413">
        <v>276.3</v>
      </c>
      <c r="H30" s="413">
        <v>296.60000000000002</v>
      </c>
      <c r="I30" s="413">
        <v>278.49414000000002</v>
      </c>
      <c r="J30" s="376">
        <v>288.18549999999999</v>
      </c>
      <c r="M30" s="367"/>
      <c r="N30" s="367"/>
      <c r="O30" s="367"/>
      <c r="P30" s="367"/>
    </row>
    <row r="31" spans="4:17" ht="15" thickBot="1" x14ac:dyDescent="0.4">
      <c r="D31" s="6"/>
      <c r="E31" s="359" t="s">
        <v>45</v>
      </c>
      <c r="F31" s="413">
        <v>218.4</v>
      </c>
      <c r="G31" s="413">
        <v>264.39999999999998</v>
      </c>
      <c r="H31" s="413">
        <v>297.10000000000002</v>
      </c>
      <c r="I31" s="413">
        <v>287.84616999999997</v>
      </c>
      <c r="J31" s="376">
        <v>288.60899999999998</v>
      </c>
      <c r="M31" s="367"/>
      <c r="N31" s="367"/>
      <c r="O31" s="367"/>
      <c r="P31" s="367"/>
    </row>
    <row r="32" spans="4:17" ht="15" thickBot="1" x14ac:dyDescent="0.4">
      <c r="D32" s="6"/>
      <c r="E32" s="359" t="s">
        <v>46</v>
      </c>
      <c r="F32" s="413">
        <v>213.1</v>
      </c>
      <c r="G32" s="413">
        <v>262.10000000000002</v>
      </c>
      <c r="H32" s="413">
        <v>290.8</v>
      </c>
      <c r="I32" s="413">
        <v>290.05399999999997</v>
      </c>
      <c r="J32" s="376">
        <v>284.66480000000001</v>
      </c>
      <c r="M32" s="367"/>
      <c r="N32" s="367"/>
      <c r="O32" s="367"/>
      <c r="P32" s="367"/>
    </row>
    <row r="33" spans="4:17" ht="15" thickBot="1" x14ac:dyDescent="0.4">
      <c r="D33" s="6"/>
      <c r="E33" s="359" t="s">
        <v>55</v>
      </c>
      <c r="F33" s="413">
        <v>199.9</v>
      </c>
      <c r="G33" s="413">
        <v>243.8</v>
      </c>
      <c r="H33" s="413">
        <v>282.89999999999998</v>
      </c>
      <c r="I33" s="413">
        <v>279.3005</v>
      </c>
      <c r="J33" s="376">
        <v>274.20260000000002</v>
      </c>
      <c r="M33" s="367"/>
      <c r="N33" s="367"/>
      <c r="O33" s="367"/>
      <c r="P33" s="367"/>
    </row>
    <row r="34" spans="4:17" ht="15" thickBot="1" x14ac:dyDescent="0.4">
      <c r="D34" s="6"/>
      <c r="E34" s="359" t="s">
        <v>56</v>
      </c>
      <c r="F34" s="413">
        <v>183.4</v>
      </c>
      <c r="G34" s="413">
        <v>228.9</v>
      </c>
      <c r="H34" s="413">
        <v>270.8</v>
      </c>
      <c r="I34" s="413">
        <v>256.52089999999998</v>
      </c>
      <c r="J34" s="419">
        <v>272.56639999999999</v>
      </c>
      <c r="M34" s="367"/>
      <c r="N34" s="367"/>
      <c r="O34" s="367"/>
      <c r="P34" s="367"/>
    </row>
    <row r="35" spans="4:17" ht="15" thickBot="1" x14ac:dyDescent="0.4">
      <c r="D35" s="6"/>
      <c r="E35" s="359" t="s">
        <v>57</v>
      </c>
      <c r="F35" s="413">
        <v>169.1</v>
      </c>
      <c r="G35" s="413">
        <v>212.9</v>
      </c>
      <c r="H35" s="413">
        <v>248.9</v>
      </c>
      <c r="I35" s="413">
        <v>230.7868</v>
      </c>
      <c r="J35" s="420">
        <v>249.81630000000001</v>
      </c>
      <c r="M35" s="367"/>
      <c r="N35" s="367"/>
      <c r="O35" s="367"/>
      <c r="P35" s="367"/>
    </row>
    <row r="36" spans="4:17" ht="15" thickBot="1" x14ac:dyDescent="0.4">
      <c r="D36" s="6"/>
      <c r="E36" s="364" t="s">
        <v>58</v>
      </c>
      <c r="F36" s="421">
        <v>152.19999999999999</v>
      </c>
      <c r="G36" s="421">
        <v>196.7</v>
      </c>
      <c r="H36" s="421">
        <v>235.7</v>
      </c>
      <c r="I36" s="421">
        <v>210.5</v>
      </c>
      <c r="J36" s="422">
        <v>226.91139999999999</v>
      </c>
      <c r="M36" s="367"/>
      <c r="N36" s="367"/>
      <c r="O36" s="367"/>
      <c r="P36" s="367"/>
    </row>
    <row r="37" spans="4:17" x14ac:dyDescent="0.35">
      <c r="E37" s="350"/>
      <c r="F37" s="416"/>
      <c r="G37" s="416"/>
      <c r="H37" s="416"/>
      <c r="I37" s="416"/>
      <c r="J37" s="416"/>
      <c r="M37" s="367"/>
      <c r="N37" s="367"/>
      <c r="O37" s="367"/>
      <c r="P37" s="367"/>
    </row>
    <row r="38" spans="4:17" ht="23.25" customHeight="1" x14ac:dyDescent="0.35"/>
    <row r="40" spans="4:17" ht="15" thickBot="1" x14ac:dyDescent="0.4">
      <c r="F40" s="505" t="s">
        <v>191</v>
      </c>
      <c r="G40" s="505"/>
      <c r="H40" s="505"/>
      <c r="I40" s="505"/>
      <c r="J40" s="505"/>
      <c r="L40" s="500" t="s">
        <v>191</v>
      </c>
      <c r="M40" s="500"/>
      <c r="N40" s="500"/>
      <c r="O40" s="500"/>
      <c r="P40" s="500"/>
      <c r="Q40" s="500"/>
    </row>
    <row r="41" spans="4:17" ht="15" thickBot="1" x14ac:dyDescent="0.4">
      <c r="E41" s="410"/>
      <c r="F41" s="352" t="s">
        <v>181</v>
      </c>
      <c r="G41" s="352" t="s">
        <v>182</v>
      </c>
      <c r="H41" s="352" t="s">
        <v>183</v>
      </c>
      <c r="I41" s="352" t="s">
        <v>184</v>
      </c>
      <c r="J41" s="352" t="s">
        <v>185</v>
      </c>
    </row>
    <row r="42" spans="4:17" ht="15" thickBot="1" x14ac:dyDescent="0.4">
      <c r="D42" s="6"/>
      <c r="E42" s="354" t="s">
        <v>39</v>
      </c>
      <c r="F42" s="423">
        <v>231.8</v>
      </c>
      <c r="G42" s="423">
        <v>276.39999999999998</v>
      </c>
      <c r="H42" s="423">
        <v>653.29999999999995</v>
      </c>
      <c r="I42" s="423">
        <v>400.87532999999996</v>
      </c>
      <c r="J42" s="424">
        <v>364.58852000000002</v>
      </c>
    </row>
    <row r="43" spans="4:17" ht="15" thickBot="1" x14ac:dyDescent="0.4">
      <c r="D43" s="6"/>
      <c r="E43" s="393" t="s">
        <v>40</v>
      </c>
      <c r="F43" s="425">
        <v>334.4</v>
      </c>
      <c r="G43" s="425">
        <v>272.20000000000005</v>
      </c>
      <c r="H43" s="425">
        <v>706.4</v>
      </c>
      <c r="I43" s="425">
        <v>519.41482999999994</v>
      </c>
      <c r="J43" s="426">
        <v>540.55913999999996</v>
      </c>
    </row>
    <row r="44" spans="4:17" ht="15" thickBot="1" x14ac:dyDescent="0.4">
      <c r="D44" s="6"/>
      <c r="E44" s="393" t="s">
        <v>41</v>
      </c>
      <c r="F44" s="425">
        <v>678</v>
      </c>
      <c r="G44" s="425">
        <v>808.3</v>
      </c>
      <c r="H44" s="425">
        <v>1070.3999999999999</v>
      </c>
      <c r="I44" s="425">
        <v>869.46350000000007</v>
      </c>
      <c r="J44" s="426">
        <v>985.69650000000001</v>
      </c>
    </row>
    <row r="45" spans="4:17" ht="15" thickBot="1" x14ac:dyDescent="0.4">
      <c r="D45" s="6"/>
      <c r="E45" s="393" t="s">
        <v>42</v>
      </c>
      <c r="F45" s="425">
        <v>984.59999999999991</v>
      </c>
      <c r="G45" s="425">
        <v>1374.9</v>
      </c>
      <c r="H45" s="425">
        <v>1298</v>
      </c>
      <c r="I45" s="425">
        <v>1108.0557000000001</v>
      </c>
      <c r="J45" s="426">
        <v>1341.8955900000001</v>
      </c>
    </row>
    <row r="46" spans="4:17" ht="15" thickBot="1" x14ac:dyDescent="0.4">
      <c r="D46" s="6"/>
      <c r="E46" s="393" t="s">
        <v>43</v>
      </c>
      <c r="F46" s="425">
        <v>1062.9000000000001</v>
      </c>
      <c r="G46" s="425">
        <v>1530.4</v>
      </c>
      <c r="H46" s="425">
        <v>1302.0999999999999</v>
      </c>
      <c r="I46" s="425">
        <v>1198.5597</v>
      </c>
      <c r="J46" s="426">
        <v>1335.49188</v>
      </c>
    </row>
    <row r="47" spans="4:17" ht="15" thickBot="1" x14ac:dyDescent="0.4">
      <c r="D47" s="6"/>
      <c r="E47" s="393" t="s">
        <v>44</v>
      </c>
      <c r="F47" s="413">
        <v>997.4</v>
      </c>
      <c r="G47" s="413">
        <v>1474.8999999999999</v>
      </c>
      <c r="H47" s="413">
        <v>1186.7</v>
      </c>
      <c r="I47" s="413">
        <v>1102.5609399999998</v>
      </c>
      <c r="J47" s="376">
        <v>1219.31963</v>
      </c>
    </row>
    <row r="48" spans="4:17" ht="15" thickBot="1" x14ac:dyDescent="0.4">
      <c r="D48" s="6"/>
      <c r="E48" s="393" t="s">
        <v>45</v>
      </c>
      <c r="F48" s="413">
        <v>914</v>
      </c>
      <c r="G48" s="413">
        <v>1363.5</v>
      </c>
      <c r="H48" s="413">
        <v>1092.9000000000001</v>
      </c>
      <c r="I48" s="413">
        <v>977.28886999999986</v>
      </c>
      <c r="J48" s="376">
        <v>1084.82662</v>
      </c>
    </row>
    <row r="49" spans="4:17" ht="15" thickBot="1" x14ac:dyDescent="0.4">
      <c r="D49" s="6"/>
      <c r="E49" s="393" t="s">
        <v>46</v>
      </c>
      <c r="F49" s="413">
        <v>812.30000000000007</v>
      </c>
      <c r="G49" s="413">
        <v>1243.3000000000002</v>
      </c>
      <c r="H49" s="413">
        <v>989.90000000000009</v>
      </c>
      <c r="I49" s="413">
        <v>857.005</v>
      </c>
      <c r="J49" s="376">
        <v>949.43000000000006</v>
      </c>
    </row>
    <row r="50" spans="4:17" ht="15" thickBot="1" x14ac:dyDescent="0.4">
      <c r="D50" s="6"/>
      <c r="E50" s="393" t="s">
        <v>55</v>
      </c>
      <c r="F50" s="413">
        <v>701.2</v>
      </c>
      <c r="G50" s="413">
        <v>1118.2</v>
      </c>
      <c r="H50" s="413">
        <v>867.3</v>
      </c>
      <c r="I50" s="413">
        <v>749.39570000000003</v>
      </c>
      <c r="J50" s="376">
        <v>809.04335999999989</v>
      </c>
    </row>
    <row r="51" spans="4:17" ht="15" thickBot="1" x14ac:dyDescent="0.4">
      <c r="D51" s="6"/>
      <c r="E51" s="393" t="s">
        <v>56</v>
      </c>
      <c r="F51" s="413">
        <v>582.5</v>
      </c>
      <c r="G51" s="413">
        <v>983.1</v>
      </c>
      <c r="H51" s="413">
        <v>730</v>
      </c>
      <c r="I51" s="413">
        <v>640.44110000000001</v>
      </c>
      <c r="J51" s="419">
        <v>697.7165</v>
      </c>
    </row>
    <row r="52" spans="4:17" ht="15" thickBot="1" x14ac:dyDescent="0.4">
      <c r="D52" s="6"/>
      <c r="E52" s="393" t="s">
        <v>57</v>
      </c>
      <c r="F52" s="413">
        <v>485.9</v>
      </c>
      <c r="G52" s="413">
        <v>885.19999999999993</v>
      </c>
      <c r="H52" s="413">
        <v>616.29999999999995</v>
      </c>
      <c r="I52" s="413">
        <v>545.85979999999995</v>
      </c>
      <c r="J52" s="420">
        <v>580.95839999999998</v>
      </c>
    </row>
    <row r="53" spans="4:17" ht="15" thickBot="1" x14ac:dyDescent="0.4">
      <c r="D53" s="6"/>
      <c r="E53" s="398" t="s">
        <v>58</v>
      </c>
      <c r="F53" s="421">
        <v>375.6</v>
      </c>
      <c r="G53" s="421">
        <v>755.7</v>
      </c>
      <c r="H53" s="421">
        <v>491.2</v>
      </c>
      <c r="I53" s="421">
        <v>423.62287000000003</v>
      </c>
      <c r="J53" s="422">
        <v>454.60650999999996</v>
      </c>
    </row>
    <row r="54" spans="4:17" x14ac:dyDescent="0.35">
      <c r="E54" s="350"/>
      <c r="F54" s="416"/>
      <c r="G54" s="416"/>
      <c r="H54" s="416"/>
      <c r="I54" s="416"/>
      <c r="J54" s="416"/>
    </row>
    <row r="56" spans="4:17" ht="15.5" x14ac:dyDescent="0.35">
      <c r="E56" s="502" t="s">
        <v>123</v>
      </c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</row>
  </sheetData>
  <mergeCells count="8">
    <mergeCell ref="E56:Q56"/>
    <mergeCell ref="G2:O4"/>
    <mergeCell ref="F6:J6"/>
    <mergeCell ref="L6:Q6"/>
    <mergeCell ref="F23:J23"/>
    <mergeCell ref="L23:Q23"/>
    <mergeCell ref="F40:J40"/>
    <mergeCell ref="L40:Q40"/>
  </mergeCells>
  <pageMargins left="0.7" right="0.7" top="0.75" bottom="0.75" header="0.3" footer="0.3"/>
  <pageSetup paperSize="9" scale="55" fitToWidth="0" fitToHeight="0" orientation="landscape" horizontalDpi="4294967293" r:id="rId1"/>
  <headerFooter>
    <oddHeader>&amp;L&amp;G&amp;RCAMPAÑA: 2021/2022. MES: SEPTIEMBRE
Fecha de emisión de datos: 04/05/2023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B7E41-C613-4192-AED5-0F209AFFCA36}">
  <dimension ref="B2:K85"/>
  <sheetViews>
    <sheetView view="pageLayout" zoomScale="66" zoomScaleNormal="60" zoomScaleSheetLayoutView="70" zoomScalePageLayoutView="66" workbookViewId="0">
      <selection activeCell="A36" sqref="A36"/>
    </sheetView>
  </sheetViews>
  <sheetFormatPr baseColWidth="10" defaultColWidth="11.453125" defaultRowHeight="14.5" x14ac:dyDescent="0.35"/>
  <cols>
    <col min="1" max="1" width="14.81640625" customWidth="1"/>
    <col min="2" max="2" width="12.54296875" customWidth="1"/>
    <col min="3" max="3" width="12.1796875" customWidth="1"/>
    <col min="10" max="10" width="15.1796875" customWidth="1"/>
    <col min="11" max="11" width="17.1796875" customWidth="1"/>
    <col min="12" max="12" width="11.453125" customWidth="1"/>
  </cols>
  <sheetData>
    <row r="2" spans="2:11" ht="15" customHeight="1" x14ac:dyDescent="0.35">
      <c r="E2" s="495" t="s">
        <v>192</v>
      </c>
      <c r="F2" s="495"/>
      <c r="G2" s="495"/>
      <c r="H2" s="495"/>
      <c r="I2" s="495"/>
    </row>
    <row r="3" spans="2:11" ht="15" customHeight="1" x14ac:dyDescent="0.35">
      <c r="E3" s="495"/>
      <c r="F3" s="495"/>
      <c r="G3" s="495"/>
      <c r="H3" s="495"/>
      <c r="I3" s="495"/>
    </row>
    <row r="4" spans="2:11" ht="15" customHeight="1" x14ac:dyDescent="0.35">
      <c r="E4" s="495"/>
      <c r="F4" s="495"/>
      <c r="G4" s="495"/>
      <c r="H4" s="495"/>
      <c r="I4" s="495"/>
    </row>
    <row r="5" spans="2:11" ht="15" customHeight="1" x14ac:dyDescent="0.35">
      <c r="E5" s="295"/>
      <c r="F5" s="295"/>
      <c r="G5" s="295"/>
      <c r="H5" s="295"/>
      <c r="I5" s="295"/>
    </row>
    <row r="6" spans="2:11" ht="16" thickBot="1" x14ac:dyDescent="0.4">
      <c r="D6" s="506" t="s">
        <v>193</v>
      </c>
      <c r="E6" s="506"/>
      <c r="F6" s="506"/>
      <c r="G6" s="506"/>
      <c r="H6" s="506"/>
      <c r="I6" s="506"/>
      <c r="J6" s="506"/>
      <c r="K6" s="506"/>
    </row>
    <row r="7" spans="2:11" ht="30" customHeight="1" thickBot="1" x14ac:dyDescent="0.4">
      <c r="C7" s="410"/>
      <c r="D7" s="328" t="s">
        <v>181</v>
      </c>
      <c r="E7" s="328" t="s">
        <v>182</v>
      </c>
      <c r="F7" s="427" t="s">
        <v>183</v>
      </c>
      <c r="G7" s="428" t="s">
        <v>184</v>
      </c>
      <c r="H7" s="428" t="s">
        <v>185</v>
      </c>
      <c r="I7" s="429" t="s">
        <v>194</v>
      </c>
      <c r="J7" s="429" t="s">
        <v>195</v>
      </c>
      <c r="K7" s="429" t="s">
        <v>196</v>
      </c>
    </row>
    <row r="8" spans="2:11" ht="15" thickBot="1" x14ac:dyDescent="0.4">
      <c r="B8" s="6"/>
      <c r="C8" s="328" t="s">
        <v>39</v>
      </c>
      <c r="D8" s="369">
        <v>28</v>
      </c>
      <c r="E8" s="430">
        <v>7.3</v>
      </c>
      <c r="F8" s="430">
        <v>42.9</v>
      </c>
      <c r="G8" s="431">
        <v>38.299999999999997</v>
      </c>
      <c r="H8" s="418">
        <v>51.3461</v>
      </c>
      <c r="I8" s="432">
        <v>34.062924281984344</v>
      </c>
      <c r="J8" s="432">
        <v>74.054576271186448</v>
      </c>
      <c r="K8" s="433">
        <v>76.295622317596582</v>
      </c>
    </row>
    <row r="9" spans="2:11" ht="15" thickBot="1" x14ac:dyDescent="0.4">
      <c r="B9" s="6"/>
      <c r="C9" s="434" t="s">
        <v>40</v>
      </c>
      <c r="D9" s="373">
        <v>234.2</v>
      </c>
      <c r="E9" s="374">
        <v>105.7</v>
      </c>
      <c r="F9" s="374">
        <v>213.1</v>
      </c>
      <c r="G9" s="375">
        <v>283</v>
      </c>
      <c r="H9" s="420">
        <v>339.51589999999999</v>
      </c>
      <c r="I9" s="435">
        <v>19.970282685512363</v>
      </c>
      <c r="J9" s="435">
        <v>69.250199401794603</v>
      </c>
      <c r="K9" s="436">
        <v>62.44779904306219</v>
      </c>
    </row>
    <row r="10" spans="2:11" ht="15" thickBot="1" x14ac:dyDescent="0.4">
      <c r="B10" s="6"/>
      <c r="C10" s="434" t="s">
        <v>41</v>
      </c>
      <c r="D10" s="373">
        <v>660.3</v>
      </c>
      <c r="E10" s="374">
        <v>736.6</v>
      </c>
      <c r="F10" s="374">
        <v>671</v>
      </c>
      <c r="G10" s="375">
        <v>758.3</v>
      </c>
      <c r="H10" s="420">
        <v>882.22590000000002</v>
      </c>
      <c r="I10" s="435">
        <v>16.342595278913368</v>
      </c>
      <c r="J10" s="435">
        <v>22.197594533450296</v>
      </c>
      <c r="K10" s="436">
        <v>24.863902059302255</v>
      </c>
    </row>
    <row r="11" spans="2:11" ht="15" thickBot="1" x14ac:dyDescent="0.4">
      <c r="B11" s="6"/>
      <c r="C11" s="434" t="s">
        <v>42</v>
      </c>
      <c r="D11" s="373">
        <v>1065</v>
      </c>
      <c r="E11" s="374">
        <v>1427.6</v>
      </c>
      <c r="F11" s="374">
        <v>1003.9</v>
      </c>
      <c r="G11" s="375">
        <v>1110.4000000000001</v>
      </c>
      <c r="H11" s="420">
        <v>1353.4133000000002</v>
      </c>
      <c r="I11" s="435">
        <v>21.885203530259371</v>
      </c>
      <c r="J11" s="435">
        <v>14.634515373104835</v>
      </c>
      <c r="K11" s="436">
        <v>17.511845275564934</v>
      </c>
    </row>
    <row r="12" spans="2:11" ht="15" thickBot="1" x14ac:dyDescent="0.4">
      <c r="B12" s="6"/>
      <c r="C12" s="434" t="s">
        <v>43</v>
      </c>
      <c r="D12" s="373">
        <v>1220.9000000000001</v>
      </c>
      <c r="E12" s="374">
        <v>1705</v>
      </c>
      <c r="F12" s="374">
        <v>1105</v>
      </c>
      <c r="G12" s="375">
        <v>1337.8000000000002</v>
      </c>
      <c r="H12" s="420">
        <v>1462.2205000000001</v>
      </c>
      <c r="I12" s="435">
        <v>9.300381222903269</v>
      </c>
      <c r="J12" s="435">
        <v>5.7587516273687243</v>
      </c>
      <c r="K12" s="436">
        <v>8.9441019241157029</v>
      </c>
    </row>
    <row r="13" spans="2:11" ht="15" thickBot="1" x14ac:dyDescent="0.4">
      <c r="B13" s="6"/>
      <c r="C13" s="434" t="s">
        <v>44</v>
      </c>
      <c r="D13" s="373">
        <v>1239.5</v>
      </c>
      <c r="E13" s="374">
        <v>1776.4</v>
      </c>
      <c r="F13" s="374">
        <v>1117.0999999999999</v>
      </c>
      <c r="G13" s="375">
        <v>1382.4</v>
      </c>
      <c r="H13" s="420">
        <v>1482.9781</v>
      </c>
      <c r="I13" s="435">
        <v>7.2756148726851801</v>
      </c>
      <c r="J13" s="435">
        <v>4.046734020907885</v>
      </c>
      <c r="K13" s="436">
        <v>7.5518076658084725</v>
      </c>
    </row>
    <row r="14" spans="2:11" ht="15" thickBot="1" x14ac:dyDescent="0.4">
      <c r="B14" s="6"/>
      <c r="C14" s="434" t="s">
        <v>45</v>
      </c>
      <c r="D14" s="373">
        <v>1254.5</v>
      </c>
      <c r="E14" s="374">
        <v>1786.8000000000002</v>
      </c>
      <c r="F14" s="374">
        <v>1119.1999999999998</v>
      </c>
      <c r="G14" s="375">
        <v>1385.5</v>
      </c>
      <c r="H14" s="420">
        <v>1490.0948000000001</v>
      </c>
      <c r="I14" s="435">
        <v>7.5492457596535596</v>
      </c>
      <c r="J14" s="435">
        <v>4.1660118839566636</v>
      </c>
      <c r="K14" s="436">
        <v>7.4716768842408996</v>
      </c>
    </row>
    <row r="15" spans="2:11" ht="15" thickBot="1" x14ac:dyDescent="0.4">
      <c r="B15" s="6"/>
      <c r="C15" s="434" t="s">
        <v>46</v>
      </c>
      <c r="D15" s="373">
        <v>1262.2</v>
      </c>
      <c r="E15" s="374">
        <v>1793.5000000000002</v>
      </c>
      <c r="F15" s="374">
        <v>1125.6999999999998</v>
      </c>
      <c r="G15" s="375">
        <v>1390</v>
      </c>
      <c r="H15" s="420">
        <v>1493.0084000000002</v>
      </c>
      <c r="I15" s="435">
        <v>7.4106762589928179</v>
      </c>
      <c r="J15" s="435">
        <v>3.9409913673071784</v>
      </c>
      <c r="K15" s="436">
        <v>7.1908963635711141</v>
      </c>
    </row>
    <row r="16" spans="2:11" ht="15" thickBot="1" x14ac:dyDescent="0.4">
      <c r="B16" s="6"/>
      <c r="C16" s="434" t="s">
        <v>55</v>
      </c>
      <c r="D16" s="373">
        <v>1262.2</v>
      </c>
      <c r="E16" s="374">
        <v>1793.5000000000002</v>
      </c>
      <c r="F16" s="374">
        <v>1125.6999999999998</v>
      </c>
      <c r="G16" s="375">
        <v>1390</v>
      </c>
      <c r="H16" s="420">
        <v>1493.0084000000002</v>
      </c>
      <c r="I16" s="435">
        <v>7.4106762589928179</v>
      </c>
      <c r="J16" s="435">
        <v>3.9409913673071784</v>
      </c>
      <c r="K16" s="436">
        <v>7.1908963635711141</v>
      </c>
    </row>
    <row r="17" spans="2:11" ht="15" thickBot="1" x14ac:dyDescent="0.4">
      <c r="B17" s="6"/>
      <c r="C17" s="434" t="s">
        <v>56</v>
      </c>
      <c r="D17" s="373">
        <v>1262.2</v>
      </c>
      <c r="E17" s="374">
        <v>1793.5000000000002</v>
      </c>
      <c r="F17" s="374">
        <v>1125.6999999999998</v>
      </c>
      <c r="G17" s="375">
        <v>1390</v>
      </c>
      <c r="H17" s="420">
        <v>1493.0084000000002</v>
      </c>
      <c r="I17" s="435">
        <v>7.4106762589928179</v>
      </c>
      <c r="J17" s="435">
        <v>3.9409913673071784</v>
      </c>
      <c r="K17" s="436">
        <v>7.1908963635711141</v>
      </c>
    </row>
    <row r="18" spans="2:11" ht="15" thickBot="1" x14ac:dyDescent="0.4">
      <c r="B18" s="6"/>
      <c r="C18" s="434" t="s">
        <v>57</v>
      </c>
      <c r="D18" s="373">
        <v>1262.2</v>
      </c>
      <c r="E18" s="374">
        <v>1793.5000000000002</v>
      </c>
      <c r="F18" s="374">
        <v>1125.6999999999998</v>
      </c>
      <c r="G18" s="375">
        <v>1390</v>
      </c>
      <c r="H18" s="420">
        <v>1493.0084000000002</v>
      </c>
      <c r="I18" s="435">
        <v>7.4106762589928179</v>
      </c>
      <c r="J18" s="435">
        <v>3.9409913673071784</v>
      </c>
      <c r="K18" s="436">
        <v>7.1908963635711141</v>
      </c>
    </row>
    <row r="19" spans="2:11" ht="15" thickBot="1" x14ac:dyDescent="0.4">
      <c r="B19" s="6"/>
      <c r="C19" s="437" t="s">
        <v>58</v>
      </c>
      <c r="D19" s="438">
        <v>1262.2</v>
      </c>
      <c r="E19" s="439">
        <v>1793.5000000000002</v>
      </c>
      <c r="F19" s="440">
        <v>1125.6999999999998</v>
      </c>
      <c r="G19" s="441">
        <v>1390</v>
      </c>
      <c r="H19" s="442">
        <v>1493.0084000000002</v>
      </c>
      <c r="I19" s="443">
        <v>7.4106762589928179</v>
      </c>
      <c r="J19" s="443">
        <v>3.9409913673071784</v>
      </c>
      <c r="K19" s="444">
        <v>7.1908963635711141</v>
      </c>
    </row>
    <row r="21" spans="2:11" ht="5.25" customHeight="1" x14ac:dyDescent="0.35"/>
    <row r="22" spans="2:11" ht="16" thickBot="1" x14ac:dyDescent="0.4">
      <c r="D22" s="507" t="s">
        <v>197</v>
      </c>
      <c r="E22" s="507"/>
      <c r="F22" s="507"/>
      <c r="G22" s="507"/>
      <c r="H22" s="507"/>
      <c r="I22" s="507"/>
      <c r="J22" s="507"/>
      <c r="K22" s="507"/>
    </row>
    <row r="23" spans="2:11" ht="28.5" customHeight="1" thickBot="1" x14ac:dyDescent="0.4">
      <c r="C23" s="410"/>
      <c r="D23" s="328" t="s">
        <v>181</v>
      </c>
      <c r="E23" s="328" t="s">
        <v>182</v>
      </c>
      <c r="F23" s="427" t="s">
        <v>183</v>
      </c>
      <c r="G23" s="428" t="s">
        <v>184</v>
      </c>
      <c r="H23" s="428" t="s">
        <v>185</v>
      </c>
      <c r="I23" s="429" t="s">
        <v>194</v>
      </c>
      <c r="J23" s="429" t="s">
        <v>195</v>
      </c>
      <c r="K23" s="429" t="s">
        <v>196</v>
      </c>
    </row>
    <row r="24" spans="2:11" ht="15" thickBot="1" x14ac:dyDescent="0.4">
      <c r="C24" s="328" t="s">
        <v>39</v>
      </c>
      <c r="D24" s="369">
        <v>7.1</v>
      </c>
      <c r="E24" s="430">
        <v>11</v>
      </c>
      <c r="F24" s="430">
        <v>10.199999999999999</v>
      </c>
      <c r="G24" s="431">
        <v>18.399999999999999</v>
      </c>
      <c r="H24" s="445">
        <v>12.69769</v>
      </c>
      <c r="I24" s="432">
        <v>-30.990815217391301</v>
      </c>
      <c r="J24" s="432">
        <v>-3.8053787878787722</v>
      </c>
      <c r="K24" s="433">
        <v>8.7596573875803063</v>
      </c>
    </row>
    <row r="25" spans="2:11" ht="15" thickBot="1" x14ac:dyDescent="0.4">
      <c r="C25" s="336" t="s">
        <v>40</v>
      </c>
      <c r="D25" s="373">
        <v>22.9</v>
      </c>
      <c r="E25" s="374">
        <v>26.2</v>
      </c>
      <c r="F25" s="374">
        <v>26.2</v>
      </c>
      <c r="G25" s="375">
        <v>38.5</v>
      </c>
      <c r="H25" s="445">
        <v>31.644669999999998</v>
      </c>
      <c r="I25" s="435">
        <v>-17.806051948051955</v>
      </c>
      <c r="J25" s="435">
        <v>4.437854785478538</v>
      </c>
      <c r="K25" s="436">
        <v>11.229068541300522</v>
      </c>
    </row>
    <row r="26" spans="2:11" ht="15" thickBot="1" x14ac:dyDescent="0.4">
      <c r="C26" s="336" t="s">
        <v>41</v>
      </c>
      <c r="D26" s="373">
        <v>43.099999999999994</v>
      </c>
      <c r="E26" s="374">
        <v>45.4</v>
      </c>
      <c r="F26" s="374">
        <v>53.099999999999994</v>
      </c>
      <c r="G26" s="375">
        <v>59.4</v>
      </c>
      <c r="H26" s="445">
        <v>67.238910000000004</v>
      </c>
      <c r="I26" s="435">
        <v>13.196818181818191</v>
      </c>
      <c r="J26" s="435">
        <v>27.749670677644104</v>
      </c>
      <c r="K26" s="436">
        <v>33.808776119402992</v>
      </c>
    </row>
    <row r="27" spans="2:11" ht="15" thickBot="1" x14ac:dyDescent="0.4">
      <c r="C27" s="336" t="s">
        <v>42</v>
      </c>
      <c r="D27" s="373">
        <v>56.899999999999991</v>
      </c>
      <c r="E27" s="374">
        <v>56.9</v>
      </c>
      <c r="F27" s="374">
        <v>68</v>
      </c>
      <c r="G27" s="375">
        <v>71.099999999999994</v>
      </c>
      <c r="H27" s="446">
        <v>80.076050000000009</v>
      </c>
      <c r="I27" s="435">
        <v>12.62454289732773</v>
      </c>
      <c r="J27" s="435">
        <v>22.565382653061249</v>
      </c>
      <c r="K27" s="436">
        <v>26.652510873863196</v>
      </c>
    </row>
    <row r="28" spans="2:11" ht="15" thickBot="1" x14ac:dyDescent="0.4">
      <c r="C28" s="336" t="s">
        <v>43</v>
      </c>
      <c r="D28" s="373">
        <v>74.5</v>
      </c>
      <c r="E28" s="374">
        <v>70.5</v>
      </c>
      <c r="F28" s="374">
        <v>87.3</v>
      </c>
      <c r="G28" s="375">
        <v>87.8</v>
      </c>
      <c r="H28" s="446">
        <v>97.495650000000012</v>
      </c>
      <c r="I28" s="435">
        <v>11.042881548974959</v>
      </c>
      <c r="J28" s="435">
        <v>19.090777687296423</v>
      </c>
      <c r="K28" s="436">
        <v>21.831490159325217</v>
      </c>
    </row>
    <row r="29" spans="2:11" ht="15" thickBot="1" x14ac:dyDescent="0.4">
      <c r="C29" s="336" t="s">
        <v>44</v>
      </c>
      <c r="D29" s="373">
        <v>90</v>
      </c>
      <c r="E29" s="374">
        <v>84.1</v>
      </c>
      <c r="F29" s="374">
        <v>119</v>
      </c>
      <c r="G29" s="375">
        <v>105.6</v>
      </c>
      <c r="H29" s="446">
        <v>109.53323000000002</v>
      </c>
      <c r="I29" s="435">
        <v>3.7246496212121434</v>
      </c>
      <c r="J29" s="435">
        <v>6.4462876579203368</v>
      </c>
      <c r="K29" s="436">
        <v>9.8903737145723642</v>
      </c>
    </row>
    <row r="30" spans="2:11" ht="15" thickBot="1" x14ac:dyDescent="0.4">
      <c r="C30" s="336" t="s">
        <v>45</v>
      </c>
      <c r="D30" s="373">
        <v>101.7</v>
      </c>
      <c r="E30" s="374">
        <v>94.399999999999991</v>
      </c>
      <c r="F30" s="374">
        <v>144.5</v>
      </c>
      <c r="G30" s="375">
        <v>121.1</v>
      </c>
      <c r="H30" s="446">
        <v>131.46510000000001</v>
      </c>
      <c r="I30" s="435">
        <v>8.5591246903385727</v>
      </c>
      <c r="J30" s="435">
        <v>9.554250000000005</v>
      </c>
      <c r="K30" s="436">
        <v>13.896556205328144</v>
      </c>
    </row>
    <row r="31" spans="2:11" ht="15" thickBot="1" x14ac:dyDescent="0.4">
      <c r="C31" s="336" t="s">
        <v>46</v>
      </c>
      <c r="D31" s="373">
        <v>116.5</v>
      </c>
      <c r="E31" s="374">
        <v>103.39999999999999</v>
      </c>
      <c r="F31" s="374">
        <v>171.4</v>
      </c>
      <c r="G31" s="375">
        <v>134.4</v>
      </c>
      <c r="H31" s="446">
        <v>151.89465000000001</v>
      </c>
      <c r="I31" s="435">
        <v>13.016852678571432</v>
      </c>
      <c r="J31" s="435">
        <v>11.359714076246338</v>
      </c>
      <c r="K31" s="436">
        <v>15.575156933612327</v>
      </c>
    </row>
    <row r="32" spans="2:11" ht="15" thickBot="1" x14ac:dyDescent="0.4">
      <c r="C32" s="336" t="s">
        <v>55</v>
      </c>
      <c r="D32" s="373">
        <v>129.80000000000001</v>
      </c>
      <c r="E32" s="374">
        <v>113.3</v>
      </c>
      <c r="F32" s="374">
        <v>195.5</v>
      </c>
      <c r="G32" s="375">
        <v>147.70000000000002</v>
      </c>
      <c r="H32" s="446">
        <v>168.36934000000002</v>
      </c>
      <c r="I32" s="435">
        <v>13.994136763710227</v>
      </c>
      <c r="J32" s="435">
        <v>10.647978094194981</v>
      </c>
      <c r="K32" s="436">
        <v>14.869070441753371</v>
      </c>
    </row>
    <row r="33" spans="2:11" ht="15" thickBot="1" x14ac:dyDescent="0.4">
      <c r="C33" s="336" t="s">
        <v>56</v>
      </c>
      <c r="D33" s="373">
        <v>141.70000000000002</v>
      </c>
      <c r="E33" s="374">
        <v>122.1</v>
      </c>
      <c r="F33" s="374">
        <v>212.9</v>
      </c>
      <c r="G33" s="374">
        <v>158.20000000000002</v>
      </c>
      <c r="H33" s="446">
        <v>181.02414000000002</v>
      </c>
      <c r="I33" s="435">
        <v>14.427395701643487</v>
      </c>
      <c r="J33" s="435">
        <v>10.112007299270079</v>
      </c>
      <c r="K33" s="436">
        <v>14.048914789730659</v>
      </c>
    </row>
    <row r="34" spans="2:11" ht="15" thickBot="1" x14ac:dyDescent="0.4">
      <c r="C34" s="336" t="s">
        <v>57</v>
      </c>
      <c r="D34" s="373">
        <v>156.20000000000002</v>
      </c>
      <c r="E34" s="374">
        <v>134.4</v>
      </c>
      <c r="F34" s="374">
        <v>226.5</v>
      </c>
      <c r="G34" s="375">
        <v>166.70000000000002</v>
      </c>
      <c r="H34" s="446">
        <v>201.27201000000002</v>
      </c>
      <c r="I34" s="435">
        <v>20.739058188362328</v>
      </c>
      <c r="J34" s="435">
        <v>14.445797952994701</v>
      </c>
      <c r="K34" s="436">
        <v>17.737355952032758</v>
      </c>
    </row>
    <row r="35" spans="2:11" ht="15" thickBot="1" x14ac:dyDescent="0.4">
      <c r="C35" s="328" t="s">
        <v>58</v>
      </c>
      <c r="D35" s="438">
        <v>164.00000000000003</v>
      </c>
      <c r="E35" s="439">
        <v>141</v>
      </c>
      <c r="F35" s="440">
        <v>243.6</v>
      </c>
      <c r="G35" s="439">
        <v>182.9</v>
      </c>
      <c r="H35" s="446">
        <v>212.79342000000003</v>
      </c>
      <c r="I35" s="443">
        <v>16.344133406232924</v>
      </c>
      <c r="J35" s="443">
        <v>12.489913656387683</v>
      </c>
      <c r="K35" s="444">
        <v>16.360038277511975</v>
      </c>
    </row>
    <row r="37" spans="2:11" ht="5.25" customHeight="1" x14ac:dyDescent="0.35"/>
    <row r="38" spans="2:11" ht="16" thickBot="1" x14ac:dyDescent="0.4">
      <c r="D38" s="507" t="s">
        <v>198</v>
      </c>
      <c r="E38" s="507"/>
      <c r="F38" s="507"/>
      <c r="G38" s="507"/>
      <c r="H38" s="507"/>
      <c r="I38" s="507"/>
      <c r="J38" s="507"/>
      <c r="K38" s="507"/>
    </row>
    <row r="39" spans="2:11" ht="24" thickBot="1" x14ac:dyDescent="0.4">
      <c r="C39" s="410"/>
      <c r="D39" s="328" t="s">
        <v>181</v>
      </c>
      <c r="E39" s="328" t="s">
        <v>182</v>
      </c>
      <c r="F39" s="427" t="s">
        <v>183</v>
      </c>
      <c r="G39" s="428" t="s">
        <v>184</v>
      </c>
      <c r="H39" s="428" t="s">
        <v>185</v>
      </c>
      <c r="I39" s="429" t="s">
        <v>194</v>
      </c>
      <c r="J39" s="429" t="s">
        <v>195</v>
      </c>
      <c r="K39" s="429" t="s">
        <v>196</v>
      </c>
    </row>
    <row r="40" spans="2:11" ht="15" thickBot="1" x14ac:dyDescent="0.4">
      <c r="B40" s="6"/>
      <c r="C40" s="328" t="s">
        <v>39</v>
      </c>
      <c r="D40" s="369">
        <v>79.7</v>
      </c>
      <c r="E40" s="430">
        <v>80.5</v>
      </c>
      <c r="F40" s="430">
        <v>106.1</v>
      </c>
      <c r="G40" s="431">
        <v>95.7</v>
      </c>
      <c r="H40" s="447">
        <v>83.497780000000006</v>
      </c>
      <c r="I40" s="432">
        <v>-12.750491118077322</v>
      </c>
      <c r="J40" s="432">
        <v>-11.266971307120057</v>
      </c>
      <c r="K40" s="433">
        <v>-7.7372596685082806</v>
      </c>
    </row>
    <row r="41" spans="2:11" ht="15" thickBot="1" x14ac:dyDescent="0.4">
      <c r="B41" s="6"/>
      <c r="C41" s="336" t="s">
        <v>40</v>
      </c>
      <c r="D41" s="373">
        <v>154.10000000000002</v>
      </c>
      <c r="E41" s="374">
        <v>151.9</v>
      </c>
      <c r="F41" s="374">
        <v>195</v>
      </c>
      <c r="G41" s="375">
        <v>191.4</v>
      </c>
      <c r="H41" s="445">
        <v>166.90622999999999</v>
      </c>
      <c r="I41" s="435">
        <v>-12.797163009404395</v>
      </c>
      <c r="J41" s="435">
        <v>-6.9814805870332446</v>
      </c>
      <c r="K41" s="436">
        <v>-3.5781455805892555</v>
      </c>
    </row>
    <row r="42" spans="2:11" ht="15" thickBot="1" x14ac:dyDescent="0.4">
      <c r="B42" s="6"/>
      <c r="C42" s="336" t="s">
        <v>41</v>
      </c>
      <c r="D42" s="373">
        <v>209.50000000000003</v>
      </c>
      <c r="E42" s="374">
        <v>223.10000000000002</v>
      </c>
      <c r="F42" s="374">
        <v>268.10000000000002</v>
      </c>
      <c r="G42" s="375">
        <v>274.89999999999998</v>
      </c>
      <c r="H42" s="445">
        <v>248.33305999999999</v>
      </c>
      <c r="I42" s="435">
        <v>-9.6642197162604546</v>
      </c>
      <c r="J42" s="435">
        <v>-2.7543166688421947</v>
      </c>
      <c r="K42" s="436">
        <v>1.8175727757277504</v>
      </c>
    </row>
    <row r="43" spans="2:11" ht="15" thickBot="1" x14ac:dyDescent="0.4">
      <c r="B43" s="6"/>
      <c r="C43" s="336" t="s">
        <v>42</v>
      </c>
      <c r="D43" s="373">
        <v>273.40000000000003</v>
      </c>
      <c r="E43" s="374">
        <v>305</v>
      </c>
      <c r="F43" s="374">
        <v>349.70000000000005</v>
      </c>
      <c r="G43" s="375">
        <v>357.4</v>
      </c>
      <c r="H43" s="445">
        <v>322.07898</v>
      </c>
      <c r="I43" s="435">
        <v>-9.8827700055959653</v>
      </c>
      <c r="J43" s="435">
        <v>-4.5314751506768127</v>
      </c>
      <c r="K43" s="436">
        <v>0.21905250875145901</v>
      </c>
    </row>
    <row r="44" spans="2:11" ht="15" thickBot="1" x14ac:dyDescent="0.4">
      <c r="B44" s="6"/>
      <c r="C44" s="336" t="s">
        <v>43</v>
      </c>
      <c r="D44" s="373">
        <v>329.90000000000003</v>
      </c>
      <c r="E44" s="374">
        <v>393.4</v>
      </c>
      <c r="F44" s="374">
        <v>420.90000000000003</v>
      </c>
      <c r="G44" s="375">
        <v>461.59999999999997</v>
      </c>
      <c r="H44" s="445">
        <v>410.40854999999999</v>
      </c>
      <c r="I44" s="435">
        <v>-11.090002166377813</v>
      </c>
      <c r="J44" s="435">
        <v>-3.5013990124617962</v>
      </c>
      <c r="K44" s="436">
        <v>2.2315481379997371</v>
      </c>
    </row>
    <row r="45" spans="2:11" ht="15" thickBot="1" x14ac:dyDescent="0.4">
      <c r="B45" s="6"/>
      <c r="C45" s="336" t="s">
        <v>44</v>
      </c>
      <c r="D45" s="373">
        <v>391.20000000000005</v>
      </c>
      <c r="E45" s="374">
        <v>483.29999999999995</v>
      </c>
      <c r="F45" s="374">
        <v>519.20000000000005</v>
      </c>
      <c r="G45" s="375">
        <v>568.4</v>
      </c>
      <c r="H45" s="445">
        <v>488.70652000000001</v>
      </c>
      <c r="I45" s="435">
        <v>-14.020668543279374</v>
      </c>
      <c r="J45" s="435">
        <v>-6.6700897574638702</v>
      </c>
      <c r="K45" s="436">
        <v>-0.37072116609754152</v>
      </c>
    </row>
    <row r="46" spans="2:11" ht="15" thickBot="1" x14ac:dyDescent="0.4">
      <c r="B46" s="6"/>
      <c r="C46" s="336" t="s">
        <v>45</v>
      </c>
      <c r="D46" s="373">
        <v>461.70000000000005</v>
      </c>
      <c r="E46" s="374">
        <v>562</v>
      </c>
      <c r="F46" s="374">
        <v>613.6</v>
      </c>
      <c r="G46" s="375">
        <v>667.8</v>
      </c>
      <c r="H46" s="445">
        <v>596.03979000000004</v>
      </c>
      <c r="I46" s="435">
        <v>-10.745763701707086</v>
      </c>
      <c r="J46" s="435">
        <v>-2.9988407290875538</v>
      </c>
      <c r="K46" s="436">
        <v>3.4297496854800129</v>
      </c>
    </row>
    <row r="47" spans="2:11" ht="15" thickBot="1" x14ac:dyDescent="0.4">
      <c r="B47" s="6"/>
      <c r="C47" s="336" t="s">
        <v>46</v>
      </c>
      <c r="D47" s="373">
        <v>541.6</v>
      </c>
      <c r="E47" s="374">
        <v>649.70000000000005</v>
      </c>
      <c r="F47" s="374">
        <v>707.9</v>
      </c>
      <c r="G47" s="375">
        <v>758.09999999999991</v>
      </c>
      <c r="H47" s="445">
        <v>713.85813000000007</v>
      </c>
      <c r="I47" s="435">
        <v>-5.8358884052235647</v>
      </c>
      <c r="J47" s="435">
        <v>1.2229706480125027</v>
      </c>
      <c r="K47" s="436">
        <v>7.4561592593986417</v>
      </c>
    </row>
    <row r="48" spans="2:11" ht="15" thickBot="1" x14ac:dyDescent="0.4">
      <c r="B48" s="6"/>
      <c r="C48" s="336" t="s">
        <v>55</v>
      </c>
      <c r="D48" s="373">
        <v>635.1</v>
      </c>
      <c r="E48" s="374">
        <v>740</v>
      </c>
      <c r="F48" s="374">
        <v>817</v>
      </c>
      <c r="G48" s="375">
        <v>845.89999999999986</v>
      </c>
      <c r="H48" s="445">
        <v>817.30445000000009</v>
      </c>
      <c r="I48" s="435">
        <v>-3.3804882373802791</v>
      </c>
      <c r="J48" s="435">
        <v>2.0397582088310173</v>
      </c>
      <c r="K48" s="436">
        <v>7.6108558262014601</v>
      </c>
    </row>
    <row r="49" spans="2:11" ht="15" thickBot="1" x14ac:dyDescent="0.4">
      <c r="B49" s="6"/>
      <c r="C49" s="336" t="s">
        <v>56</v>
      </c>
      <c r="D49" s="373">
        <v>723.1</v>
      </c>
      <c r="E49" s="374">
        <v>843.4</v>
      </c>
      <c r="F49" s="374">
        <v>928.1</v>
      </c>
      <c r="G49" s="374">
        <v>927.79999999999984</v>
      </c>
      <c r="H49" s="445">
        <v>907.73142000000007</v>
      </c>
      <c r="I49" s="435">
        <v>-2.1630286699719523</v>
      </c>
      <c r="J49" s="435">
        <v>0.8852020894306154</v>
      </c>
      <c r="K49" s="436">
        <v>6.0929663394109461</v>
      </c>
    </row>
    <row r="50" spans="2:11" ht="15" thickBot="1" x14ac:dyDescent="0.4">
      <c r="B50" s="6"/>
      <c r="C50" s="336" t="s">
        <v>57</v>
      </c>
      <c r="D50" s="373">
        <v>794.4</v>
      </c>
      <c r="E50" s="374">
        <v>916.1</v>
      </c>
      <c r="F50" s="374">
        <v>1007.9</v>
      </c>
      <c r="G50" s="375">
        <v>993.79999999999984</v>
      </c>
      <c r="H50" s="445">
        <v>990.87665000000004</v>
      </c>
      <c r="I50" s="435">
        <v>-0.29415878446365473</v>
      </c>
      <c r="J50" s="435">
        <v>1.8791538145178011</v>
      </c>
      <c r="K50" s="436">
        <v>6.769748397176885</v>
      </c>
    </row>
    <row r="51" spans="2:11" ht="15" thickBot="1" x14ac:dyDescent="0.4">
      <c r="B51" s="6"/>
      <c r="C51" s="328" t="s">
        <v>58</v>
      </c>
      <c r="D51" s="438">
        <v>883.9</v>
      </c>
      <c r="E51" s="439">
        <v>1017.3000000000001</v>
      </c>
      <c r="F51" s="440">
        <v>1114.5</v>
      </c>
      <c r="G51" s="439">
        <v>1097.5999999999999</v>
      </c>
      <c r="H51" s="448">
        <v>1080.2424900000001</v>
      </c>
      <c r="I51" s="443">
        <v>-1.5814057944606252</v>
      </c>
      <c r="J51" s="443">
        <v>0.35076082244380302</v>
      </c>
      <c r="K51" s="444">
        <v>5.0487433447596857</v>
      </c>
    </row>
    <row r="53" spans="2:11" ht="6" customHeight="1" x14ac:dyDescent="0.35"/>
    <row r="54" spans="2:11" ht="16" thickBot="1" x14ac:dyDescent="0.4">
      <c r="D54" s="507" t="s">
        <v>199</v>
      </c>
      <c r="E54" s="507"/>
      <c r="F54" s="507"/>
      <c r="G54" s="507"/>
      <c r="H54" s="507"/>
      <c r="I54" s="507"/>
      <c r="J54" s="507"/>
      <c r="K54" s="507"/>
    </row>
    <row r="55" spans="2:11" ht="24" thickBot="1" x14ac:dyDescent="0.4">
      <c r="C55" s="410"/>
      <c r="D55" s="328" t="s">
        <v>181</v>
      </c>
      <c r="E55" s="328" t="s">
        <v>182</v>
      </c>
      <c r="F55" s="427" t="s">
        <v>183</v>
      </c>
      <c r="G55" s="428" t="s">
        <v>184</v>
      </c>
      <c r="H55" s="428" t="s">
        <v>185</v>
      </c>
      <c r="I55" s="429" t="s">
        <v>194</v>
      </c>
      <c r="J55" s="429" t="s">
        <v>195</v>
      </c>
      <c r="K55" s="429" t="s">
        <v>196</v>
      </c>
    </row>
    <row r="56" spans="2:11" ht="15" thickBot="1" x14ac:dyDescent="0.4">
      <c r="B56" s="6"/>
      <c r="C56" s="328" t="s">
        <v>39</v>
      </c>
      <c r="D56" s="369">
        <v>28.6</v>
      </c>
      <c r="E56" s="430">
        <v>37</v>
      </c>
      <c r="F56" s="430">
        <v>49.4</v>
      </c>
      <c r="G56" s="431">
        <v>51.3</v>
      </c>
      <c r="H56" s="447">
        <v>39.580289999999991</v>
      </c>
      <c r="I56" s="449">
        <v>-22.845438596491242</v>
      </c>
      <c r="J56" s="450">
        <v>-13.768431372549037</v>
      </c>
      <c r="K56" s="451">
        <v>-4.7978592904389776</v>
      </c>
    </row>
    <row r="57" spans="2:11" ht="15" thickBot="1" x14ac:dyDescent="0.4">
      <c r="B57" s="6"/>
      <c r="C57" s="336" t="s">
        <v>40</v>
      </c>
      <c r="D57" s="373">
        <v>73.599999999999994</v>
      </c>
      <c r="E57" s="374">
        <v>83.4</v>
      </c>
      <c r="F57" s="374">
        <v>93.6</v>
      </c>
      <c r="G57" s="375">
        <v>101.86049999999993</v>
      </c>
      <c r="H57" s="445">
        <v>87.318000000000097</v>
      </c>
      <c r="I57" s="452">
        <v>-14.276878672301672</v>
      </c>
      <c r="J57" s="453">
        <v>-6.0627087737415675</v>
      </c>
      <c r="K57" s="454">
        <v>-0.90464037814152864</v>
      </c>
    </row>
    <row r="58" spans="2:11" ht="15" thickBot="1" x14ac:dyDescent="0.4">
      <c r="B58" s="6"/>
      <c r="C58" s="336" t="s">
        <v>41</v>
      </c>
      <c r="D58" s="373">
        <v>120.89999999999999</v>
      </c>
      <c r="E58" s="374">
        <v>126.2</v>
      </c>
      <c r="F58" s="374">
        <v>141.30000000000001</v>
      </c>
      <c r="G58" s="375">
        <v>164.51182999999975</v>
      </c>
      <c r="H58" s="445">
        <v>139.05804999999998</v>
      </c>
      <c r="I58" s="452">
        <v>-15.472309802887615</v>
      </c>
      <c r="J58" s="453">
        <v>-3.43455409542831</v>
      </c>
      <c r="K58" s="454">
        <v>0.60052431867846634</v>
      </c>
    </row>
    <row r="59" spans="2:11" ht="15" thickBot="1" x14ac:dyDescent="0.4">
      <c r="B59" s="6"/>
      <c r="C59" s="336" t="s">
        <v>42</v>
      </c>
      <c r="D59" s="373">
        <v>168.89999999999998</v>
      </c>
      <c r="E59" s="374">
        <v>180.2</v>
      </c>
      <c r="F59" s="374">
        <v>179.9</v>
      </c>
      <c r="G59" s="375">
        <v>207.21962999999988</v>
      </c>
      <c r="H59" s="445">
        <v>193.13757999999996</v>
      </c>
      <c r="I59" s="452">
        <v>-6.7957123560156596</v>
      </c>
      <c r="J59" s="453">
        <v>2.1316219923502375</v>
      </c>
      <c r="K59" s="454">
        <v>4.9347624702699129</v>
      </c>
    </row>
    <row r="60" spans="2:11" ht="15" thickBot="1" x14ac:dyDescent="0.4">
      <c r="B60" s="6"/>
      <c r="C60" s="336" t="s">
        <v>43</v>
      </c>
      <c r="D60" s="373">
        <v>207.59999999999997</v>
      </c>
      <c r="E60" s="374">
        <v>227.29999999999998</v>
      </c>
      <c r="F60" s="374">
        <v>225</v>
      </c>
      <c r="G60" s="375">
        <v>256.61563000000007</v>
      </c>
      <c r="H60" s="445">
        <v>237.43851999999981</v>
      </c>
      <c r="I60" s="452">
        <v>-7.4730872784328257</v>
      </c>
      <c r="J60" s="453">
        <v>0.47959585825458334</v>
      </c>
      <c r="K60" s="454">
        <v>3.6266102739567314</v>
      </c>
    </row>
    <row r="61" spans="2:11" ht="15" thickBot="1" x14ac:dyDescent="0.4">
      <c r="B61" s="6"/>
      <c r="C61" s="336" t="s">
        <v>44</v>
      </c>
      <c r="D61" s="373">
        <v>245.89999999999998</v>
      </c>
      <c r="E61" s="374">
        <v>277.89999999999998</v>
      </c>
      <c r="F61" s="374">
        <v>285.89999999999998</v>
      </c>
      <c r="G61" s="375">
        <v>308.21439000000015</v>
      </c>
      <c r="H61" s="445">
        <v>308.10797999999966</v>
      </c>
      <c r="I61" s="452">
        <v>-3.452466966272863E-2</v>
      </c>
      <c r="J61" s="453">
        <v>5.9987026131528332</v>
      </c>
      <c r="K61" s="454">
        <v>10.243855077310389</v>
      </c>
    </row>
    <row r="62" spans="2:11" ht="15" thickBot="1" x14ac:dyDescent="0.4">
      <c r="B62" s="6"/>
      <c r="C62" s="336" t="s">
        <v>45</v>
      </c>
      <c r="D62" s="373">
        <v>285.5</v>
      </c>
      <c r="E62" s="374">
        <v>331.29999999999995</v>
      </c>
      <c r="F62" s="374">
        <v>312.89999999999998</v>
      </c>
      <c r="G62" s="375">
        <v>352.68646000000007</v>
      </c>
      <c r="H62" s="445">
        <v>364.31628999999941</v>
      </c>
      <c r="I62" s="452">
        <v>3.2974982935265906</v>
      </c>
      <c r="J62" s="453">
        <v>9.6362438306161895</v>
      </c>
      <c r="K62" s="454">
        <v>13.63697336604737</v>
      </c>
    </row>
    <row r="63" spans="2:11" ht="15" thickBot="1" x14ac:dyDescent="0.4">
      <c r="B63" s="6"/>
      <c r="C63" s="336" t="s">
        <v>46</v>
      </c>
      <c r="D63" s="373">
        <v>329.8</v>
      </c>
      <c r="E63" s="374">
        <v>379.49999999999994</v>
      </c>
      <c r="F63" s="374">
        <v>355</v>
      </c>
      <c r="G63" s="375">
        <v>400.47032999999993</v>
      </c>
      <c r="H63" s="445">
        <v>405.23771999999951</v>
      </c>
      <c r="I63" s="452">
        <v>1.1904477417839121</v>
      </c>
      <c r="J63" s="453">
        <v>7.1140916961237854</v>
      </c>
      <c r="K63" s="454">
        <v>10.662459963945217</v>
      </c>
    </row>
    <row r="64" spans="2:11" ht="15" thickBot="1" x14ac:dyDescent="0.4">
      <c r="B64" s="6"/>
      <c r="C64" s="336" t="s">
        <v>55</v>
      </c>
      <c r="D64" s="373">
        <v>360.7</v>
      </c>
      <c r="E64" s="374">
        <v>424.19999999999993</v>
      </c>
      <c r="F64" s="374">
        <v>392.6</v>
      </c>
      <c r="G64" s="375">
        <v>433.5796299999999</v>
      </c>
      <c r="H64" s="445">
        <v>458.65272999999968</v>
      </c>
      <c r="I64" s="452">
        <v>5.7828131824365903</v>
      </c>
      <c r="J64" s="453">
        <v>10.043234629470017</v>
      </c>
      <c r="K64" s="454">
        <v>13.874627041246809</v>
      </c>
    </row>
    <row r="65" spans="2:11" ht="15" thickBot="1" x14ac:dyDescent="0.4">
      <c r="B65" s="6"/>
      <c r="C65" s="336" t="s">
        <v>56</v>
      </c>
      <c r="D65" s="373">
        <v>403.3</v>
      </c>
      <c r="E65" s="374">
        <v>464.69999999999993</v>
      </c>
      <c r="F65" s="374">
        <v>436.20000000000005</v>
      </c>
      <c r="G65" s="374">
        <v>471.13422999999995</v>
      </c>
      <c r="H65" s="445">
        <v>492.20741999999962</v>
      </c>
      <c r="I65" s="452">
        <v>4.4728632856924175</v>
      </c>
      <c r="J65" s="453">
        <v>7.6228440743784418</v>
      </c>
      <c r="K65" s="454">
        <v>10.899099827529295</v>
      </c>
    </row>
    <row r="66" spans="2:11" ht="15" thickBot="1" x14ac:dyDescent="0.4">
      <c r="B66" s="6"/>
      <c r="C66" s="336" t="s">
        <v>57</v>
      </c>
      <c r="D66" s="373">
        <v>443.1</v>
      </c>
      <c r="E66" s="374">
        <v>502.19999999999993</v>
      </c>
      <c r="F66" s="374">
        <v>483.70000000000005</v>
      </c>
      <c r="G66" s="375">
        <v>508.21553</v>
      </c>
      <c r="H66" s="445">
        <v>546.06815999999969</v>
      </c>
      <c r="I66" s="452">
        <v>7.4481450812807095</v>
      </c>
      <c r="J66" s="453">
        <v>9.6437622865749209</v>
      </c>
      <c r="K66" s="454">
        <v>12.753207176694419</v>
      </c>
    </row>
    <row r="67" spans="2:11" ht="15" thickBot="1" x14ac:dyDescent="0.4">
      <c r="B67" s="6"/>
      <c r="C67" s="328" t="s">
        <v>58</v>
      </c>
      <c r="D67" s="438">
        <v>471.70000000000005</v>
      </c>
      <c r="E67" s="439">
        <v>537.09999999999991</v>
      </c>
      <c r="F67" s="440">
        <v>519.30000000000007</v>
      </c>
      <c r="G67" s="439">
        <v>542.85245999999995</v>
      </c>
      <c r="H67" s="448">
        <v>594.57561999999962</v>
      </c>
      <c r="I67" s="455">
        <v>9.5280327181348063</v>
      </c>
      <c r="J67" s="456">
        <v>11.535039314555679</v>
      </c>
      <c r="K67" s="457">
        <v>14.840998329821559</v>
      </c>
    </row>
    <row r="69" spans="2:11" ht="6" customHeight="1" x14ac:dyDescent="0.35"/>
    <row r="70" spans="2:11" ht="16" thickBot="1" x14ac:dyDescent="0.4">
      <c r="D70" s="507" t="s">
        <v>200</v>
      </c>
      <c r="E70" s="507"/>
      <c r="F70" s="507"/>
      <c r="G70" s="507"/>
      <c r="H70" s="507"/>
      <c r="I70" s="507"/>
      <c r="J70" s="507"/>
      <c r="K70" s="507"/>
    </row>
    <row r="71" spans="2:11" ht="24" thickBot="1" x14ac:dyDescent="0.4">
      <c r="C71" s="410"/>
      <c r="D71" s="328" t="s">
        <v>181</v>
      </c>
      <c r="E71" s="328" t="s">
        <v>182</v>
      </c>
      <c r="F71" s="427" t="s">
        <v>183</v>
      </c>
      <c r="G71" s="428" t="s">
        <v>184</v>
      </c>
      <c r="H71" s="428" t="s">
        <v>185</v>
      </c>
      <c r="I71" s="429" t="s">
        <v>194</v>
      </c>
      <c r="J71" s="429" t="s">
        <v>195</v>
      </c>
      <c r="K71" s="429" t="s">
        <v>196</v>
      </c>
    </row>
    <row r="72" spans="2:11" ht="15" thickBot="1" x14ac:dyDescent="0.4">
      <c r="B72" s="6"/>
      <c r="C72" s="328" t="s">
        <v>39</v>
      </c>
      <c r="D72" s="369">
        <v>108.30000000000001</v>
      </c>
      <c r="E72" s="370">
        <v>117.5</v>
      </c>
      <c r="F72" s="370">
        <v>155.5</v>
      </c>
      <c r="G72" s="391">
        <v>147</v>
      </c>
      <c r="H72" s="447">
        <v>123.07807</v>
      </c>
      <c r="I72" s="449">
        <v>-16.273421768707486</v>
      </c>
      <c r="J72" s="450">
        <v>-12.087092857142858</v>
      </c>
      <c r="K72" s="451">
        <v>-6.8119856142343309</v>
      </c>
    </row>
    <row r="73" spans="2:11" ht="15" thickBot="1" x14ac:dyDescent="0.4">
      <c r="B73" s="6"/>
      <c r="C73" s="336" t="s">
        <v>40</v>
      </c>
      <c r="D73" s="373">
        <v>227.70000000000002</v>
      </c>
      <c r="E73" s="374">
        <v>235.3</v>
      </c>
      <c r="F73" s="374">
        <v>288.60000000000002</v>
      </c>
      <c r="G73" s="396">
        <v>293.26049999999992</v>
      </c>
      <c r="H73" s="445">
        <v>254.22423000000012</v>
      </c>
      <c r="I73" s="452">
        <v>-13.311124409867615</v>
      </c>
      <c r="J73" s="453">
        <v>-6.6679446693764017</v>
      </c>
      <c r="K73" s="454">
        <v>-2.6762979364230461</v>
      </c>
    </row>
    <row r="74" spans="2:11" ht="15" thickBot="1" x14ac:dyDescent="0.4">
      <c r="B74" s="6"/>
      <c r="C74" s="336" t="s">
        <v>41</v>
      </c>
      <c r="D74" s="373">
        <v>330.4</v>
      </c>
      <c r="E74" s="374">
        <v>349.3</v>
      </c>
      <c r="F74" s="374">
        <v>409.40000000000003</v>
      </c>
      <c r="G74" s="396">
        <v>439.41182999999972</v>
      </c>
      <c r="H74" s="445">
        <v>387.39111000000003</v>
      </c>
      <c r="I74" s="452">
        <v>-11.838716313122415</v>
      </c>
      <c r="J74" s="453">
        <v>-2.9995947874080966</v>
      </c>
      <c r="K74" s="454">
        <v>1.3773272530053247</v>
      </c>
    </row>
    <row r="75" spans="2:11" ht="15" thickBot="1" x14ac:dyDescent="0.4">
      <c r="B75" s="6"/>
      <c r="C75" s="336" t="s">
        <v>42</v>
      </c>
      <c r="D75" s="373">
        <v>442.29999999999995</v>
      </c>
      <c r="E75" s="374">
        <v>485.20000000000005</v>
      </c>
      <c r="F75" s="374">
        <v>529.6</v>
      </c>
      <c r="G75" s="396">
        <v>564.61962999999992</v>
      </c>
      <c r="H75" s="445">
        <v>515.21655999999996</v>
      </c>
      <c r="I75" s="452">
        <v>-8.749796743694505</v>
      </c>
      <c r="J75" s="453">
        <v>-2.1381239892529451</v>
      </c>
      <c r="K75" s="454">
        <v>1.9363026118512674</v>
      </c>
    </row>
    <row r="76" spans="2:11" ht="15" thickBot="1" x14ac:dyDescent="0.4">
      <c r="B76" s="6"/>
      <c r="C76" s="336" t="s">
        <v>43</v>
      </c>
      <c r="D76" s="373">
        <v>537.5</v>
      </c>
      <c r="E76" s="374">
        <v>620.70000000000005</v>
      </c>
      <c r="F76" s="374">
        <v>645.90000000000009</v>
      </c>
      <c r="G76" s="396">
        <v>718.21563000000015</v>
      </c>
      <c r="H76" s="445">
        <v>647.8470699999998</v>
      </c>
      <c r="I76" s="452">
        <v>-9.7976926511610909</v>
      </c>
      <c r="J76" s="453">
        <v>-2.0795090171675419</v>
      </c>
      <c r="K76" s="454">
        <v>2.7384617998818475</v>
      </c>
    </row>
    <row r="77" spans="2:11" ht="15" thickBot="1" x14ac:dyDescent="0.4">
      <c r="B77" s="6"/>
      <c r="C77" s="336" t="s">
        <v>44</v>
      </c>
      <c r="D77" s="373">
        <v>637.1</v>
      </c>
      <c r="E77" s="374">
        <v>761.2</v>
      </c>
      <c r="F77" s="374">
        <v>805.10000000000014</v>
      </c>
      <c r="G77" s="396">
        <v>876.61439000000018</v>
      </c>
      <c r="H77" s="445">
        <v>796.81449999999973</v>
      </c>
      <c r="I77" s="452">
        <v>-9.1031918834917196</v>
      </c>
      <c r="J77" s="453">
        <v>-2.1478808350709819</v>
      </c>
      <c r="K77" s="454">
        <v>3.4819191218128891</v>
      </c>
    </row>
    <row r="78" spans="2:11" ht="15" thickBot="1" x14ac:dyDescent="0.4">
      <c r="B78" s="6"/>
      <c r="C78" s="336" t="s">
        <v>45</v>
      </c>
      <c r="D78" s="373">
        <v>747.2</v>
      </c>
      <c r="E78" s="374">
        <v>893.30000000000007</v>
      </c>
      <c r="F78" s="374">
        <v>926.50000000000011</v>
      </c>
      <c r="G78" s="396">
        <v>1020.4864600000001</v>
      </c>
      <c r="H78" s="445">
        <v>960.35607999999945</v>
      </c>
      <c r="I78" s="452">
        <v>-5.8923251171799595</v>
      </c>
      <c r="J78" s="453">
        <v>1.4358333419650204</v>
      </c>
      <c r="K78" s="454">
        <v>7.0784339629256117</v>
      </c>
    </row>
    <row r="79" spans="2:11" ht="15" thickBot="1" x14ac:dyDescent="0.4">
      <c r="B79" s="6"/>
      <c r="C79" s="336" t="s">
        <v>46</v>
      </c>
      <c r="D79" s="373">
        <v>871.40000000000009</v>
      </c>
      <c r="E79" s="374">
        <v>1029.2</v>
      </c>
      <c r="F79" s="374">
        <v>1062.9000000000001</v>
      </c>
      <c r="G79" s="396">
        <v>1158.57033</v>
      </c>
      <c r="H79" s="445">
        <v>1119.0958499999995</v>
      </c>
      <c r="I79" s="452">
        <v>-3.40717166475345</v>
      </c>
      <c r="J79" s="453">
        <v>3.2798533587377978</v>
      </c>
      <c r="K79" s="454">
        <v>8.5955124885022851</v>
      </c>
    </row>
    <row r="80" spans="2:11" ht="15" thickBot="1" x14ac:dyDescent="0.4">
      <c r="B80" s="6"/>
      <c r="C80" s="336" t="s">
        <v>55</v>
      </c>
      <c r="D80" s="373">
        <v>995.80000000000007</v>
      </c>
      <c r="E80" s="374">
        <v>1164.2</v>
      </c>
      <c r="F80" s="374">
        <v>1209.6000000000001</v>
      </c>
      <c r="G80" s="396">
        <v>1279.47963</v>
      </c>
      <c r="H80" s="445">
        <v>1275.9571799999997</v>
      </c>
      <c r="I80" s="452">
        <v>-0.27530332780682015</v>
      </c>
      <c r="J80" s="453">
        <v>4.7790458897885877</v>
      </c>
      <c r="K80" s="454">
        <v>9.7814863627104263</v>
      </c>
    </row>
    <row r="81" spans="2:11" ht="15" thickBot="1" x14ac:dyDescent="0.4">
      <c r="B81" s="6"/>
      <c r="C81" s="336" t="s">
        <v>56</v>
      </c>
      <c r="D81" s="373">
        <v>1126.4000000000001</v>
      </c>
      <c r="E81" s="374">
        <v>1308.1000000000001</v>
      </c>
      <c r="F81" s="374">
        <v>1364.3000000000002</v>
      </c>
      <c r="G81" s="395">
        <v>1398.9342300000001</v>
      </c>
      <c r="H81" s="445">
        <v>1399.9388399999996</v>
      </c>
      <c r="I81" s="452">
        <v>7.1812525453716441E-2</v>
      </c>
      <c r="J81" s="453">
        <v>3.1557784927914918</v>
      </c>
      <c r="K81" s="454">
        <v>7.7345457118533405</v>
      </c>
    </row>
    <row r="82" spans="2:11" ht="15" thickBot="1" x14ac:dyDescent="0.4">
      <c r="B82" s="6"/>
      <c r="C82" s="336" t="s">
        <v>57</v>
      </c>
      <c r="D82" s="373">
        <v>1237.5</v>
      </c>
      <c r="E82" s="374">
        <v>1418.3000000000002</v>
      </c>
      <c r="F82" s="374">
        <v>1491.6000000000001</v>
      </c>
      <c r="G82" s="396">
        <v>1502.0155300000001</v>
      </c>
      <c r="H82" s="445">
        <v>1536.9448099999997</v>
      </c>
      <c r="I82" s="452">
        <v>2.3254939314774998</v>
      </c>
      <c r="J82" s="453">
        <v>4.5086742628546927</v>
      </c>
      <c r="K82" s="454">
        <v>8.8215091871636258</v>
      </c>
    </row>
    <row r="83" spans="2:11" ht="15" thickBot="1" x14ac:dyDescent="0.4">
      <c r="B83" s="6"/>
      <c r="C83" s="328" t="s">
        <v>58</v>
      </c>
      <c r="D83" s="438">
        <v>1355.6</v>
      </c>
      <c r="E83" s="439">
        <v>1554.4</v>
      </c>
      <c r="F83" s="440">
        <v>1633.8000000000002</v>
      </c>
      <c r="G83" s="400">
        <v>1640.45246</v>
      </c>
      <c r="H83" s="448">
        <v>1674.8181099999997</v>
      </c>
      <c r="I83" s="455">
        <v>2.0948885041142695</v>
      </c>
      <c r="J83" s="456">
        <v>4.055000263986666</v>
      </c>
      <c r="K83" s="457">
        <v>8.3279261856007594</v>
      </c>
    </row>
    <row r="85" spans="2:11" ht="15.5" x14ac:dyDescent="0.35">
      <c r="C85" s="502" t="s">
        <v>123</v>
      </c>
      <c r="D85" s="502"/>
      <c r="E85" s="502"/>
      <c r="F85" s="502"/>
      <c r="G85" s="502"/>
      <c r="H85" s="502"/>
      <c r="I85" s="502"/>
      <c r="J85" s="502"/>
      <c r="K85" s="502"/>
    </row>
  </sheetData>
  <mergeCells count="7">
    <mergeCell ref="C85:K85"/>
    <mergeCell ref="E2:I4"/>
    <mergeCell ref="D6:K6"/>
    <mergeCell ref="D22:K22"/>
    <mergeCell ref="D38:K38"/>
    <mergeCell ref="D54:K54"/>
    <mergeCell ref="D70:K70"/>
  </mergeCells>
  <pageMargins left="0.70866141732283472" right="0.70866141732283472" top="0.74803149606299213" bottom="0.74803149606299213" header="0.31496062992125984" footer="0.31496062992125984"/>
  <pageSetup paperSize="9" scale="55" orientation="portrait" horizontalDpi="4294967293" r:id="rId1"/>
  <headerFooter>
    <oddHeader>&amp;L&amp;G&amp;RCAMPAÑA: 2021/2022. MES: SEPTIEMBRE
Fecha de emisión de datos: 04/05/2023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7249B-DBD2-46F0-8B4F-5DC1E8AF8B66}">
  <dimension ref="B2:N78"/>
  <sheetViews>
    <sheetView view="pageLayout" zoomScale="75" zoomScaleNormal="100" zoomScaleSheetLayoutView="50" zoomScalePageLayoutView="75" workbookViewId="0">
      <selection activeCell="K22" sqref="K22"/>
    </sheetView>
  </sheetViews>
  <sheetFormatPr baseColWidth="10" defaultColWidth="11.453125" defaultRowHeight="14.5" x14ac:dyDescent="0.35"/>
  <cols>
    <col min="6" max="6" width="14.54296875" customWidth="1"/>
    <col min="7" max="7" width="7.26953125" customWidth="1"/>
    <col min="8" max="8" width="10" customWidth="1"/>
    <col min="9" max="9" width="12.26953125" bestFit="1" customWidth="1"/>
  </cols>
  <sheetData>
    <row r="2" spans="2:14" ht="15" customHeight="1" x14ac:dyDescent="0.35">
      <c r="B2" s="495" t="s">
        <v>201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</row>
    <row r="3" spans="2:14" ht="21.75" customHeight="1" x14ac:dyDescent="0.35"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  <c r="N3" s="495"/>
    </row>
    <row r="4" spans="2:14" ht="21.75" customHeight="1" x14ac:dyDescent="0.35">
      <c r="B4" s="495"/>
      <c r="C4" s="495"/>
      <c r="D4" s="495"/>
      <c r="E4" s="495"/>
      <c r="F4" s="495"/>
      <c r="G4" s="495"/>
      <c r="H4" s="495"/>
      <c r="I4" s="495"/>
      <c r="J4" s="495"/>
      <c r="K4" s="495"/>
      <c r="L4" s="495"/>
      <c r="M4" s="495"/>
      <c r="N4" s="495"/>
    </row>
    <row r="5" spans="2:14" ht="21.75" customHeight="1" x14ac:dyDescent="0.35">
      <c r="F5" s="295"/>
      <c r="G5" s="295"/>
      <c r="H5" s="295"/>
      <c r="I5" s="295"/>
      <c r="J5" s="295"/>
    </row>
    <row r="6" spans="2:14" ht="21.75" customHeight="1" x14ac:dyDescent="0.35">
      <c r="B6" s="508" t="s">
        <v>71</v>
      </c>
      <c r="C6" s="508"/>
      <c r="D6" s="508"/>
      <c r="E6" s="508"/>
      <c r="F6" s="508"/>
      <c r="G6" s="508"/>
      <c r="H6" s="295"/>
      <c r="I6" s="508" t="s">
        <v>163</v>
      </c>
      <c r="J6" s="508"/>
      <c r="K6" s="508"/>
      <c r="L6" s="508"/>
      <c r="M6" s="508"/>
      <c r="N6" s="508"/>
    </row>
    <row r="7" spans="2:14" x14ac:dyDescent="0.35">
      <c r="B7" s="458" t="s">
        <v>202</v>
      </c>
      <c r="C7" s="458"/>
      <c r="D7" s="458"/>
      <c r="E7" s="458"/>
      <c r="F7" s="458"/>
      <c r="G7" s="458"/>
      <c r="I7" s="509" t="s">
        <v>203</v>
      </c>
      <c r="J7" s="509"/>
      <c r="K7" s="509"/>
      <c r="L7" s="509"/>
      <c r="M7" s="509"/>
      <c r="N7" s="509"/>
    </row>
    <row r="8" spans="2:14" x14ac:dyDescent="0.35">
      <c r="B8" s="367"/>
      <c r="C8" s="367"/>
      <c r="D8" s="367"/>
      <c r="E8" s="367"/>
      <c r="F8" s="367"/>
      <c r="G8" s="367"/>
      <c r="I8" s="367"/>
      <c r="J8" s="367"/>
      <c r="K8" s="367"/>
      <c r="L8" s="367"/>
      <c r="M8" s="367"/>
      <c r="N8" s="367"/>
    </row>
    <row r="9" spans="2:14" x14ac:dyDescent="0.35">
      <c r="B9" s="367"/>
      <c r="C9" s="367"/>
      <c r="D9" s="367"/>
      <c r="E9" s="367"/>
      <c r="F9" s="367"/>
      <c r="G9" s="367"/>
      <c r="I9" s="367"/>
      <c r="J9" s="367"/>
      <c r="K9" s="367"/>
      <c r="L9" s="367"/>
      <c r="M9" s="367"/>
      <c r="N9" s="367"/>
    </row>
    <row r="10" spans="2:14" x14ac:dyDescent="0.35">
      <c r="B10" s="367"/>
      <c r="C10" s="367"/>
      <c r="D10" s="367"/>
      <c r="E10" s="367"/>
      <c r="F10" s="367"/>
      <c r="G10" s="367"/>
      <c r="I10" s="367"/>
      <c r="J10" s="367"/>
      <c r="K10" s="367"/>
      <c r="L10" s="367"/>
      <c r="M10" s="367"/>
      <c r="N10" s="367"/>
    </row>
    <row r="11" spans="2:14" x14ac:dyDescent="0.35">
      <c r="B11" s="367"/>
      <c r="C11" s="367"/>
      <c r="D11" s="367"/>
      <c r="E11" s="367"/>
      <c r="F11" s="367"/>
      <c r="G11" s="367"/>
      <c r="I11" s="367"/>
      <c r="J11" s="367"/>
      <c r="K11" s="367"/>
      <c r="L11" s="367"/>
      <c r="M11" s="367"/>
      <c r="N11" s="367"/>
    </row>
    <row r="12" spans="2:14" x14ac:dyDescent="0.35">
      <c r="B12" s="367"/>
      <c r="C12" s="367"/>
      <c r="D12" s="367"/>
      <c r="E12" s="367"/>
      <c r="F12" s="367"/>
      <c r="G12" s="367"/>
      <c r="I12" s="367"/>
      <c r="J12" s="367"/>
      <c r="K12" s="367"/>
      <c r="L12" s="367"/>
      <c r="M12" s="367"/>
      <c r="N12" s="367"/>
    </row>
    <row r="13" spans="2:14" x14ac:dyDescent="0.35">
      <c r="B13" s="367"/>
      <c r="C13" s="367"/>
      <c r="D13" s="367"/>
      <c r="E13" s="367"/>
      <c r="F13" s="367"/>
      <c r="G13" s="367"/>
      <c r="I13" s="367"/>
      <c r="J13" s="367"/>
      <c r="K13" s="367"/>
      <c r="L13" s="367"/>
      <c r="M13" s="367"/>
      <c r="N13" s="367"/>
    </row>
    <row r="14" spans="2:14" x14ac:dyDescent="0.35">
      <c r="B14" s="367"/>
      <c r="C14" s="367"/>
      <c r="D14" s="367"/>
      <c r="E14" s="367"/>
      <c r="F14" s="367"/>
      <c r="G14" s="367"/>
      <c r="I14" s="367"/>
      <c r="J14" s="367"/>
      <c r="K14" s="367"/>
      <c r="L14" s="367"/>
      <c r="M14" s="367"/>
      <c r="N14" s="367"/>
    </row>
    <row r="15" spans="2:14" x14ac:dyDescent="0.35">
      <c r="B15" s="367"/>
      <c r="C15" s="367"/>
      <c r="D15" s="367"/>
      <c r="E15" s="367"/>
      <c r="F15" s="367"/>
      <c r="G15" s="367"/>
      <c r="I15" s="367"/>
      <c r="J15" s="367"/>
      <c r="K15" s="367"/>
      <c r="L15" s="367"/>
      <c r="M15" s="367"/>
      <c r="N15" s="367"/>
    </row>
    <row r="16" spans="2:14" x14ac:dyDescent="0.35">
      <c r="B16" s="367"/>
      <c r="C16" s="367"/>
      <c r="D16" s="367"/>
      <c r="E16" s="367"/>
      <c r="F16" s="367"/>
      <c r="G16" s="367"/>
      <c r="I16" s="367"/>
      <c r="J16" s="367"/>
      <c r="K16" s="367"/>
      <c r="L16" s="367"/>
      <c r="M16" s="367"/>
      <c r="N16" s="367"/>
    </row>
    <row r="17" spans="2:14" x14ac:dyDescent="0.35">
      <c r="B17" s="367"/>
      <c r="C17" s="367"/>
      <c r="D17" s="367"/>
      <c r="E17" s="367"/>
      <c r="F17" s="367"/>
      <c r="G17" s="367"/>
      <c r="I17" s="367"/>
      <c r="J17" s="367"/>
      <c r="K17" s="367"/>
      <c r="L17" s="367"/>
      <c r="M17" s="367"/>
      <c r="N17" s="367"/>
    </row>
    <row r="18" spans="2:14" x14ac:dyDescent="0.35">
      <c r="B18" s="367"/>
      <c r="C18" s="367"/>
      <c r="D18" s="367"/>
      <c r="E18" s="367"/>
      <c r="F18" s="367"/>
      <c r="G18" s="367"/>
      <c r="I18" s="367"/>
      <c r="J18" s="367"/>
      <c r="K18" s="367"/>
      <c r="L18" s="367"/>
      <c r="M18" s="367"/>
      <c r="N18" s="367"/>
    </row>
    <row r="19" spans="2:14" x14ac:dyDescent="0.35">
      <c r="B19" s="367"/>
      <c r="C19" s="367"/>
      <c r="D19" s="367"/>
      <c r="E19" s="367"/>
      <c r="F19" s="367"/>
      <c r="G19" s="367"/>
      <c r="I19" s="367"/>
      <c r="J19" s="367"/>
      <c r="K19" s="367"/>
      <c r="L19" s="367"/>
      <c r="M19" s="367"/>
      <c r="N19" s="367"/>
    </row>
    <row r="20" spans="2:14" x14ac:dyDescent="0.35">
      <c r="B20" s="367"/>
      <c r="C20" s="367"/>
      <c r="D20" s="367"/>
      <c r="E20" s="367"/>
      <c r="F20" s="367"/>
      <c r="G20" s="367"/>
      <c r="I20" s="367"/>
      <c r="J20" s="367"/>
      <c r="K20" s="367"/>
      <c r="L20" s="367"/>
      <c r="M20" s="367"/>
      <c r="N20" s="367"/>
    </row>
    <row r="21" spans="2:14" x14ac:dyDescent="0.35">
      <c r="B21" s="367"/>
      <c r="C21" s="367"/>
      <c r="D21" s="367"/>
      <c r="E21" s="367"/>
      <c r="F21" s="367"/>
      <c r="G21" s="367"/>
      <c r="I21" s="367"/>
      <c r="J21" s="367"/>
      <c r="K21" s="367"/>
      <c r="L21" s="367"/>
      <c r="M21" s="367"/>
      <c r="N21" s="367"/>
    </row>
    <row r="22" spans="2:14" x14ac:dyDescent="0.35">
      <c r="B22" s="459"/>
      <c r="C22" s="459" t="s">
        <v>204</v>
      </c>
      <c r="D22" s="460">
        <v>7.1908963635711141</v>
      </c>
      <c r="E22" s="461"/>
      <c r="F22" s="461"/>
      <c r="G22" s="461"/>
      <c r="I22" s="462"/>
      <c r="J22" s="459" t="s">
        <v>205</v>
      </c>
      <c r="K22" s="463">
        <v>17.737355952032758</v>
      </c>
    </row>
    <row r="23" spans="2:14" x14ac:dyDescent="0.35">
      <c r="B23" s="464"/>
      <c r="C23" s="465"/>
      <c r="D23" s="461"/>
      <c r="E23" s="461"/>
      <c r="F23" s="461"/>
      <c r="G23" s="461"/>
      <c r="I23" s="25"/>
      <c r="J23" s="25"/>
    </row>
    <row r="24" spans="2:14" x14ac:dyDescent="0.35">
      <c r="B24" s="508" t="s">
        <v>186</v>
      </c>
      <c r="C24" s="508"/>
      <c r="D24" s="508"/>
      <c r="E24" s="508"/>
      <c r="F24" s="508"/>
      <c r="G24" s="508"/>
      <c r="I24" s="508" t="s">
        <v>165</v>
      </c>
      <c r="J24" s="508"/>
      <c r="K24" s="508"/>
      <c r="L24" s="508"/>
      <c r="M24" s="508"/>
      <c r="N24" s="508"/>
    </row>
    <row r="25" spans="2:14" x14ac:dyDescent="0.35">
      <c r="B25" s="509" t="s">
        <v>206</v>
      </c>
      <c r="C25" s="509"/>
      <c r="D25" s="509"/>
      <c r="E25" s="509"/>
      <c r="F25" s="509"/>
      <c r="G25" s="509"/>
      <c r="I25" s="509" t="s">
        <v>207</v>
      </c>
      <c r="J25" s="509"/>
      <c r="K25" s="509"/>
      <c r="L25" s="509"/>
      <c r="M25" s="509"/>
      <c r="N25" s="509"/>
    </row>
    <row r="26" spans="2:14" x14ac:dyDescent="0.35">
      <c r="B26" s="367"/>
      <c r="C26" s="367"/>
      <c r="D26" s="367"/>
      <c r="E26" s="367"/>
      <c r="F26" s="367"/>
      <c r="G26" s="367"/>
      <c r="I26" s="367"/>
      <c r="J26" s="367"/>
      <c r="K26" s="367"/>
      <c r="L26" s="367"/>
      <c r="M26" s="367"/>
      <c r="N26" s="367"/>
    </row>
    <row r="27" spans="2:14" x14ac:dyDescent="0.35">
      <c r="B27" s="367"/>
      <c r="C27" s="367"/>
      <c r="D27" s="367"/>
      <c r="E27" s="367"/>
      <c r="F27" s="367"/>
      <c r="G27" s="367"/>
      <c r="I27" s="367"/>
      <c r="J27" s="367"/>
      <c r="K27" s="367"/>
      <c r="L27" s="367"/>
      <c r="M27" s="367"/>
      <c r="N27" s="367"/>
    </row>
    <row r="28" spans="2:14" x14ac:dyDescent="0.35">
      <c r="B28" s="367"/>
      <c r="C28" s="367"/>
      <c r="D28" s="367"/>
      <c r="E28" s="367"/>
      <c r="F28" s="367"/>
      <c r="G28" s="367"/>
      <c r="I28" s="367"/>
      <c r="J28" s="367"/>
      <c r="K28" s="367"/>
      <c r="L28" s="367"/>
      <c r="M28" s="367"/>
      <c r="N28" s="367"/>
    </row>
    <row r="29" spans="2:14" x14ac:dyDescent="0.35">
      <c r="B29" s="367"/>
      <c r="C29" s="367"/>
      <c r="D29" s="367"/>
      <c r="E29" s="367"/>
      <c r="F29" s="367"/>
      <c r="G29" s="367"/>
      <c r="I29" s="367"/>
      <c r="J29" s="367"/>
      <c r="K29" s="367"/>
      <c r="L29" s="367"/>
      <c r="M29" s="367"/>
      <c r="N29" s="367"/>
    </row>
    <row r="30" spans="2:14" x14ac:dyDescent="0.35">
      <c r="B30" s="367"/>
      <c r="C30" s="367"/>
      <c r="D30" s="367"/>
      <c r="E30" s="367"/>
      <c r="F30" s="367"/>
      <c r="G30" s="367"/>
      <c r="I30" s="367"/>
      <c r="J30" s="367"/>
      <c r="K30" s="367"/>
      <c r="L30" s="367"/>
      <c r="M30" s="367"/>
      <c r="N30" s="367"/>
    </row>
    <row r="31" spans="2:14" x14ac:dyDescent="0.35">
      <c r="B31" s="367"/>
      <c r="C31" s="367"/>
      <c r="D31" s="367"/>
      <c r="E31" s="367"/>
      <c r="F31" s="367"/>
      <c r="G31" s="367"/>
      <c r="I31" s="367"/>
      <c r="J31" s="367"/>
      <c r="K31" s="367"/>
      <c r="L31" s="367"/>
      <c r="M31" s="367"/>
      <c r="N31" s="367"/>
    </row>
    <row r="32" spans="2:14" x14ac:dyDescent="0.35">
      <c r="B32" s="367"/>
      <c r="C32" s="367"/>
      <c r="D32" s="367"/>
      <c r="E32" s="367"/>
      <c r="F32" s="367"/>
      <c r="G32" s="367"/>
      <c r="I32" s="367"/>
      <c r="J32" s="367"/>
      <c r="K32" s="367"/>
      <c r="L32" s="367"/>
      <c r="M32" s="367"/>
      <c r="N32" s="367"/>
    </row>
    <row r="33" spans="2:14" x14ac:dyDescent="0.35">
      <c r="B33" s="367"/>
      <c r="C33" s="367"/>
      <c r="D33" s="367"/>
      <c r="E33" s="367"/>
      <c r="F33" s="367"/>
      <c r="G33" s="367"/>
      <c r="I33" s="367"/>
      <c r="J33" s="367"/>
      <c r="K33" s="367"/>
      <c r="L33" s="367"/>
      <c r="M33" s="367"/>
      <c r="N33" s="367"/>
    </row>
    <row r="34" spans="2:14" x14ac:dyDescent="0.35">
      <c r="B34" s="367"/>
      <c r="C34" s="367"/>
      <c r="D34" s="367"/>
      <c r="E34" s="367"/>
      <c r="F34" s="367"/>
      <c r="G34" s="367"/>
      <c r="I34" s="367"/>
      <c r="J34" s="367"/>
      <c r="K34" s="367"/>
      <c r="L34" s="367"/>
      <c r="M34" s="367"/>
      <c r="N34" s="367"/>
    </row>
    <row r="35" spans="2:14" x14ac:dyDescent="0.35">
      <c r="B35" s="367"/>
      <c r="C35" s="367"/>
      <c r="D35" s="367"/>
      <c r="E35" s="367"/>
      <c r="F35" s="367"/>
      <c r="G35" s="367"/>
      <c r="I35" s="367"/>
      <c r="J35" s="367"/>
      <c r="K35" s="367"/>
      <c r="L35" s="367"/>
      <c r="M35" s="367"/>
      <c r="N35" s="367"/>
    </row>
    <row r="36" spans="2:14" x14ac:dyDescent="0.35">
      <c r="B36" s="367"/>
      <c r="C36" s="367"/>
      <c r="D36" s="367"/>
      <c r="E36" s="367"/>
      <c r="F36" s="367"/>
      <c r="G36" s="367"/>
      <c r="I36" s="367"/>
      <c r="J36" s="367"/>
      <c r="K36" s="367"/>
      <c r="L36" s="367"/>
      <c r="M36" s="367"/>
      <c r="N36" s="367"/>
    </row>
    <row r="37" spans="2:14" x14ac:dyDescent="0.35">
      <c r="B37" s="367"/>
      <c r="C37" s="367"/>
      <c r="D37" s="367"/>
      <c r="E37" s="367"/>
      <c r="F37" s="367"/>
      <c r="G37" s="367"/>
      <c r="I37" s="367"/>
      <c r="J37" s="367"/>
      <c r="K37" s="367"/>
      <c r="L37" s="367"/>
      <c r="M37" s="367"/>
      <c r="N37" s="367"/>
    </row>
    <row r="38" spans="2:14" x14ac:dyDescent="0.35">
      <c r="B38" s="367"/>
      <c r="C38" s="367"/>
      <c r="D38" s="367"/>
      <c r="E38" s="367"/>
      <c r="F38" s="367"/>
      <c r="G38" s="367"/>
      <c r="I38" s="367"/>
      <c r="J38" s="367"/>
      <c r="K38" s="367"/>
      <c r="L38" s="367"/>
      <c r="M38" s="367"/>
      <c r="N38" s="367"/>
    </row>
    <row r="39" spans="2:14" x14ac:dyDescent="0.35">
      <c r="B39" s="367"/>
      <c r="C39" s="367"/>
      <c r="D39" s="367"/>
      <c r="E39" s="367"/>
      <c r="F39" s="367"/>
      <c r="G39" s="367"/>
      <c r="I39" s="367"/>
      <c r="J39" s="367"/>
      <c r="K39" s="367"/>
      <c r="L39" s="367"/>
      <c r="M39" s="367"/>
      <c r="N39" s="367"/>
    </row>
    <row r="40" spans="2:14" s="123" customFormat="1" ht="14" x14ac:dyDescent="0.3">
      <c r="B40" s="459"/>
      <c r="C40" s="459" t="s">
        <v>205</v>
      </c>
      <c r="D40" s="463">
        <v>12.753207176694419</v>
      </c>
      <c r="F40" s="459" t="s">
        <v>208</v>
      </c>
      <c r="G40" s="460">
        <v>49.55</v>
      </c>
      <c r="I40" s="466"/>
      <c r="J40" s="459" t="s">
        <v>205</v>
      </c>
      <c r="K40" s="463">
        <v>6.769748397176885</v>
      </c>
      <c r="M40" s="467" t="s">
        <v>208</v>
      </c>
      <c r="N40" s="468">
        <v>90.02</v>
      </c>
    </row>
    <row r="42" spans="2:14" x14ac:dyDescent="0.35">
      <c r="B42" s="508" t="s">
        <v>209</v>
      </c>
      <c r="C42" s="508"/>
      <c r="D42" s="508"/>
      <c r="E42" s="508"/>
      <c r="F42" s="508"/>
      <c r="G42" s="508"/>
      <c r="I42" s="508" t="s">
        <v>191</v>
      </c>
      <c r="J42" s="508"/>
      <c r="K42" s="508"/>
      <c r="L42" s="508"/>
      <c r="M42" s="508"/>
      <c r="N42" s="508"/>
    </row>
    <row r="43" spans="2:14" x14ac:dyDescent="0.35">
      <c r="B43" s="509" t="s">
        <v>210</v>
      </c>
      <c r="C43" s="509"/>
      <c r="D43" s="509"/>
      <c r="E43" s="509"/>
      <c r="F43" s="509"/>
      <c r="G43" s="509"/>
      <c r="I43" s="509" t="s">
        <v>211</v>
      </c>
      <c r="J43" s="509"/>
      <c r="K43" s="509"/>
      <c r="L43" s="509"/>
      <c r="M43" s="509"/>
      <c r="N43" s="509"/>
    </row>
    <row r="44" spans="2:14" x14ac:dyDescent="0.35">
      <c r="B44" s="367"/>
      <c r="C44" s="367"/>
      <c r="D44" s="367"/>
      <c r="E44" s="367"/>
      <c r="F44" s="367"/>
      <c r="G44" s="367"/>
      <c r="I44" s="367"/>
      <c r="J44" s="367"/>
      <c r="K44" s="367"/>
      <c r="L44" s="367"/>
      <c r="M44" s="367"/>
      <c r="N44" s="367"/>
    </row>
    <row r="45" spans="2:14" x14ac:dyDescent="0.35">
      <c r="B45" s="367"/>
      <c r="C45" s="367"/>
      <c r="D45" s="367"/>
      <c r="E45" s="367"/>
      <c r="F45" s="367"/>
      <c r="G45" s="367"/>
      <c r="I45" s="367"/>
      <c r="J45" s="367"/>
      <c r="K45" s="367"/>
      <c r="L45" s="367"/>
      <c r="M45" s="367"/>
      <c r="N45" s="367"/>
    </row>
    <row r="46" spans="2:14" x14ac:dyDescent="0.35">
      <c r="B46" s="367"/>
      <c r="C46" s="367"/>
      <c r="D46" s="367"/>
      <c r="E46" s="367"/>
      <c r="F46" s="367"/>
      <c r="G46" s="367"/>
      <c r="I46" s="367"/>
      <c r="J46" s="367"/>
      <c r="K46" s="367"/>
      <c r="L46" s="367"/>
      <c r="M46" s="367"/>
      <c r="N46" s="367"/>
    </row>
    <row r="47" spans="2:14" x14ac:dyDescent="0.35">
      <c r="B47" s="367"/>
      <c r="C47" s="367"/>
      <c r="D47" s="367"/>
      <c r="E47" s="367"/>
      <c r="F47" s="367"/>
      <c r="G47" s="367"/>
      <c r="I47" s="367"/>
      <c r="J47" s="367"/>
      <c r="K47" s="367"/>
      <c r="L47" s="367"/>
      <c r="M47" s="367"/>
      <c r="N47" s="367"/>
    </row>
    <row r="48" spans="2:14" x14ac:dyDescent="0.35">
      <c r="B48" s="367"/>
      <c r="C48" s="367"/>
      <c r="D48" s="367"/>
      <c r="E48" s="367"/>
      <c r="F48" s="367"/>
      <c r="G48" s="367"/>
      <c r="I48" s="367"/>
      <c r="J48" s="367"/>
      <c r="K48" s="367"/>
      <c r="L48" s="367"/>
      <c r="M48" s="367"/>
      <c r="N48" s="367"/>
    </row>
    <row r="49" spans="2:14" x14ac:dyDescent="0.35">
      <c r="B49" s="367"/>
      <c r="C49" s="367"/>
      <c r="D49" s="367"/>
      <c r="E49" s="367"/>
      <c r="F49" s="367"/>
      <c r="G49" s="367"/>
      <c r="I49" s="367"/>
      <c r="J49" s="367"/>
      <c r="K49" s="367"/>
      <c r="L49" s="367"/>
      <c r="M49" s="367"/>
      <c r="N49" s="367"/>
    </row>
    <row r="50" spans="2:14" x14ac:dyDescent="0.35">
      <c r="B50" s="367"/>
      <c r="C50" s="367"/>
      <c r="D50" s="367"/>
      <c r="E50" s="367"/>
      <c r="F50" s="367"/>
      <c r="G50" s="367"/>
      <c r="I50" s="367"/>
      <c r="J50" s="367"/>
      <c r="K50" s="367"/>
      <c r="L50" s="367"/>
      <c r="M50" s="367"/>
      <c r="N50" s="367"/>
    </row>
    <row r="51" spans="2:14" x14ac:dyDescent="0.35">
      <c r="B51" s="367"/>
      <c r="C51" s="367"/>
      <c r="D51" s="367"/>
      <c r="E51" s="367"/>
      <c r="F51" s="367"/>
      <c r="G51" s="367"/>
      <c r="I51" s="367"/>
      <c r="J51" s="367"/>
      <c r="K51" s="367"/>
      <c r="L51" s="367"/>
      <c r="M51" s="367"/>
      <c r="N51" s="367"/>
    </row>
    <row r="52" spans="2:14" x14ac:dyDescent="0.35">
      <c r="B52" s="367"/>
      <c r="C52" s="367"/>
      <c r="D52" s="367"/>
      <c r="E52" s="367"/>
      <c r="F52" s="367"/>
      <c r="G52" s="367"/>
      <c r="I52" s="367"/>
      <c r="J52" s="367"/>
      <c r="K52" s="367"/>
      <c r="L52" s="367"/>
      <c r="M52" s="367"/>
      <c r="N52" s="367"/>
    </row>
    <row r="53" spans="2:14" x14ac:dyDescent="0.35">
      <c r="B53" s="367"/>
      <c r="C53" s="367"/>
      <c r="D53" s="367"/>
      <c r="E53" s="367"/>
      <c r="F53" s="367"/>
      <c r="G53" s="367"/>
      <c r="I53" s="367"/>
      <c r="J53" s="367"/>
      <c r="K53" s="367"/>
      <c r="L53" s="367"/>
      <c r="M53" s="367"/>
      <c r="N53" s="367"/>
    </row>
    <row r="54" spans="2:14" x14ac:dyDescent="0.35">
      <c r="B54" s="367"/>
      <c r="C54" s="367"/>
      <c r="D54" s="367"/>
      <c r="E54" s="367"/>
      <c r="F54" s="367"/>
      <c r="G54" s="367"/>
      <c r="I54" s="367"/>
      <c r="J54" s="367"/>
      <c r="K54" s="367"/>
      <c r="L54" s="367"/>
      <c r="M54" s="367"/>
      <c r="N54" s="367"/>
    </row>
    <row r="55" spans="2:14" x14ac:dyDescent="0.35">
      <c r="B55" s="367"/>
      <c r="C55" s="367"/>
      <c r="D55" s="367"/>
      <c r="E55" s="367"/>
      <c r="F55" s="367"/>
      <c r="G55" s="367"/>
      <c r="I55" s="367"/>
      <c r="J55" s="367"/>
      <c r="K55" s="367"/>
      <c r="L55" s="367"/>
      <c r="M55" s="367"/>
      <c r="N55" s="367"/>
    </row>
    <row r="56" spans="2:14" x14ac:dyDescent="0.35">
      <c r="B56" s="367"/>
      <c r="C56" s="367"/>
      <c r="D56" s="367"/>
      <c r="E56" s="367"/>
      <c r="F56" s="367"/>
      <c r="G56" s="367"/>
      <c r="I56" s="367"/>
      <c r="J56" s="367"/>
      <c r="K56" s="367"/>
      <c r="L56" s="367"/>
      <c r="M56" s="367"/>
      <c r="N56" s="367"/>
    </row>
    <row r="57" spans="2:14" x14ac:dyDescent="0.35">
      <c r="B57" s="367"/>
      <c r="C57" s="367"/>
      <c r="D57" s="367"/>
      <c r="E57" s="367"/>
      <c r="F57" s="367"/>
      <c r="G57" s="367"/>
      <c r="I57" s="367"/>
      <c r="J57" s="367"/>
      <c r="K57" s="367"/>
      <c r="L57" s="367"/>
      <c r="M57" s="367"/>
      <c r="N57" s="367"/>
    </row>
    <row r="58" spans="2:14" x14ac:dyDescent="0.35">
      <c r="B58" s="467"/>
      <c r="C58" s="467" t="s">
        <v>205</v>
      </c>
      <c r="D58" s="469">
        <v>-0.27197507100000001</v>
      </c>
      <c r="I58" s="466"/>
      <c r="J58" s="459" t="s">
        <v>205</v>
      </c>
      <c r="K58" s="470">
        <v>-0.111282090307705</v>
      </c>
    </row>
    <row r="60" spans="2:14" x14ac:dyDescent="0.35">
      <c r="B60" s="508" t="s">
        <v>212</v>
      </c>
      <c r="C60" s="508"/>
      <c r="D60" s="508"/>
      <c r="E60" s="508"/>
      <c r="F60" s="508"/>
      <c r="G60" s="508"/>
      <c r="I60" s="508" t="s">
        <v>200</v>
      </c>
      <c r="J60" s="508"/>
      <c r="K60" s="508"/>
      <c r="L60" s="508"/>
      <c r="M60" s="508"/>
      <c r="N60" s="508"/>
    </row>
    <row r="61" spans="2:14" x14ac:dyDescent="0.35">
      <c r="B61" s="509" t="s">
        <v>213</v>
      </c>
      <c r="C61" s="509"/>
      <c r="D61" s="509"/>
      <c r="E61" s="509"/>
      <c r="F61" s="509"/>
      <c r="G61" s="509"/>
      <c r="I61" s="509" t="s">
        <v>200</v>
      </c>
      <c r="J61" s="509"/>
      <c r="K61" s="509"/>
      <c r="L61" s="509"/>
      <c r="M61" s="509"/>
      <c r="N61" s="509"/>
    </row>
    <row r="62" spans="2:14" x14ac:dyDescent="0.35">
      <c r="B62" s="367"/>
      <c r="C62" s="367"/>
      <c r="D62" s="367"/>
      <c r="E62" s="367"/>
      <c r="F62" s="367"/>
      <c r="G62" s="367"/>
      <c r="I62" s="367"/>
      <c r="J62" s="367"/>
      <c r="K62" s="367"/>
      <c r="L62" s="367"/>
      <c r="M62" s="367"/>
      <c r="N62" s="367"/>
    </row>
    <row r="63" spans="2:14" x14ac:dyDescent="0.35">
      <c r="B63" s="367"/>
      <c r="C63" s="367"/>
      <c r="D63" s="367"/>
      <c r="E63" s="367"/>
      <c r="F63" s="367"/>
      <c r="G63" s="367"/>
      <c r="I63" s="367"/>
      <c r="J63" s="367"/>
      <c r="K63" s="367"/>
      <c r="L63" s="367"/>
      <c r="M63" s="367"/>
      <c r="N63" s="367"/>
    </row>
    <row r="64" spans="2:14" x14ac:dyDescent="0.35">
      <c r="B64" s="367"/>
      <c r="C64" s="367"/>
      <c r="D64" s="367"/>
      <c r="E64" s="367"/>
      <c r="F64" s="367"/>
      <c r="G64" s="367"/>
      <c r="I64" s="367"/>
      <c r="J64" s="367"/>
      <c r="K64" s="367"/>
      <c r="L64" s="367"/>
      <c r="M64" s="367"/>
      <c r="N64" s="367"/>
    </row>
    <row r="65" spans="2:14" x14ac:dyDescent="0.35">
      <c r="B65" s="367"/>
      <c r="C65" s="367"/>
      <c r="D65" s="367"/>
      <c r="E65" s="367"/>
      <c r="F65" s="367"/>
      <c r="G65" s="367"/>
      <c r="I65" s="367"/>
      <c r="J65" s="367"/>
      <c r="K65" s="367"/>
      <c r="L65" s="367"/>
      <c r="M65" s="367"/>
      <c r="N65" s="367"/>
    </row>
    <row r="66" spans="2:14" x14ac:dyDescent="0.35">
      <c r="B66" s="367"/>
      <c r="C66" s="367"/>
      <c r="D66" s="367"/>
      <c r="E66" s="367"/>
      <c r="F66" s="367"/>
      <c r="G66" s="367"/>
      <c r="I66" s="367"/>
      <c r="J66" s="367"/>
      <c r="K66" s="367"/>
      <c r="L66" s="367"/>
      <c r="M66" s="367"/>
      <c r="N66" s="367"/>
    </row>
    <row r="67" spans="2:14" x14ac:dyDescent="0.35">
      <c r="B67" s="367"/>
      <c r="C67" s="367"/>
      <c r="D67" s="367"/>
      <c r="E67" s="367"/>
      <c r="F67" s="367"/>
      <c r="G67" s="367"/>
      <c r="I67" s="367"/>
      <c r="J67" s="367"/>
      <c r="K67" s="367"/>
      <c r="L67" s="367"/>
      <c r="M67" s="367"/>
      <c r="N67" s="367"/>
    </row>
    <row r="68" spans="2:14" x14ac:dyDescent="0.35">
      <c r="B68" s="367"/>
      <c r="C68" s="367"/>
      <c r="D68" s="367"/>
      <c r="E68" s="367"/>
      <c r="F68" s="367"/>
      <c r="G68" s="367"/>
      <c r="I68" s="367"/>
      <c r="J68" s="367"/>
      <c r="K68" s="367"/>
      <c r="L68" s="367"/>
      <c r="M68" s="367"/>
      <c r="N68" s="367"/>
    </row>
    <row r="69" spans="2:14" x14ac:dyDescent="0.35">
      <c r="B69" s="367"/>
      <c r="C69" s="367"/>
      <c r="D69" s="367"/>
      <c r="E69" s="367"/>
      <c r="F69" s="367"/>
      <c r="G69" s="367"/>
      <c r="I69" s="367"/>
      <c r="J69" s="367"/>
      <c r="K69" s="367"/>
      <c r="L69" s="367"/>
      <c r="M69" s="367"/>
      <c r="N69" s="367"/>
    </row>
    <row r="70" spans="2:14" x14ac:dyDescent="0.35">
      <c r="B70" s="367"/>
      <c r="C70" s="367"/>
      <c r="D70" s="367"/>
      <c r="E70" s="367"/>
      <c r="F70" s="367"/>
      <c r="G70" s="367"/>
      <c r="I70" s="367"/>
      <c r="J70" s="367"/>
      <c r="K70" s="367"/>
      <c r="L70" s="367"/>
      <c r="M70" s="367"/>
      <c r="N70" s="367"/>
    </row>
    <row r="71" spans="2:14" x14ac:dyDescent="0.35">
      <c r="B71" s="367"/>
      <c r="C71" s="367"/>
      <c r="D71" s="367"/>
      <c r="E71" s="367"/>
      <c r="F71" s="367"/>
      <c r="G71" s="367"/>
      <c r="I71" s="367"/>
      <c r="J71" s="367"/>
      <c r="K71" s="367"/>
      <c r="L71" s="367"/>
      <c r="M71" s="367"/>
      <c r="N71" s="367"/>
    </row>
    <row r="72" spans="2:14" x14ac:dyDescent="0.35">
      <c r="B72" s="367"/>
      <c r="C72" s="367"/>
      <c r="D72" s="367"/>
      <c r="E72" s="367"/>
      <c r="F72" s="367"/>
      <c r="G72" s="367"/>
      <c r="I72" s="367"/>
      <c r="J72" s="367"/>
      <c r="K72" s="367"/>
      <c r="L72" s="367"/>
      <c r="M72" s="367"/>
      <c r="N72" s="367"/>
    </row>
    <row r="73" spans="2:14" x14ac:dyDescent="0.35">
      <c r="B73" s="367"/>
      <c r="C73" s="367"/>
      <c r="D73" s="367"/>
      <c r="E73" s="367"/>
      <c r="F73" s="367"/>
      <c r="G73" s="367"/>
      <c r="I73" s="367"/>
      <c r="J73" s="367"/>
      <c r="K73" s="367"/>
      <c r="L73" s="367"/>
      <c r="M73" s="367"/>
      <c r="N73" s="367"/>
    </row>
    <row r="74" spans="2:14" x14ac:dyDescent="0.35">
      <c r="B74" s="367"/>
      <c r="C74" s="367"/>
      <c r="D74" s="367"/>
      <c r="E74" s="367"/>
      <c r="F74" s="367"/>
      <c r="G74" s="367"/>
      <c r="I74" s="367"/>
      <c r="J74" s="367"/>
      <c r="K74" s="367"/>
      <c r="L74" s="367"/>
      <c r="M74" s="367"/>
      <c r="N74" s="367"/>
    </row>
    <row r="75" spans="2:14" x14ac:dyDescent="0.35">
      <c r="B75" s="367"/>
      <c r="C75" s="367"/>
      <c r="D75" s="367"/>
      <c r="E75" s="367"/>
      <c r="F75" s="367"/>
      <c r="G75" s="367"/>
      <c r="I75" s="367"/>
      <c r="J75" s="367"/>
      <c r="K75" s="367"/>
      <c r="L75" s="367"/>
      <c r="M75" s="367"/>
      <c r="N75" s="367"/>
    </row>
    <row r="76" spans="2:14" x14ac:dyDescent="0.35">
      <c r="B76" s="459"/>
      <c r="C76" s="459" t="s">
        <v>214</v>
      </c>
      <c r="D76" s="463">
        <v>139.36269424999995</v>
      </c>
      <c r="I76" s="459"/>
      <c r="J76" s="459" t="s">
        <v>205</v>
      </c>
      <c r="K76" s="463">
        <v>8.8215091871636258</v>
      </c>
    </row>
    <row r="78" spans="2:14" ht="15.5" x14ac:dyDescent="0.35">
      <c r="B78" s="510" t="s">
        <v>123</v>
      </c>
      <c r="C78" s="510"/>
      <c r="D78" s="510"/>
      <c r="E78" s="510"/>
      <c r="F78" s="510"/>
      <c r="G78" s="510"/>
      <c r="H78" s="510"/>
      <c r="I78" s="510"/>
      <c r="J78" s="510"/>
      <c r="K78" s="510"/>
      <c r="L78" s="510"/>
      <c r="M78" s="510"/>
      <c r="N78" s="510"/>
    </row>
  </sheetData>
  <mergeCells count="17">
    <mergeCell ref="B2:N4"/>
    <mergeCell ref="B6:G6"/>
    <mergeCell ref="I6:N6"/>
    <mergeCell ref="I7:N7"/>
    <mergeCell ref="B24:G24"/>
    <mergeCell ref="I24:N24"/>
    <mergeCell ref="B25:G25"/>
    <mergeCell ref="I25:N25"/>
    <mergeCell ref="B42:G42"/>
    <mergeCell ref="I42:N42"/>
    <mergeCell ref="B43:G43"/>
    <mergeCell ref="I43:N43"/>
    <mergeCell ref="B60:G60"/>
    <mergeCell ref="I60:N60"/>
    <mergeCell ref="B61:G61"/>
    <mergeCell ref="I61:N61"/>
    <mergeCell ref="B78:N78"/>
  </mergeCells>
  <pageMargins left="0.70866141732283472" right="0.70866141732283472" top="0.74803149606299213" bottom="0.74803149606299213" header="0.31496062992125984" footer="0.31496062992125984"/>
  <pageSetup paperSize="9" scale="48" orientation="portrait" horizontalDpi="4294967293" r:id="rId1"/>
  <headerFooter>
    <oddHeader>&amp;L&amp;G&amp;RCAMPAÑA: 2021/2022. MES: SEPTIEMBRE
Fecha de emisión de datos: 04/05/2023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61"/>
  <sheetViews>
    <sheetView view="pageLayout" topLeftCell="C1" zoomScale="63" zoomScaleNormal="80" zoomScaleSheetLayoutView="115" zoomScalePageLayoutView="63" workbookViewId="0">
      <selection activeCell="N41" sqref="N41"/>
    </sheetView>
  </sheetViews>
  <sheetFormatPr baseColWidth="10" defaultColWidth="11.453125" defaultRowHeight="9" x14ac:dyDescent="0.35"/>
  <cols>
    <col min="1" max="1" width="10.81640625" style="2" customWidth="1"/>
    <col min="2" max="2" width="7.81640625" style="2" customWidth="1"/>
    <col min="3" max="3" width="27.453125" style="2" customWidth="1"/>
    <col min="4" max="4" width="15" style="2" bestFit="1" customWidth="1"/>
    <col min="5" max="5" width="11.453125" style="2" customWidth="1"/>
    <col min="6" max="6" width="13.1796875" style="2" bestFit="1" customWidth="1"/>
    <col min="7" max="7" width="14.81640625" style="2" bestFit="1" customWidth="1"/>
    <col min="8" max="8" width="15.81640625" style="2" customWidth="1"/>
    <col min="9" max="9" width="15.1796875" style="2" customWidth="1"/>
    <col min="10" max="10" width="11.453125" style="2" bestFit="1" customWidth="1"/>
    <col min="11" max="11" width="12.54296875" style="2" customWidth="1"/>
    <col min="12" max="12" width="15.7265625" style="2" customWidth="1"/>
    <col min="13" max="13" width="4.453125" style="2" customWidth="1"/>
    <col min="14" max="14" width="6.1796875" style="2" customWidth="1"/>
    <col min="15" max="16384" width="11.453125" style="2"/>
  </cols>
  <sheetData>
    <row r="1" spans="2:13" ht="15.75" customHeight="1" x14ac:dyDescent="0.35">
      <c r="C1" s="495" t="s">
        <v>124</v>
      </c>
      <c r="D1" s="495"/>
      <c r="E1" s="495"/>
      <c r="F1" s="495"/>
      <c r="G1" s="495"/>
      <c r="H1" s="495"/>
      <c r="I1" s="495"/>
      <c r="J1" s="495"/>
      <c r="K1" s="495"/>
      <c r="L1" s="495"/>
    </row>
    <row r="2" spans="2:13" ht="17.25" customHeight="1" x14ac:dyDescent="0.35">
      <c r="C2" s="495"/>
      <c r="D2" s="495"/>
      <c r="E2" s="495"/>
      <c r="F2" s="495"/>
      <c r="G2" s="495"/>
      <c r="H2" s="495"/>
      <c r="I2" s="495"/>
      <c r="J2" s="495"/>
      <c r="K2" s="495"/>
      <c r="L2" s="495"/>
    </row>
    <row r="3" spans="2:13" ht="6" customHeight="1" thickBot="1" x14ac:dyDescent="0.4">
      <c r="D3" s="11"/>
      <c r="E3" s="11"/>
      <c r="F3" s="11"/>
      <c r="G3" s="11"/>
      <c r="H3" s="11"/>
      <c r="I3" s="11"/>
      <c r="J3" s="11"/>
    </row>
    <row r="4" spans="2:13" ht="15.75" customHeight="1" x14ac:dyDescent="0.35">
      <c r="B4" s="3"/>
      <c r="C4" s="520" t="s">
        <v>54</v>
      </c>
      <c r="D4" s="523" t="s">
        <v>4</v>
      </c>
      <c r="E4" s="516" t="s">
        <v>0</v>
      </c>
      <c r="F4" s="525"/>
      <c r="G4" s="517"/>
      <c r="H4" s="513" t="s">
        <v>70</v>
      </c>
      <c r="I4" s="516" t="s">
        <v>1</v>
      </c>
      <c r="J4" s="517"/>
      <c r="K4" s="529" t="s">
        <v>2</v>
      </c>
      <c r="L4" s="529" t="s">
        <v>3</v>
      </c>
      <c r="M4" s="2" t="s">
        <v>150</v>
      </c>
    </row>
    <row r="5" spans="2:13" ht="15.75" customHeight="1" thickBot="1" x14ac:dyDescent="0.4">
      <c r="B5" s="3"/>
      <c r="C5" s="521"/>
      <c r="D5" s="523"/>
      <c r="E5" s="518"/>
      <c r="F5" s="526"/>
      <c r="G5" s="519"/>
      <c r="H5" s="514"/>
      <c r="I5" s="518"/>
      <c r="J5" s="519"/>
      <c r="K5" s="530"/>
      <c r="L5" s="530"/>
    </row>
    <row r="6" spans="2:13" ht="15" customHeight="1" thickBot="1" x14ac:dyDescent="0.4">
      <c r="B6" s="3"/>
      <c r="C6" s="522"/>
      <c r="D6" s="524"/>
      <c r="E6" s="197" t="s">
        <v>69</v>
      </c>
      <c r="F6" s="197" t="s">
        <v>135</v>
      </c>
      <c r="G6" s="197" t="s">
        <v>134</v>
      </c>
      <c r="H6" s="515"/>
      <c r="I6" s="197" t="s">
        <v>71</v>
      </c>
      <c r="J6" s="198" t="s">
        <v>5</v>
      </c>
      <c r="K6" s="531"/>
      <c r="L6" s="531"/>
    </row>
    <row r="7" spans="2:13" ht="11.5" x14ac:dyDescent="0.35">
      <c r="B7" s="3"/>
      <c r="C7" s="511" t="s">
        <v>74</v>
      </c>
      <c r="D7" s="32" t="s">
        <v>80</v>
      </c>
      <c r="E7" s="225">
        <v>30</v>
      </c>
      <c r="F7" s="225">
        <v>28</v>
      </c>
      <c r="G7" s="226">
        <v>0.93333333333333335</v>
      </c>
      <c r="H7" s="87">
        <v>535.1</v>
      </c>
      <c r="I7" s="87">
        <v>13475.1</v>
      </c>
      <c r="J7" s="270">
        <v>0</v>
      </c>
      <c r="K7" s="270">
        <v>13388.600000000002</v>
      </c>
      <c r="L7" s="248">
        <v>621.6</v>
      </c>
    </row>
    <row r="8" spans="2:13" ht="11.5" x14ac:dyDescent="0.35">
      <c r="B8" s="3"/>
      <c r="C8" s="532"/>
      <c r="D8" s="35" t="s">
        <v>81</v>
      </c>
      <c r="E8" s="225">
        <v>17</v>
      </c>
      <c r="F8" s="225">
        <v>16</v>
      </c>
      <c r="G8" s="226">
        <v>0.94117647058823528</v>
      </c>
      <c r="H8" s="87">
        <v>948.2</v>
      </c>
      <c r="I8" s="87">
        <v>11208.5</v>
      </c>
      <c r="J8" s="270">
        <v>150.5</v>
      </c>
      <c r="K8" s="270">
        <v>11599.499999999998</v>
      </c>
      <c r="L8" s="63">
        <v>707.8</v>
      </c>
    </row>
    <row r="9" spans="2:13" ht="11.5" x14ac:dyDescent="0.35">
      <c r="B9" s="3"/>
      <c r="C9" s="532"/>
      <c r="D9" s="35" t="s">
        <v>82</v>
      </c>
      <c r="E9" s="225">
        <v>192</v>
      </c>
      <c r="F9" s="225">
        <v>189</v>
      </c>
      <c r="G9" s="226">
        <v>0.984375</v>
      </c>
      <c r="H9" s="87">
        <v>36805.9</v>
      </c>
      <c r="I9" s="87">
        <v>300360.09999999998</v>
      </c>
      <c r="J9" s="270">
        <v>23839.3</v>
      </c>
      <c r="K9" s="270">
        <v>319502.3</v>
      </c>
      <c r="L9" s="63">
        <v>41503.1</v>
      </c>
    </row>
    <row r="10" spans="2:13" ht="11.5" x14ac:dyDescent="0.35">
      <c r="B10" s="3"/>
      <c r="C10" s="532"/>
      <c r="D10" s="35" t="s">
        <v>6</v>
      </c>
      <c r="E10" s="225">
        <v>110</v>
      </c>
      <c r="F10" s="225">
        <v>105</v>
      </c>
      <c r="G10" s="226">
        <v>0.95454545454545459</v>
      </c>
      <c r="H10" s="87">
        <v>16208.8</v>
      </c>
      <c r="I10" s="87">
        <v>119509</v>
      </c>
      <c r="J10" s="270">
        <v>1609.1</v>
      </c>
      <c r="K10" s="270">
        <v>115116.70000000001</v>
      </c>
      <c r="L10" s="63">
        <v>22210.3</v>
      </c>
    </row>
    <row r="11" spans="2:13" ht="11.5" x14ac:dyDescent="0.35">
      <c r="B11" s="3"/>
      <c r="C11" s="532"/>
      <c r="D11" s="35" t="s">
        <v>7</v>
      </c>
      <c r="E11" s="225">
        <v>21</v>
      </c>
      <c r="F11" s="225">
        <v>19</v>
      </c>
      <c r="G11" s="226">
        <v>0.90476190476190477</v>
      </c>
      <c r="H11" s="87">
        <v>887.5</v>
      </c>
      <c r="I11" s="87">
        <v>12292.1</v>
      </c>
      <c r="J11" s="270">
        <v>1697.3</v>
      </c>
      <c r="K11" s="270">
        <v>13823.599999999999</v>
      </c>
      <c r="L11" s="63">
        <v>1053.5999999999999</v>
      </c>
    </row>
    <row r="12" spans="2:13" ht="11.5" x14ac:dyDescent="0.35">
      <c r="B12" s="3"/>
      <c r="C12" s="532"/>
      <c r="D12" s="35" t="s">
        <v>83</v>
      </c>
      <c r="E12" s="225">
        <v>330</v>
      </c>
      <c r="F12" s="225">
        <v>328</v>
      </c>
      <c r="G12" s="226">
        <v>0.9939393939393939</v>
      </c>
      <c r="H12" s="87">
        <v>101734.7</v>
      </c>
      <c r="I12" s="87">
        <v>502579.1</v>
      </c>
      <c r="J12" s="270">
        <v>33816.6</v>
      </c>
      <c r="K12" s="270">
        <v>537152</v>
      </c>
      <c r="L12" s="63">
        <v>100978.7</v>
      </c>
    </row>
    <row r="13" spans="2:13" ht="11.5" x14ac:dyDescent="0.35">
      <c r="B13" s="3"/>
      <c r="C13" s="532"/>
      <c r="D13" s="35" t="s">
        <v>84</v>
      </c>
      <c r="E13" s="225">
        <v>78</v>
      </c>
      <c r="F13" s="225">
        <v>78</v>
      </c>
      <c r="G13" s="226">
        <v>1</v>
      </c>
      <c r="H13" s="87">
        <v>4099</v>
      </c>
      <c r="I13" s="87">
        <v>57660.6</v>
      </c>
      <c r="J13" s="270">
        <v>148.80000000000001</v>
      </c>
      <c r="K13" s="270">
        <v>52807.4</v>
      </c>
      <c r="L13" s="63">
        <v>9100.7999999999993</v>
      </c>
    </row>
    <row r="14" spans="2:13" ht="11.5" x14ac:dyDescent="0.35">
      <c r="B14" s="3"/>
      <c r="C14" s="532"/>
      <c r="D14" s="37" t="s">
        <v>8</v>
      </c>
      <c r="E14" s="262">
        <v>91</v>
      </c>
      <c r="F14" s="262">
        <v>90</v>
      </c>
      <c r="G14" s="226">
        <v>0.98901098901098905</v>
      </c>
      <c r="H14" s="90">
        <v>9057.1</v>
      </c>
      <c r="I14" s="90">
        <v>139019.70000000001</v>
      </c>
      <c r="J14" s="271">
        <v>4906.1000000000004</v>
      </c>
      <c r="K14" s="270">
        <v>138865.20000000001</v>
      </c>
      <c r="L14" s="241">
        <v>14117.9</v>
      </c>
    </row>
    <row r="15" spans="2:13" ht="12" thickBot="1" x14ac:dyDescent="0.4">
      <c r="B15" s="3"/>
      <c r="C15" s="512"/>
      <c r="D15" s="40" t="s">
        <v>72</v>
      </c>
      <c r="E15" s="99">
        <v>869</v>
      </c>
      <c r="F15" s="99">
        <v>853</v>
      </c>
      <c r="G15" s="96">
        <v>0.9815880322209436</v>
      </c>
      <c r="H15" s="207">
        <v>170276.30000000002</v>
      </c>
      <c r="I15" s="207">
        <v>1156104.2</v>
      </c>
      <c r="J15" s="207">
        <v>66167.7</v>
      </c>
      <c r="K15" s="97">
        <v>1202255.2999999998</v>
      </c>
      <c r="L15" s="64">
        <v>190293.7</v>
      </c>
    </row>
    <row r="16" spans="2:13" ht="11.5" x14ac:dyDescent="0.35">
      <c r="B16" s="3"/>
      <c r="C16" s="511" t="s">
        <v>75</v>
      </c>
      <c r="D16" s="35" t="s">
        <v>10</v>
      </c>
      <c r="E16" s="225">
        <v>29</v>
      </c>
      <c r="F16" s="225">
        <v>29</v>
      </c>
      <c r="G16" s="226">
        <v>1</v>
      </c>
      <c r="H16" s="87">
        <v>243.4</v>
      </c>
      <c r="I16" s="87">
        <v>1578.3</v>
      </c>
      <c r="J16" s="88">
        <v>6</v>
      </c>
      <c r="K16" s="87">
        <v>1717.4000000000005</v>
      </c>
      <c r="L16" s="63">
        <v>110.5</v>
      </c>
    </row>
    <row r="17" spans="2:12" ht="11.5" x14ac:dyDescent="0.35">
      <c r="B17" s="3"/>
      <c r="C17" s="532"/>
      <c r="D17" s="35" t="s">
        <v>11</v>
      </c>
      <c r="E17" s="225">
        <v>31</v>
      </c>
      <c r="F17" s="225">
        <v>29</v>
      </c>
      <c r="G17" s="226">
        <v>0.93548387096774188</v>
      </c>
      <c r="H17" s="87">
        <v>646.1</v>
      </c>
      <c r="I17" s="87">
        <v>11751.9</v>
      </c>
      <c r="J17" s="88">
        <v>0</v>
      </c>
      <c r="K17" s="87">
        <v>11037.3</v>
      </c>
      <c r="L17" s="63">
        <v>1360.8</v>
      </c>
    </row>
    <row r="18" spans="2:12" ht="11.5" x14ac:dyDescent="0.35">
      <c r="B18" s="3"/>
      <c r="C18" s="532"/>
      <c r="D18" s="37" t="s">
        <v>12</v>
      </c>
      <c r="E18" s="262">
        <v>43</v>
      </c>
      <c r="F18" s="262">
        <v>43</v>
      </c>
      <c r="G18" s="226">
        <v>1</v>
      </c>
      <c r="H18" s="90">
        <v>604.79999999999995</v>
      </c>
      <c r="I18" s="90">
        <v>6257.5</v>
      </c>
      <c r="J18" s="91">
        <v>0</v>
      </c>
      <c r="K18" s="87">
        <v>6363.9000000000005</v>
      </c>
      <c r="L18" s="241">
        <v>498.6</v>
      </c>
    </row>
    <row r="19" spans="2:12" ht="12" thickBot="1" x14ac:dyDescent="0.4">
      <c r="B19" s="3"/>
      <c r="C19" s="512"/>
      <c r="D19" s="40" t="s">
        <v>9</v>
      </c>
      <c r="E19" s="272">
        <v>103</v>
      </c>
      <c r="F19" s="272">
        <v>101</v>
      </c>
      <c r="G19" s="96">
        <v>0.98058252427184467</v>
      </c>
      <c r="H19" s="207">
        <v>1494.3</v>
      </c>
      <c r="I19" s="207">
        <v>19587.699999999997</v>
      </c>
      <c r="J19" s="207">
        <v>6</v>
      </c>
      <c r="K19" s="97">
        <v>19118.600000000002</v>
      </c>
      <c r="L19" s="242">
        <v>1969.9</v>
      </c>
    </row>
    <row r="20" spans="2:12" ht="11.5" x14ac:dyDescent="0.35">
      <c r="B20" s="3"/>
      <c r="C20" s="511" t="s">
        <v>13</v>
      </c>
      <c r="D20" s="46" t="s">
        <v>13</v>
      </c>
      <c r="E20" s="263">
        <v>16</v>
      </c>
      <c r="F20" s="263">
        <v>16</v>
      </c>
      <c r="G20" s="273">
        <v>1</v>
      </c>
      <c r="H20" s="208">
        <v>64.7</v>
      </c>
      <c r="I20" s="208">
        <v>692.5</v>
      </c>
      <c r="J20" s="104">
        <v>0</v>
      </c>
      <c r="K20" s="208">
        <v>692.8</v>
      </c>
      <c r="L20" s="245">
        <v>64.7</v>
      </c>
    </row>
    <row r="21" spans="2:12" ht="12" thickBot="1" x14ac:dyDescent="0.4">
      <c r="B21" s="3"/>
      <c r="C21" s="512"/>
      <c r="D21" s="40" t="s">
        <v>9</v>
      </c>
      <c r="E21" s="272">
        <v>16</v>
      </c>
      <c r="F21" s="272">
        <v>16</v>
      </c>
      <c r="G21" s="274">
        <v>1</v>
      </c>
      <c r="H21" s="207">
        <v>64.7</v>
      </c>
      <c r="I21" s="207">
        <v>692.5</v>
      </c>
      <c r="J21" s="207">
        <v>0</v>
      </c>
      <c r="K21" s="207">
        <v>692.8</v>
      </c>
      <c r="L21" s="242">
        <v>64.7</v>
      </c>
    </row>
    <row r="22" spans="2:12" ht="11.5" x14ac:dyDescent="0.35">
      <c r="B22" s="3"/>
      <c r="C22" s="533" t="s">
        <v>87</v>
      </c>
      <c r="D22" s="35" t="s">
        <v>14</v>
      </c>
      <c r="E22" s="275">
        <v>41</v>
      </c>
      <c r="F22" s="275">
        <v>40</v>
      </c>
      <c r="G22" s="212">
        <v>0.97560975609756095</v>
      </c>
      <c r="H22" s="87">
        <v>578.5</v>
      </c>
      <c r="I22" s="87">
        <v>9065.6</v>
      </c>
      <c r="J22" s="88">
        <v>811.1</v>
      </c>
      <c r="K22" s="87">
        <v>9956.6</v>
      </c>
      <c r="L22" s="63">
        <v>498.7</v>
      </c>
    </row>
    <row r="23" spans="2:12" ht="11.5" x14ac:dyDescent="0.35">
      <c r="B23" s="3"/>
      <c r="C23" s="534"/>
      <c r="D23" s="35" t="s">
        <v>85</v>
      </c>
      <c r="E23" s="275">
        <v>49</v>
      </c>
      <c r="F23" s="275">
        <v>47</v>
      </c>
      <c r="G23" s="212">
        <v>0.95918367346938771</v>
      </c>
      <c r="H23" s="87">
        <v>258.5</v>
      </c>
      <c r="I23" s="87">
        <v>7242.1</v>
      </c>
      <c r="J23" s="88">
        <v>0</v>
      </c>
      <c r="K23" s="87">
        <v>7062.3</v>
      </c>
      <c r="L23" s="63">
        <v>438.5</v>
      </c>
    </row>
    <row r="24" spans="2:12" ht="11.5" x14ac:dyDescent="0.35">
      <c r="B24" s="3"/>
      <c r="C24" s="534"/>
      <c r="D24" s="37" t="s">
        <v>15</v>
      </c>
      <c r="E24" s="276">
        <v>55</v>
      </c>
      <c r="F24" s="276">
        <v>54</v>
      </c>
      <c r="G24" s="230">
        <v>0.98181818181818181</v>
      </c>
      <c r="H24" s="90">
        <v>308.39999999999998</v>
      </c>
      <c r="I24" s="90">
        <v>6196.6</v>
      </c>
      <c r="J24" s="91">
        <v>0</v>
      </c>
      <c r="K24" s="90">
        <v>6106.7999999999993</v>
      </c>
      <c r="L24" s="241">
        <v>398.4</v>
      </c>
    </row>
    <row r="25" spans="2:12" ht="12" thickBot="1" x14ac:dyDescent="0.4">
      <c r="B25" s="3"/>
      <c r="C25" s="535"/>
      <c r="D25" s="40" t="s">
        <v>9</v>
      </c>
      <c r="E25" s="277">
        <v>145</v>
      </c>
      <c r="F25" s="272">
        <v>141</v>
      </c>
      <c r="G25" s="274">
        <v>0.97241379310344822</v>
      </c>
      <c r="H25" s="207">
        <v>1145.4000000000001</v>
      </c>
      <c r="I25" s="207">
        <v>22504.300000000003</v>
      </c>
      <c r="J25" s="207">
        <v>811.1</v>
      </c>
      <c r="K25" s="207">
        <v>23125.7</v>
      </c>
      <c r="L25" s="242">
        <v>1335.6</v>
      </c>
    </row>
    <row r="26" spans="2:12" ht="11.5" x14ac:dyDescent="0.35">
      <c r="B26" s="3"/>
      <c r="C26" s="511" t="s">
        <v>73</v>
      </c>
      <c r="D26" s="35" t="s">
        <v>16</v>
      </c>
      <c r="E26" s="275">
        <v>41</v>
      </c>
      <c r="F26" s="275">
        <v>40</v>
      </c>
      <c r="G26" s="212">
        <v>0.97560975609756095</v>
      </c>
      <c r="H26" s="87">
        <v>2120.4</v>
      </c>
      <c r="I26" s="87">
        <v>15185.6</v>
      </c>
      <c r="J26" s="88">
        <v>0</v>
      </c>
      <c r="K26" s="87">
        <v>15651.199999999999</v>
      </c>
      <c r="L26" s="63">
        <v>1654.7</v>
      </c>
    </row>
    <row r="27" spans="2:12" ht="11.5" x14ac:dyDescent="0.35">
      <c r="B27" s="3"/>
      <c r="C27" s="532"/>
      <c r="D27" s="35" t="s">
        <v>17</v>
      </c>
      <c r="E27" s="275">
        <v>79</v>
      </c>
      <c r="F27" s="275">
        <v>78</v>
      </c>
      <c r="G27" s="212">
        <v>0.98734177215189878</v>
      </c>
      <c r="H27" s="87">
        <v>9597.1</v>
      </c>
      <c r="I27" s="87">
        <v>56716.5</v>
      </c>
      <c r="J27" s="88">
        <v>2764.7</v>
      </c>
      <c r="K27" s="87">
        <v>61453</v>
      </c>
      <c r="L27" s="63">
        <v>7625.2</v>
      </c>
    </row>
    <row r="28" spans="2:12" ht="11.5" x14ac:dyDescent="0.35">
      <c r="B28" s="3"/>
      <c r="C28" s="532"/>
      <c r="D28" s="35" t="s">
        <v>18</v>
      </c>
      <c r="E28" s="275">
        <v>27</v>
      </c>
      <c r="F28" s="275">
        <v>27</v>
      </c>
      <c r="G28" s="212">
        <v>1</v>
      </c>
      <c r="H28" s="87">
        <v>1189.2</v>
      </c>
      <c r="I28" s="87">
        <v>4415</v>
      </c>
      <c r="J28" s="88">
        <v>0.1</v>
      </c>
      <c r="K28" s="87">
        <v>4714.8999999999996</v>
      </c>
      <c r="L28" s="63">
        <v>889.5</v>
      </c>
    </row>
    <row r="29" spans="2:12" ht="11.5" x14ac:dyDescent="0.35">
      <c r="B29" s="3"/>
      <c r="C29" s="532"/>
      <c r="D29" s="35" t="s">
        <v>50</v>
      </c>
      <c r="E29" s="275">
        <v>7</v>
      </c>
      <c r="F29" s="275">
        <v>6</v>
      </c>
      <c r="G29" s="212">
        <v>0.8571428571428571</v>
      </c>
      <c r="H29" s="87">
        <v>737.1</v>
      </c>
      <c r="I29" s="87">
        <v>1306.2</v>
      </c>
      <c r="J29" s="88">
        <v>0</v>
      </c>
      <c r="K29" s="87">
        <v>1740.2</v>
      </c>
      <c r="L29" s="63">
        <v>303.2</v>
      </c>
    </row>
    <row r="30" spans="2:12" ht="11.5" x14ac:dyDescent="0.35">
      <c r="B30" s="3"/>
      <c r="C30" s="532"/>
      <c r="D30" s="37" t="s">
        <v>19</v>
      </c>
      <c r="E30" s="276">
        <v>110</v>
      </c>
      <c r="F30" s="276">
        <v>110</v>
      </c>
      <c r="G30" s="230">
        <v>1</v>
      </c>
      <c r="H30" s="90">
        <v>4169.2</v>
      </c>
      <c r="I30" s="90">
        <v>50270.6</v>
      </c>
      <c r="J30" s="91">
        <v>26.4</v>
      </c>
      <c r="K30" s="90">
        <v>49611.4</v>
      </c>
      <c r="L30" s="241">
        <v>4854.7</v>
      </c>
    </row>
    <row r="31" spans="2:12" ht="12" thickBot="1" x14ac:dyDescent="0.4">
      <c r="B31" s="3"/>
      <c r="C31" s="512"/>
      <c r="D31" s="40" t="s">
        <v>9</v>
      </c>
      <c r="E31" s="277">
        <v>264</v>
      </c>
      <c r="F31" s="272">
        <v>261</v>
      </c>
      <c r="G31" s="274">
        <v>0.98863636363636365</v>
      </c>
      <c r="H31" s="207">
        <v>17813</v>
      </c>
      <c r="I31" s="207">
        <v>127893.9</v>
      </c>
      <c r="J31" s="207">
        <v>2791.2</v>
      </c>
      <c r="K31" s="207">
        <v>133170.69999999998</v>
      </c>
      <c r="L31" s="242">
        <v>15327.2</v>
      </c>
    </row>
    <row r="32" spans="2:12" ht="11.5" x14ac:dyDescent="0.35">
      <c r="B32" s="3"/>
      <c r="C32" s="511" t="s">
        <v>76</v>
      </c>
      <c r="D32" s="35" t="s">
        <v>78</v>
      </c>
      <c r="E32" s="275">
        <v>10</v>
      </c>
      <c r="F32" s="275">
        <v>10</v>
      </c>
      <c r="G32" s="212">
        <v>1</v>
      </c>
      <c r="H32" s="87">
        <v>25.3</v>
      </c>
      <c r="I32" s="87">
        <v>1120</v>
      </c>
      <c r="J32" s="88">
        <v>0</v>
      </c>
      <c r="K32" s="87">
        <v>1095.4000000000001</v>
      </c>
      <c r="L32" s="63">
        <v>50</v>
      </c>
    </row>
    <row r="33" spans="2:12" ht="11.5" x14ac:dyDescent="0.35">
      <c r="B33" s="3"/>
      <c r="C33" s="532"/>
      <c r="D33" s="35" t="s">
        <v>20</v>
      </c>
      <c r="E33" s="275">
        <v>5</v>
      </c>
      <c r="F33" s="275">
        <v>5</v>
      </c>
      <c r="G33" s="212">
        <v>1</v>
      </c>
      <c r="H33" s="87">
        <v>8.6999999999999993</v>
      </c>
      <c r="I33" s="87">
        <v>223.1</v>
      </c>
      <c r="J33" s="88">
        <v>0</v>
      </c>
      <c r="K33" s="87">
        <v>219.79999999999998</v>
      </c>
      <c r="L33" s="63">
        <v>12</v>
      </c>
    </row>
    <row r="34" spans="2:12" ht="11.5" x14ac:dyDescent="0.35">
      <c r="B34" s="3"/>
      <c r="C34" s="532"/>
      <c r="D34" s="37" t="s">
        <v>21</v>
      </c>
      <c r="E34" s="276">
        <v>4</v>
      </c>
      <c r="F34" s="276">
        <v>4</v>
      </c>
      <c r="G34" s="230">
        <v>1</v>
      </c>
      <c r="H34" s="90">
        <v>60.1</v>
      </c>
      <c r="I34" s="90">
        <v>229.2</v>
      </c>
      <c r="J34" s="91">
        <v>0</v>
      </c>
      <c r="K34" s="87">
        <v>215.3</v>
      </c>
      <c r="L34" s="67">
        <v>74.2</v>
      </c>
    </row>
    <row r="35" spans="2:12" ht="12" thickBot="1" x14ac:dyDescent="0.4">
      <c r="B35" s="3"/>
      <c r="C35" s="512"/>
      <c r="D35" s="40" t="s">
        <v>9</v>
      </c>
      <c r="E35" s="277">
        <v>19</v>
      </c>
      <c r="F35" s="272">
        <v>19</v>
      </c>
      <c r="G35" s="274">
        <v>1</v>
      </c>
      <c r="H35" s="207">
        <v>94.1</v>
      </c>
      <c r="I35" s="207">
        <v>1572.3</v>
      </c>
      <c r="J35" s="207">
        <v>0</v>
      </c>
      <c r="K35" s="97">
        <v>1530.5</v>
      </c>
      <c r="L35" s="242">
        <v>136.19999999999999</v>
      </c>
    </row>
    <row r="36" spans="2:12" ht="11.5" x14ac:dyDescent="0.35">
      <c r="B36" s="3"/>
      <c r="C36" s="511" t="s">
        <v>22</v>
      </c>
      <c r="D36" s="35" t="s">
        <v>23</v>
      </c>
      <c r="E36" s="275">
        <v>13</v>
      </c>
      <c r="F36" s="275">
        <v>13</v>
      </c>
      <c r="G36" s="212">
        <v>1</v>
      </c>
      <c r="H36" s="88">
        <v>35.200000000000003</v>
      </c>
      <c r="I36" s="88">
        <v>549.70000000000005</v>
      </c>
      <c r="J36" s="88">
        <v>0</v>
      </c>
      <c r="K36" s="87">
        <v>540.29999999999995</v>
      </c>
      <c r="L36" s="66">
        <v>44.5</v>
      </c>
    </row>
    <row r="37" spans="2:12" ht="11.5" x14ac:dyDescent="0.35">
      <c r="B37" s="3"/>
      <c r="C37" s="532"/>
      <c r="D37" s="35" t="s">
        <v>24</v>
      </c>
      <c r="E37" s="275">
        <v>13</v>
      </c>
      <c r="F37" s="275">
        <v>12</v>
      </c>
      <c r="G37" s="212">
        <v>0.92307692307692313</v>
      </c>
      <c r="H37" s="88">
        <v>36</v>
      </c>
      <c r="I37" s="88">
        <v>453.3</v>
      </c>
      <c r="J37" s="88">
        <v>0</v>
      </c>
      <c r="K37" s="87">
        <v>472.5</v>
      </c>
      <c r="L37" s="66">
        <v>17</v>
      </c>
    </row>
    <row r="38" spans="2:12" ht="11.5" x14ac:dyDescent="0.35">
      <c r="B38" s="3"/>
      <c r="C38" s="532"/>
      <c r="D38" s="35" t="s">
        <v>25</v>
      </c>
      <c r="E38" s="275">
        <v>55</v>
      </c>
      <c r="F38" s="275">
        <v>55</v>
      </c>
      <c r="G38" s="212">
        <v>1</v>
      </c>
      <c r="H38" s="88">
        <v>242.4</v>
      </c>
      <c r="I38" s="88">
        <v>10269.4</v>
      </c>
      <c r="J38" s="88">
        <v>51.2</v>
      </c>
      <c r="K38" s="88">
        <v>10217.6</v>
      </c>
      <c r="L38" s="66">
        <v>345.3</v>
      </c>
    </row>
    <row r="39" spans="2:12" ht="11.5" x14ac:dyDescent="0.35">
      <c r="B39" s="3"/>
      <c r="C39" s="532"/>
      <c r="D39" s="37" t="s">
        <v>26</v>
      </c>
      <c r="E39" s="276">
        <v>103</v>
      </c>
      <c r="F39" s="276">
        <v>99</v>
      </c>
      <c r="G39" s="230">
        <v>0.96116504854368934</v>
      </c>
      <c r="H39" s="91">
        <v>532.70000000000005</v>
      </c>
      <c r="I39" s="91">
        <v>27896.6</v>
      </c>
      <c r="J39" s="91">
        <v>258.10000000000002</v>
      </c>
      <c r="K39" s="91">
        <v>28121.199999999997</v>
      </c>
      <c r="L39" s="67">
        <v>566.29999999999995</v>
      </c>
    </row>
    <row r="40" spans="2:12" ht="12" thickBot="1" x14ac:dyDescent="0.4">
      <c r="B40" s="3"/>
      <c r="C40" s="512"/>
      <c r="D40" s="40" t="s">
        <v>9</v>
      </c>
      <c r="E40" s="277">
        <v>184</v>
      </c>
      <c r="F40" s="272">
        <v>179</v>
      </c>
      <c r="G40" s="274">
        <v>0.97282608695652173</v>
      </c>
      <c r="H40" s="207">
        <v>846.30000000000007</v>
      </c>
      <c r="I40" s="207">
        <v>39169</v>
      </c>
      <c r="J40" s="207">
        <v>309.3</v>
      </c>
      <c r="K40" s="207">
        <v>39351.599999999999</v>
      </c>
      <c r="L40" s="242">
        <v>973</v>
      </c>
    </row>
    <row r="41" spans="2:12" ht="11.5" x14ac:dyDescent="0.35">
      <c r="B41" s="3"/>
      <c r="C41" s="511" t="s">
        <v>27</v>
      </c>
      <c r="D41" s="32" t="s">
        <v>28</v>
      </c>
      <c r="E41" s="275">
        <v>85</v>
      </c>
      <c r="F41" s="275">
        <v>84</v>
      </c>
      <c r="G41" s="261">
        <v>0.9882352941176471</v>
      </c>
      <c r="H41" s="88">
        <v>1852.1</v>
      </c>
      <c r="I41" s="88">
        <v>91613.8</v>
      </c>
      <c r="J41" s="85">
        <v>771.4</v>
      </c>
      <c r="K41" s="88">
        <v>90634.9</v>
      </c>
      <c r="L41" s="65">
        <v>3602.3</v>
      </c>
    </row>
    <row r="42" spans="2:12" ht="8.25" customHeight="1" x14ac:dyDescent="0.35">
      <c r="B42" s="3"/>
      <c r="C42" s="532"/>
      <c r="D42" s="37" t="s">
        <v>79</v>
      </c>
      <c r="E42" s="278">
        <v>48</v>
      </c>
      <c r="F42" s="276">
        <v>48</v>
      </c>
      <c r="G42" s="230">
        <v>1</v>
      </c>
      <c r="H42" s="91">
        <v>382.4</v>
      </c>
      <c r="I42" s="91">
        <v>12659.2</v>
      </c>
      <c r="J42" s="91">
        <v>78.900000000000006</v>
      </c>
      <c r="K42" s="91">
        <v>12115.100000000002</v>
      </c>
      <c r="L42" s="67">
        <v>1005.4</v>
      </c>
    </row>
    <row r="43" spans="2:12" ht="12" thickBot="1" x14ac:dyDescent="0.4">
      <c r="B43" s="3"/>
      <c r="C43" s="512"/>
      <c r="D43" s="40" t="s">
        <v>9</v>
      </c>
      <c r="E43" s="277">
        <v>133</v>
      </c>
      <c r="F43" s="272">
        <v>132</v>
      </c>
      <c r="G43" s="274">
        <v>0.99248120300751874</v>
      </c>
      <c r="H43" s="207">
        <v>2234.5</v>
      </c>
      <c r="I43" s="207">
        <v>104273</v>
      </c>
      <c r="J43" s="207">
        <v>850.3</v>
      </c>
      <c r="K43" s="207">
        <v>102750</v>
      </c>
      <c r="L43" s="242">
        <v>4607.7</v>
      </c>
    </row>
    <row r="44" spans="2:12" ht="11.5" x14ac:dyDescent="0.35">
      <c r="B44" s="3"/>
      <c r="C44" s="511" t="s">
        <v>29</v>
      </c>
      <c r="D44" s="46" t="s">
        <v>30</v>
      </c>
      <c r="E44" s="263">
        <v>3</v>
      </c>
      <c r="F44" s="263">
        <v>3</v>
      </c>
      <c r="G44" s="237">
        <v>1</v>
      </c>
      <c r="H44" s="104">
        <v>0.7</v>
      </c>
      <c r="I44" s="104">
        <v>7.7</v>
      </c>
      <c r="J44" s="104">
        <v>0</v>
      </c>
      <c r="K44" s="104">
        <v>5.3999999999999977</v>
      </c>
      <c r="L44" s="68">
        <v>3</v>
      </c>
    </row>
    <row r="45" spans="2:12" ht="12" thickBot="1" x14ac:dyDescent="0.4">
      <c r="B45" s="3"/>
      <c r="C45" s="512"/>
      <c r="D45" s="40" t="s">
        <v>9</v>
      </c>
      <c r="E45" s="272">
        <v>3</v>
      </c>
      <c r="F45" s="272">
        <v>3</v>
      </c>
      <c r="G45" s="274">
        <v>1</v>
      </c>
      <c r="H45" s="207">
        <v>0.7</v>
      </c>
      <c r="I45" s="207">
        <v>7.7</v>
      </c>
      <c r="J45" s="207">
        <v>0</v>
      </c>
      <c r="K45" s="207">
        <v>5.3999999999999977</v>
      </c>
      <c r="L45" s="242">
        <v>3</v>
      </c>
    </row>
    <row r="46" spans="2:12" ht="11.5" x14ac:dyDescent="0.35">
      <c r="B46" s="3"/>
      <c r="C46" s="511" t="s">
        <v>31</v>
      </c>
      <c r="D46" s="46" t="s">
        <v>31</v>
      </c>
      <c r="E46" s="263">
        <v>23</v>
      </c>
      <c r="F46" s="263">
        <v>23</v>
      </c>
      <c r="G46" s="237">
        <v>1</v>
      </c>
      <c r="H46" s="104">
        <v>799</v>
      </c>
      <c r="I46" s="104">
        <v>2031.7</v>
      </c>
      <c r="J46" s="104">
        <v>0</v>
      </c>
      <c r="K46" s="104">
        <v>2392.8999999999996</v>
      </c>
      <c r="L46" s="68">
        <v>437.8</v>
      </c>
    </row>
    <row r="47" spans="2:12" ht="12" thickBot="1" x14ac:dyDescent="0.4">
      <c r="B47" s="3"/>
      <c r="C47" s="512"/>
      <c r="D47" s="40" t="s">
        <v>9</v>
      </c>
      <c r="E47" s="272">
        <v>23</v>
      </c>
      <c r="F47" s="272">
        <v>23</v>
      </c>
      <c r="G47" s="274">
        <v>1</v>
      </c>
      <c r="H47" s="207">
        <v>799</v>
      </c>
      <c r="I47" s="207">
        <v>2031.7</v>
      </c>
      <c r="J47" s="207">
        <v>0</v>
      </c>
      <c r="K47" s="207">
        <v>2392.8999999999996</v>
      </c>
      <c r="L47" s="242">
        <v>437.8</v>
      </c>
    </row>
    <row r="48" spans="2:12" ht="11.5" x14ac:dyDescent="0.35">
      <c r="B48" s="3"/>
      <c r="C48" s="511" t="s">
        <v>32</v>
      </c>
      <c r="D48" s="46" t="s">
        <v>32</v>
      </c>
      <c r="E48" s="263">
        <v>21</v>
      </c>
      <c r="F48" s="263">
        <v>21</v>
      </c>
      <c r="G48" s="237">
        <v>1</v>
      </c>
      <c r="H48" s="104">
        <v>823.8</v>
      </c>
      <c r="I48" s="104">
        <v>2997.4</v>
      </c>
      <c r="J48" s="104">
        <v>110.2</v>
      </c>
      <c r="K48" s="104">
        <v>3664.7999999999997</v>
      </c>
      <c r="L48" s="68">
        <v>266.60000000000002</v>
      </c>
    </row>
    <row r="49" spans="2:14" ht="12" thickBot="1" x14ac:dyDescent="0.4">
      <c r="B49" s="3"/>
      <c r="C49" s="512"/>
      <c r="D49" s="40" t="s">
        <v>9</v>
      </c>
      <c r="E49" s="272">
        <v>21</v>
      </c>
      <c r="F49" s="272">
        <v>21</v>
      </c>
      <c r="G49" s="274">
        <v>1</v>
      </c>
      <c r="H49" s="207">
        <v>823.8</v>
      </c>
      <c r="I49" s="207">
        <v>2997.4</v>
      </c>
      <c r="J49" s="207">
        <v>110.2</v>
      </c>
      <c r="K49" s="207">
        <v>3664.7999999999997</v>
      </c>
      <c r="L49" s="242">
        <v>266.60000000000002</v>
      </c>
    </row>
    <row r="50" spans="2:14" ht="11.5" x14ac:dyDescent="0.35">
      <c r="B50" s="3"/>
      <c r="C50" s="511" t="s">
        <v>33</v>
      </c>
      <c r="D50" s="46" t="s">
        <v>33</v>
      </c>
      <c r="E50" s="263">
        <v>47</v>
      </c>
      <c r="F50" s="263">
        <v>46</v>
      </c>
      <c r="G50" s="237">
        <v>0.97872340425531912</v>
      </c>
      <c r="H50" s="279">
        <v>863</v>
      </c>
      <c r="I50" s="104">
        <v>10343.4</v>
      </c>
      <c r="J50" s="104">
        <v>75.900000000000006</v>
      </c>
      <c r="K50" s="104">
        <v>10364.800000000001</v>
      </c>
      <c r="L50" s="68">
        <v>917.6</v>
      </c>
    </row>
    <row r="51" spans="2:14" ht="12" thickBot="1" x14ac:dyDescent="0.4">
      <c r="B51" s="3"/>
      <c r="C51" s="512"/>
      <c r="D51" s="40" t="s">
        <v>9</v>
      </c>
      <c r="E51" s="272">
        <v>47</v>
      </c>
      <c r="F51" s="272">
        <v>46</v>
      </c>
      <c r="G51" s="274">
        <v>0.97872340425531912</v>
      </c>
      <c r="H51" s="207">
        <v>863</v>
      </c>
      <c r="I51" s="207">
        <v>10343.4</v>
      </c>
      <c r="J51" s="207">
        <v>75.900000000000006</v>
      </c>
      <c r="K51" s="207">
        <v>10364.800000000001</v>
      </c>
      <c r="L51" s="242">
        <v>917.6</v>
      </c>
    </row>
    <row r="52" spans="2:14" ht="11.5" x14ac:dyDescent="0.35">
      <c r="B52" s="3"/>
      <c r="C52" s="511" t="s">
        <v>34</v>
      </c>
      <c r="D52" s="46" t="s">
        <v>34</v>
      </c>
      <c r="E52" s="263">
        <v>19</v>
      </c>
      <c r="F52" s="263">
        <v>19</v>
      </c>
      <c r="G52" s="237">
        <v>1</v>
      </c>
      <c r="H52" s="104">
        <v>574.4</v>
      </c>
      <c r="I52" s="104">
        <v>5714.8</v>
      </c>
      <c r="J52" s="104">
        <v>0</v>
      </c>
      <c r="K52" s="104">
        <v>5860.2</v>
      </c>
      <c r="L52" s="68">
        <v>429.3</v>
      </c>
    </row>
    <row r="53" spans="2:14" ht="12" thickBot="1" x14ac:dyDescent="0.4">
      <c r="B53" s="3"/>
      <c r="C53" s="512"/>
      <c r="D53" s="40" t="s">
        <v>9</v>
      </c>
      <c r="E53" s="272">
        <v>19</v>
      </c>
      <c r="F53" s="272">
        <v>19</v>
      </c>
      <c r="G53" s="274">
        <v>1</v>
      </c>
      <c r="H53" s="207">
        <v>574.4</v>
      </c>
      <c r="I53" s="207">
        <v>5714.8</v>
      </c>
      <c r="J53" s="207">
        <v>0</v>
      </c>
      <c r="K53" s="207">
        <v>5860.2</v>
      </c>
      <c r="L53" s="242">
        <v>429.3</v>
      </c>
    </row>
    <row r="54" spans="2:14" ht="11.5" x14ac:dyDescent="0.35">
      <c r="C54" s="491" t="s">
        <v>77</v>
      </c>
      <c r="D54" s="46" t="s">
        <v>30</v>
      </c>
      <c r="E54" s="263">
        <v>4</v>
      </c>
      <c r="F54" s="263">
        <v>4</v>
      </c>
      <c r="G54" s="237">
        <v>1</v>
      </c>
      <c r="H54" s="104">
        <v>0</v>
      </c>
      <c r="I54" s="104">
        <v>116.5</v>
      </c>
      <c r="J54" s="104">
        <v>0</v>
      </c>
      <c r="K54" s="104">
        <v>116.5</v>
      </c>
      <c r="L54" s="68">
        <v>0</v>
      </c>
    </row>
    <row r="55" spans="2:14" ht="12" thickBot="1" x14ac:dyDescent="0.4">
      <c r="C55" s="536"/>
      <c r="D55" s="54" t="s">
        <v>9</v>
      </c>
      <c r="E55" s="272">
        <v>4</v>
      </c>
      <c r="F55" s="272">
        <v>4</v>
      </c>
      <c r="G55" s="274">
        <v>1</v>
      </c>
      <c r="H55" s="207">
        <v>0</v>
      </c>
      <c r="I55" s="207">
        <v>116.5</v>
      </c>
      <c r="J55" s="207">
        <v>0</v>
      </c>
      <c r="K55" s="207">
        <v>116.5</v>
      </c>
      <c r="L55" s="242">
        <v>0</v>
      </c>
    </row>
    <row r="56" spans="2:14" ht="12.5" thickBot="1" x14ac:dyDescent="0.4">
      <c r="C56" s="537" t="s">
        <v>35</v>
      </c>
      <c r="D56" s="538"/>
      <c r="E56" s="107">
        <v>1850</v>
      </c>
      <c r="F56" s="107">
        <v>1818</v>
      </c>
      <c r="G56" s="110">
        <v>0.98270270270270266</v>
      </c>
      <c r="H56" s="280">
        <v>197029.5</v>
      </c>
      <c r="I56" s="280">
        <v>1493008.3999999997</v>
      </c>
      <c r="J56" s="280">
        <v>71121.7</v>
      </c>
      <c r="K56" s="280">
        <v>1544399.7999999998</v>
      </c>
      <c r="L56" s="280">
        <v>216762.1</v>
      </c>
      <c r="N56" s="27"/>
    </row>
    <row r="57" spans="2:14" ht="9.75" customHeight="1" x14ac:dyDescent="0.35">
      <c r="C57" s="7"/>
      <c r="D57" s="7"/>
      <c r="E57" s="7"/>
      <c r="F57" s="7"/>
      <c r="G57" s="7"/>
      <c r="H57" s="7"/>
      <c r="I57" s="7"/>
      <c r="J57" s="7"/>
      <c r="K57" s="265"/>
      <c r="L57" s="148"/>
    </row>
    <row r="58" spans="2:14" ht="14.5" x14ac:dyDescent="0.35">
      <c r="C58" s="527" t="s">
        <v>36</v>
      </c>
      <c r="D58" s="528"/>
      <c r="E58" s="528"/>
      <c r="F58" s="528"/>
      <c r="G58" s="528"/>
      <c r="H58" s="528"/>
      <c r="I58" s="528"/>
      <c r="J58" s="528"/>
      <c r="K58" s="528"/>
      <c r="L58" s="528"/>
      <c r="N58" s="27"/>
    </row>
    <row r="59" spans="2:14" ht="14.5" x14ac:dyDescent="0.35">
      <c r="C59" s="527" t="s">
        <v>37</v>
      </c>
      <c r="D59" s="528"/>
      <c r="E59" s="528"/>
      <c r="F59" s="528"/>
      <c r="G59" s="528"/>
      <c r="H59" s="528"/>
      <c r="I59" s="528"/>
      <c r="J59" s="528"/>
      <c r="K59" s="528"/>
      <c r="L59" s="528"/>
    </row>
    <row r="60" spans="2:14" ht="15.5" x14ac:dyDescent="0.35">
      <c r="C60" s="196" t="s">
        <v>38</v>
      </c>
      <c r="D60" s="31"/>
      <c r="E60" s="31"/>
      <c r="F60" s="31"/>
      <c r="G60" s="31"/>
      <c r="H60" s="31"/>
      <c r="I60" s="31"/>
      <c r="J60" s="266"/>
      <c r="K60" s="31"/>
      <c r="L60" s="30" t="s">
        <v>123</v>
      </c>
    </row>
    <row r="61" spans="2:14" ht="15.5" x14ac:dyDescent="0.35">
      <c r="C61" s="200"/>
      <c r="D61" s="201"/>
      <c r="E61" s="201"/>
      <c r="F61" s="201"/>
      <c r="G61" s="201"/>
      <c r="H61" s="201"/>
      <c r="I61" s="201"/>
      <c r="J61" s="201"/>
      <c r="K61" s="201"/>
      <c r="L61" s="201"/>
    </row>
  </sheetData>
  <mergeCells count="25">
    <mergeCell ref="C59:L59"/>
    <mergeCell ref="C46:C47"/>
    <mergeCell ref="K4:K6"/>
    <mergeCell ref="L4:L6"/>
    <mergeCell ref="C7:C15"/>
    <mergeCell ref="C16:C19"/>
    <mergeCell ref="C20:C21"/>
    <mergeCell ref="C22:C25"/>
    <mergeCell ref="C26:C31"/>
    <mergeCell ref="C32:C35"/>
    <mergeCell ref="C36:C40"/>
    <mergeCell ref="C41:C43"/>
    <mergeCell ref="C50:C51"/>
    <mergeCell ref="C54:C55"/>
    <mergeCell ref="C56:D56"/>
    <mergeCell ref="C58:L58"/>
    <mergeCell ref="C48:C49"/>
    <mergeCell ref="C52:C53"/>
    <mergeCell ref="C44:C45"/>
    <mergeCell ref="C1:L2"/>
    <mergeCell ref="H4:H6"/>
    <mergeCell ref="I4:J5"/>
    <mergeCell ref="C4:C6"/>
    <mergeCell ref="D4:D6"/>
    <mergeCell ref="E4:G5"/>
  </mergeCells>
  <pageMargins left="0.70866141732283472" right="0.70866141732283472" top="0.92738095238095242" bottom="0.03" header="0.31496062992125984" footer="0.31496062992125984"/>
  <pageSetup paperSize="9" scale="72" orientation="landscape" r:id="rId1"/>
  <headerFooter>
    <oddHeader>&amp;L&amp;G&amp;RCAMPAÑA: 2021/2022. MES: SEPTIEMBRE
Fecha de emisión de datos: 04/05/2023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1:R60"/>
  <sheetViews>
    <sheetView view="pageLayout" topLeftCell="J47" zoomScaleNormal="70" zoomScaleSheetLayoutView="50" workbookViewId="0">
      <selection activeCell="R44" sqref="R44"/>
    </sheetView>
  </sheetViews>
  <sheetFormatPr baseColWidth="10" defaultRowHeight="14.5" x14ac:dyDescent="0.35"/>
  <cols>
    <col min="3" max="3" width="8.7265625" customWidth="1"/>
    <col min="5" max="5" width="23.1796875" customWidth="1"/>
    <col min="6" max="6" width="15" bestFit="1" customWidth="1"/>
    <col min="7" max="7" width="11.7265625" bestFit="1" customWidth="1"/>
    <col min="8" max="8" width="14.26953125" bestFit="1" customWidth="1"/>
    <col min="9" max="9" width="13.453125" bestFit="1" customWidth="1"/>
    <col min="12" max="12" width="11.453125" customWidth="1"/>
    <col min="13" max="13" width="11.54296875" customWidth="1"/>
    <col min="16" max="16" width="12.1796875" style="17" bestFit="1" customWidth="1"/>
    <col min="17" max="17" width="12.1796875" bestFit="1" customWidth="1"/>
  </cols>
  <sheetData>
    <row r="1" spans="4:18" ht="9" customHeight="1" x14ac:dyDescent="0.35"/>
    <row r="2" spans="4:18" ht="15" customHeight="1" x14ac:dyDescent="0.35">
      <c r="E2" s="495" t="s">
        <v>131</v>
      </c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</row>
    <row r="3" spans="4:18" ht="15" customHeight="1" x14ac:dyDescent="0.35">
      <c r="E3" s="495"/>
      <c r="F3" s="495"/>
      <c r="G3" s="495"/>
      <c r="H3" s="495"/>
      <c r="I3" s="495"/>
      <c r="J3" s="495"/>
      <c r="K3" s="495"/>
      <c r="L3" s="495"/>
      <c r="M3" s="495"/>
      <c r="N3" s="495"/>
      <c r="O3" s="495"/>
      <c r="P3" s="495"/>
    </row>
    <row r="4" spans="4:18" ht="9" customHeight="1" x14ac:dyDescent="0.35">
      <c r="E4" s="495"/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</row>
    <row r="5" spans="4:18" ht="9" customHeight="1" thickBot="1" x14ac:dyDescent="0.4">
      <c r="E5" s="55"/>
      <c r="F5" s="55"/>
      <c r="G5" s="55"/>
      <c r="H5" s="55"/>
      <c r="I5" s="56"/>
      <c r="J5" s="56"/>
      <c r="K5" s="56"/>
      <c r="L5" s="56"/>
      <c r="M5" s="56"/>
      <c r="N5" s="56"/>
      <c r="O5" s="55"/>
      <c r="P5" s="57"/>
    </row>
    <row r="6" spans="4:18" s="1" customFormat="1" ht="31.5" customHeight="1" thickBot="1" x14ac:dyDescent="0.25">
      <c r="E6" s="58" t="s">
        <v>54</v>
      </c>
      <c r="F6" s="59" t="s">
        <v>4</v>
      </c>
      <c r="G6" s="59" t="s">
        <v>39</v>
      </c>
      <c r="H6" s="59" t="s">
        <v>40</v>
      </c>
      <c r="I6" s="59" t="s">
        <v>41</v>
      </c>
      <c r="J6" s="59" t="s">
        <v>42</v>
      </c>
      <c r="K6" s="59" t="s">
        <v>43</v>
      </c>
      <c r="L6" s="59" t="s">
        <v>44</v>
      </c>
      <c r="M6" s="60" t="s">
        <v>45</v>
      </c>
      <c r="N6" s="59" t="s">
        <v>46</v>
      </c>
      <c r="O6" s="60" t="s">
        <v>47</v>
      </c>
      <c r="P6" s="61" t="s">
        <v>48</v>
      </c>
    </row>
    <row r="7" spans="4:18" x14ac:dyDescent="0.35">
      <c r="D7" s="6"/>
      <c r="E7" s="511" t="s">
        <v>74</v>
      </c>
      <c r="F7" s="32" t="s">
        <v>80</v>
      </c>
      <c r="G7" s="84">
        <v>1527.2</v>
      </c>
      <c r="H7" s="85">
        <v>5059.8</v>
      </c>
      <c r="I7" s="85">
        <v>5296.4</v>
      </c>
      <c r="J7" s="85">
        <v>1138.2</v>
      </c>
      <c r="K7" s="85">
        <v>298.2</v>
      </c>
      <c r="L7" s="85">
        <v>42.4</v>
      </c>
      <c r="M7" s="85">
        <v>0</v>
      </c>
      <c r="N7" s="85">
        <v>0</v>
      </c>
      <c r="O7" s="85">
        <v>113</v>
      </c>
      <c r="P7" s="63">
        <v>13475.1</v>
      </c>
      <c r="R7" s="206"/>
    </row>
    <row r="8" spans="4:18" x14ac:dyDescent="0.35">
      <c r="D8" s="6"/>
      <c r="E8" s="532"/>
      <c r="F8" s="35" t="s">
        <v>81</v>
      </c>
      <c r="G8" s="87">
        <v>1395.8</v>
      </c>
      <c r="H8" s="88">
        <v>4132</v>
      </c>
      <c r="I8" s="88">
        <v>3917</v>
      </c>
      <c r="J8" s="88">
        <v>1458.8</v>
      </c>
      <c r="K8" s="88">
        <v>74.099999999999994</v>
      </c>
      <c r="L8" s="88">
        <v>103</v>
      </c>
      <c r="M8" s="88">
        <v>0</v>
      </c>
      <c r="N8" s="88">
        <v>0</v>
      </c>
      <c r="O8" s="88">
        <v>127.9</v>
      </c>
      <c r="P8" s="63">
        <v>11208.5</v>
      </c>
      <c r="R8" s="206"/>
    </row>
    <row r="9" spans="4:18" x14ac:dyDescent="0.35">
      <c r="D9" s="6"/>
      <c r="E9" s="532"/>
      <c r="F9" s="35" t="s">
        <v>82</v>
      </c>
      <c r="G9" s="87">
        <v>9457.7000000000007</v>
      </c>
      <c r="H9" s="88">
        <v>65131.6</v>
      </c>
      <c r="I9" s="88">
        <v>96932</v>
      </c>
      <c r="J9" s="88">
        <v>83434.100000000006</v>
      </c>
      <c r="K9" s="88">
        <v>31359.9</v>
      </c>
      <c r="L9" s="88">
        <v>8744.2000000000007</v>
      </c>
      <c r="M9" s="88">
        <v>2902.1</v>
      </c>
      <c r="N9" s="88">
        <v>395.1</v>
      </c>
      <c r="O9" s="88">
        <v>2003.5</v>
      </c>
      <c r="P9" s="63">
        <v>300360.09999999998</v>
      </c>
      <c r="R9" s="206"/>
    </row>
    <row r="10" spans="4:18" x14ac:dyDescent="0.35">
      <c r="D10" s="6"/>
      <c r="E10" s="532"/>
      <c r="F10" s="35" t="s">
        <v>6</v>
      </c>
      <c r="G10" s="87">
        <v>643.5</v>
      </c>
      <c r="H10" s="88">
        <v>10439.4</v>
      </c>
      <c r="I10" s="88">
        <v>41994.7</v>
      </c>
      <c r="J10" s="88">
        <v>46822.9</v>
      </c>
      <c r="K10" s="88">
        <v>15197.8</v>
      </c>
      <c r="L10" s="88">
        <v>2772.5</v>
      </c>
      <c r="M10" s="88">
        <v>796.7</v>
      </c>
      <c r="N10" s="88">
        <v>314.7</v>
      </c>
      <c r="O10" s="88">
        <v>526.79999999999995</v>
      </c>
      <c r="P10" s="63">
        <v>119509</v>
      </c>
      <c r="R10" s="206"/>
    </row>
    <row r="11" spans="4:18" x14ac:dyDescent="0.35">
      <c r="D11" s="6"/>
      <c r="E11" s="532"/>
      <c r="F11" s="35" t="s">
        <v>7</v>
      </c>
      <c r="G11" s="87">
        <v>802.6</v>
      </c>
      <c r="H11" s="88">
        <v>5388.3</v>
      </c>
      <c r="I11" s="88">
        <v>4813.7</v>
      </c>
      <c r="J11" s="88">
        <v>1123.0999999999999</v>
      </c>
      <c r="K11" s="88">
        <v>97.3</v>
      </c>
      <c r="L11" s="88">
        <v>25.5</v>
      </c>
      <c r="M11" s="88">
        <v>0</v>
      </c>
      <c r="N11" s="88">
        <v>0</v>
      </c>
      <c r="O11" s="88">
        <v>41.7</v>
      </c>
      <c r="P11" s="63">
        <v>12292.1</v>
      </c>
      <c r="R11" s="206"/>
    </row>
    <row r="12" spans="4:18" x14ac:dyDescent="0.35">
      <c r="D12" s="6"/>
      <c r="E12" s="532"/>
      <c r="F12" s="35" t="s">
        <v>83</v>
      </c>
      <c r="G12" s="87">
        <v>6765.6</v>
      </c>
      <c r="H12" s="88">
        <v>43842.1</v>
      </c>
      <c r="I12" s="88">
        <v>185233.4</v>
      </c>
      <c r="J12" s="88">
        <v>223755.7</v>
      </c>
      <c r="K12" s="88">
        <v>38063.1</v>
      </c>
      <c r="L12" s="88">
        <v>1412.8</v>
      </c>
      <c r="M12" s="88">
        <v>259.39999999999998</v>
      </c>
      <c r="N12" s="88">
        <v>58.8</v>
      </c>
      <c r="O12" s="88">
        <v>3188.3</v>
      </c>
      <c r="P12" s="63">
        <v>502579.1</v>
      </c>
      <c r="R12" s="206"/>
    </row>
    <row r="13" spans="4:18" x14ac:dyDescent="0.35">
      <c r="D13" s="6"/>
      <c r="E13" s="532"/>
      <c r="F13" s="35" t="s">
        <v>84</v>
      </c>
      <c r="G13" s="87">
        <v>1538.4</v>
      </c>
      <c r="H13" s="88">
        <v>11272.2</v>
      </c>
      <c r="I13" s="88">
        <v>16239.3</v>
      </c>
      <c r="J13" s="88">
        <v>17697.7</v>
      </c>
      <c r="K13" s="88">
        <v>7930.3</v>
      </c>
      <c r="L13" s="88">
        <v>2053.4</v>
      </c>
      <c r="M13" s="88">
        <v>607.4</v>
      </c>
      <c r="N13" s="88">
        <v>4.9000000000000004</v>
      </c>
      <c r="O13" s="88">
        <v>317</v>
      </c>
      <c r="P13" s="63">
        <v>57660.6</v>
      </c>
      <c r="R13" s="206"/>
    </row>
    <row r="14" spans="4:18" x14ac:dyDescent="0.35">
      <c r="D14" s="6"/>
      <c r="E14" s="532"/>
      <c r="F14" s="37" t="s">
        <v>8</v>
      </c>
      <c r="G14" s="90">
        <v>15554.7</v>
      </c>
      <c r="H14" s="91">
        <v>51882</v>
      </c>
      <c r="I14" s="91">
        <v>46921</v>
      </c>
      <c r="J14" s="91">
        <v>22063.3</v>
      </c>
      <c r="K14" s="91">
        <v>1719.1</v>
      </c>
      <c r="L14" s="91">
        <v>302.10000000000002</v>
      </c>
      <c r="M14" s="91">
        <v>0</v>
      </c>
      <c r="N14" s="91">
        <v>0</v>
      </c>
      <c r="O14" s="91">
        <v>577.5</v>
      </c>
      <c r="P14" s="63">
        <v>139019.70000000001</v>
      </c>
      <c r="R14" s="206"/>
    </row>
    <row r="15" spans="4:18" ht="15" thickBot="1" x14ac:dyDescent="0.4">
      <c r="D15" s="6"/>
      <c r="E15" s="512"/>
      <c r="F15" s="40" t="s">
        <v>49</v>
      </c>
      <c r="G15" s="207">
        <v>37685.5</v>
      </c>
      <c r="H15" s="207">
        <v>197147.4</v>
      </c>
      <c r="I15" s="207">
        <v>401347.49999999994</v>
      </c>
      <c r="J15" s="207">
        <v>397493.80000000005</v>
      </c>
      <c r="K15" s="207">
        <v>94739.8</v>
      </c>
      <c r="L15" s="207">
        <v>15455.9</v>
      </c>
      <c r="M15" s="207">
        <v>4565.6000000000004</v>
      </c>
      <c r="N15" s="207">
        <v>773.49999999999989</v>
      </c>
      <c r="O15" s="207">
        <v>6895.7</v>
      </c>
      <c r="P15" s="64">
        <v>1156104.2</v>
      </c>
      <c r="R15" s="264"/>
    </row>
    <row r="16" spans="4:18" x14ac:dyDescent="0.35">
      <c r="D16" s="6"/>
      <c r="E16" s="511" t="s">
        <v>75</v>
      </c>
      <c r="F16" s="35" t="s">
        <v>10</v>
      </c>
      <c r="G16" s="87">
        <v>77.3</v>
      </c>
      <c r="H16" s="88">
        <v>989.3</v>
      </c>
      <c r="I16" s="88">
        <v>441.8</v>
      </c>
      <c r="J16" s="88">
        <v>69.599999999999994</v>
      </c>
      <c r="K16" s="88">
        <v>0.3</v>
      </c>
      <c r="L16" s="88">
        <v>0</v>
      </c>
      <c r="M16" s="88">
        <v>0</v>
      </c>
      <c r="N16" s="88">
        <v>0</v>
      </c>
      <c r="O16" s="88">
        <v>0</v>
      </c>
      <c r="P16" s="65">
        <v>1578.3</v>
      </c>
      <c r="R16" s="206"/>
    </row>
    <row r="17" spans="4:18" x14ac:dyDescent="0.35">
      <c r="D17" s="6"/>
      <c r="E17" s="532"/>
      <c r="F17" s="35" t="s">
        <v>11</v>
      </c>
      <c r="G17" s="87">
        <v>349.1</v>
      </c>
      <c r="H17" s="88">
        <v>1871.4</v>
      </c>
      <c r="I17" s="88">
        <v>4761.5</v>
      </c>
      <c r="J17" s="88">
        <v>3120.4</v>
      </c>
      <c r="K17" s="88">
        <v>1192.0999999999999</v>
      </c>
      <c r="L17" s="88">
        <v>247.3</v>
      </c>
      <c r="M17" s="88">
        <v>31.7</v>
      </c>
      <c r="N17" s="88">
        <v>0</v>
      </c>
      <c r="O17" s="88">
        <v>178.4</v>
      </c>
      <c r="P17" s="66">
        <v>11751.9</v>
      </c>
      <c r="R17" s="206"/>
    </row>
    <row r="18" spans="4:18" x14ac:dyDescent="0.35">
      <c r="D18" s="6"/>
      <c r="E18" s="532"/>
      <c r="F18" s="37" t="s">
        <v>12</v>
      </c>
      <c r="G18" s="90">
        <v>263.60000000000002</v>
      </c>
      <c r="H18" s="91">
        <v>2121.8000000000002</v>
      </c>
      <c r="I18" s="91">
        <v>2190.6999999999998</v>
      </c>
      <c r="J18" s="91">
        <v>1290.2</v>
      </c>
      <c r="K18" s="91">
        <v>291.5</v>
      </c>
      <c r="L18" s="91">
        <v>21.4</v>
      </c>
      <c r="M18" s="91">
        <v>0</v>
      </c>
      <c r="N18" s="91">
        <v>0</v>
      </c>
      <c r="O18" s="91">
        <v>78.400000000000006</v>
      </c>
      <c r="P18" s="67">
        <v>6257.5</v>
      </c>
      <c r="R18" s="206"/>
    </row>
    <row r="19" spans="4:18" ht="15" thickBot="1" x14ac:dyDescent="0.4">
      <c r="D19" s="6"/>
      <c r="E19" s="512"/>
      <c r="F19" s="40" t="s">
        <v>49</v>
      </c>
      <c r="G19" s="207">
        <v>690</v>
      </c>
      <c r="H19" s="207">
        <v>4982.5</v>
      </c>
      <c r="I19" s="207">
        <v>7394</v>
      </c>
      <c r="J19" s="207">
        <v>4480.2</v>
      </c>
      <c r="K19" s="207">
        <v>1483.8999999999999</v>
      </c>
      <c r="L19" s="207">
        <v>268.7</v>
      </c>
      <c r="M19" s="207">
        <v>31.7</v>
      </c>
      <c r="N19" s="207">
        <v>0</v>
      </c>
      <c r="O19" s="207">
        <v>256.8</v>
      </c>
      <c r="P19" s="64">
        <v>19587.699999999997</v>
      </c>
      <c r="R19" s="264"/>
    </row>
    <row r="20" spans="4:18" x14ac:dyDescent="0.35">
      <c r="D20" s="6"/>
      <c r="E20" s="539" t="s">
        <v>13</v>
      </c>
      <c r="F20" s="46" t="s">
        <v>13</v>
      </c>
      <c r="G20" s="208">
        <v>280.2</v>
      </c>
      <c r="H20" s="104">
        <v>295.3</v>
      </c>
      <c r="I20" s="104">
        <v>112.7</v>
      </c>
      <c r="J20" s="104">
        <v>2.2999999999999998</v>
      </c>
      <c r="K20" s="104">
        <v>0.8</v>
      </c>
      <c r="L20" s="104">
        <v>0</v>
      </c>
      <c r="M20" s="104">
        <v>0</v>
      </c>
      <c r="N20" s="104">
        <v>0</v>
      </c>
      <c r="O20" s="104">
        <v>1.3</v>
      </c>
      <c r="P20" s="68">
        <v>692.5</v>
      </c>
      <c r="R20" s="206"/>
    </row>
    <row r="21" spans="4:18" ht="15" thickBot="1" x14ac:dyDescent="0.4">
      <c r="D21" s="6"/>
      <c r="E21" s="540"/>
      <c r="F21" s="54" t="s">
        <v>49</v>
      </c>
      <c r="G21" s="207">
        <v>280.2</v>
      </c>
      <c r="H21" s="207">
        <v>295.3</v>
      </c>
      <c r="I21" s="207">
        <v>112.7</v>
      </c>
      <c r="J21" s="207">
        <v>2.2999999999999998</v>
      </c>
      <c r="K21" s="207">
        <v>0.8</v>
      </c>
      <c r="L21" s="207">
        <v>0</v>
      </c>
      <c r="M21" s="207">
        <v>0</v>
      </c>
      <c r="N21" s="207">
        <v>0</v>
      </c>
      <c r="O21" s="207">
        <v>1.3</v>
      </c>
      <c r="P21" s="69">
        <v>692.5</v>
      </c>
      <c r="R21" s="264"/>
    </row>
    <row r="22" spans="4:18" x14ac:dyDescent="0.35">
      <c r="D22" s="6"/>
      <c r="E22" s="511" t="s">
        <v>87</v>
      </c>
      <c r="F22" s="35" t="s">
        <v>14</v>
      </c>
      <c r="G22" s="87">
        <v>348.4</v>
      </c>
      <c r="H22" s="88">
        <v>2595.6999999999998</v>
      </c>
      <c r="I22" s="88">
        <v>3724.4</v>
      </c>
      <c r="J22" s="88">
        <v>1961.8</v>
      </c>
      <c r="K22" s="88">
        <v>318.5</v>
      </c>
      <c r="L22" s="88">
        <v>59.8</v>
      </c>
      <c r="M22" s="88">
        <v>0</v>
      </c>
      <c r="N22" s="88">
        <v>0</v>
      </c>
      <c r="O22" s="88">
        <v>56.9</v>
      </c>
      <c r="P22" s="66">
        <v>9065.6</v>
      </c>
      <c r="R22" s="206"/>
    </row>
    <row r="23" spans="4:18" x14ac:dyDescent="0.35">
      <c r="D23" s="6"/>
      <c r="E23" s="532"/>
      <c r="F23" s="35" t="s">
        <v>85</v>
      </c>
      <c r="G23" s="87">
        <v>432.1</v>
      </c>
      <c r="H23" s="88">
        <v>2725.4</v>
      </c>
      <c r="I23" s="88">
        <v>2394.6999999999998</v>
      </c>
      <c r="J23" s="88">
        <v>1063.5</v>
      </c>
      <c r="K23" s="88">
        <v>363.5</v>
      </c>
      <c r="L23" s="88">
        <v>68</v>
      </c>
      <c r="M23" s="88">
        <v>101.2</v>
      </c>
      <c r="N23" s="88">
        <v>5.2</v>
      </c>
      <c r="O23" s="88">
        <v>88.6</v>
      </c>
      <c r="P23" s="66">
        <v>7242.1</v>
      </c>
      <c r="R23" s="206"/>
    </row>
    <row r="24" spans="4:18" x14ac:dyDescent="0.35">
      <c r="D24" s="6"/>
      <c r="E24" s="532"/>
      <c r="F24" s="37" t="s">
        <v>15</v>
      </c>
      <c r="G24" s="90">
        <v>208.7</v>
      </c>
      <c r="H24" s="91">
        <v>3067.1</v>
      </c>
      <c r="I24" s="91">
        <v>2600.1</v>
      </c>
      <c r="J24" s="91">
        <v>285.5</v>
      </c>
      <c r="K24" s="91">
        <v>0</v>
      </c>
      <c r="L24" s="91">
        <v>0</v>
      </c>
      <c r="M24" s="91">
        <v>0</v>
      </c>
      <c r="N24" s="91">
        <v>0</v>
      </c>
      <c r="O24" s="91">
        <v>35.200000000000003</v>
      </c>
      <c r="P24" s="67">
        <v>6196.6</v>
      </c>
      <c r="R24" s="206"/>
    </row>
    <row r="25" spans="4:18" ht="15" thickBot="1" x14ac:dyDescent="0.4">
      <c r="D25" s="6"/>
      <c r="E25" s="512"/>
      <c r="F25" s="40" t="s">
        <v>49</v>
      </c>
      <c r="G25" s="207">
        <v>989.2</v>
      </c>
      <c r="H25" s="207">
        <v>8388.2000000000007</v>
      </c>
      <c r="I25" s="207">
        <v>8719.2000000000007</v>
      </c>
      <c r="J25" s="207">
        <v>3310.8</v>
      </c>
      <c r="K25" s="207">
        <v>682</v>
      </c>
      <c r="L25" s="207">
        <v>127.8</v>
      </c>
      <c r="M25" s="207">
        <v>101.2</v>
      </c>
      <c r="N25" s="207">
        <v>5.2</v>
      </c>
      <c r="O25" s="207">
        <v>180.7</v>
      </c>
      <c r="P25" s="69">
        <v>22504.300000000003</v>
      </c>
      <c r="R25" s="264"/>
    </row>
    <row r="26" spans="4:18" x14ac:dyDescent="0.35">
      <c r="D26" s="6"/>
      <c r="E26" s="511" t="s">
        <v>73</v>
      </c>
      <c r="F26" s="32" t="s">
        <v>16</v>
      </c>
      <c r="G26" s="87">
        <v>254.6</v>
      </c>
      <c r="H26" s="88">
        <v>3722.1</v>
      </c>
      <c r="I26" s="88">
        <v>7904</v>
      </c>
      <c r="J26" s="88">
        <v>2954.4</v>
      </c>
      <c r="K26" s="88">
        <v>264.3</v>
      </c>
      <c r="L26" s="88">
        <v>2</v>
      </c>
      <c r="M26" s="88">
        <v>0</v>
      </c>
      <c r="N26" s="88">
        <v>0</v>
      </c>
      <c r="O26" s="88">
        <v>84.3</v>
      </c>
      <c r="P26" s="66">
        <v>15185.6</v>
      </c>
      <c r="R26" s="206"/>
    </row>
    <row r="27" spans="4:18" x14ac:dyDescent="0.35">
      <c r="D27" s="6"/>
      <c r="E27" s="532"/>
      <c r="F27" s="35" t="s">
        <v>17</v>
      </c>
      <c r="G27" s="87">
        <v>507.4</v>
      </c>
      <c r="H27" s="88">
        <v>7678.5</v>
      </c>
      <c r="I27" s="88">
        <v>26639.5</v>
      </c>
      <c r="J27" s="88">
        <v>19379.099999999999</v>
      </c>
      <c r="K27" s="88">
        <v>1967.4</v>
      </c>
      <c r="L27" s="88">
        <v>139.4</v>
      </c>
      <c r="M27" s="88">
        <v>8.4</v>
      </c>
      <c r="N27" s="88">
        <v>0</v>
      </c>
      <c r="O27" s="88">
        <v>396.7</v>
      </c>
      <c r="P27" s="66">
        <v>56716.5</v>
      </c>
      <c r="R27" s="206"/>
    </row>
    <row r="28" spans="4:18" x14ac:dyDescent="0.35">
      <c r="D28" s="6"/>
      <c r="E28" s="532"/>
      <c r="F28" s="35" t="s">
        <v>18</v>
      </c>
      <c r="G28" s="87">
        <v>17.600000000000001</v>
      </c>
      <c r="H28" s="88">
        <v>477.2</v>
      </c>
      <c r="I28" s="88">
        <v>2048</v>
      </c>
      <c r="J28" s="88">
        <v>1418</v>
      </c>
      <c r="K28" s="88">
        <v>348.8</v>
      </c>
      <c r="L28" s="88">
        <v>23.7</v>
      </c>
      <c r="M28" s="88">
        <v>12.7</v>
      </c>
      <c r="N28" s="88">
        <v>0</v>
      </c>
      <c r="O28" s="88">
        <v>69</v>
      </c>
      <c r="P28" s="66">
        <v>4415</v>
      </c>
      <c r="R28" s="206"/>
    </row>
    <row r="29" spans="4:18" x14ac:dyDescent="0.35">
      <c r="D29" s="6"/>
      <c r="E29" s="532"/>
      <c r="F29" s="35" t="s">
        <v>50</v>
      </c>
      <c r="G29" s="87">
        <v>0.8</v>
      </c>
      <c r="H29" s="88">
        <v>103.1</v>
      </c>
      <c r="I29" s="88">
        <v>393.4</v>
      </c>
      <c r="J29" s="88">
        <v>542.1</v>
      </c>
      <c r="K29" s="88">
        <v>231.3</v>
      </c>
      <c r="L29" s="88">
        <v>32.200000000000003</v>
      </c>
      <c r="M29" s="88">
        <v>3.4</v>
      </c>
      <c r="N29" s="88">
        <v>0</v>
      </c>
      <c r="O29" s="88">
        <v>0</v>
      </c>
      <c r="P29" s="66">
        <v>1306.2</v>
      </c>
      <c r="R29" s="206"/>
    </row>
    <row r="30" spans="4:18" x14ac:dyDescent="0.35">
      <c r="D30" s="6"/>
      <c r="E30" s="532"/>
      <c r="F30" s="37" t="s">
        <v>19</v>
      </c>
      <c r="G30" s="90">
        <v>357.2</v>
      </c>
      <c r="H30" s="91">
        <v>5283.7</v>
      </c>
      <c r="I30" s="91">
        <v>19854.400000000001</v>
      </c>
      <c r="J30" s="91">
        <v>18540.400000000001</v>
      </c>
      <c r="K30" s="91">
        <v>4868.5</v>
      </c>
      <c r="L30" s="91">
        <v>620.20000000000005</v>
      </c>
      <c r="M30" s="91">
        <v>1.3</v>
      </c>
      <c r="N30" s="91">
        <v>0</v>
      </c>
      <c r="O30" s="91">
        <v>744.9</v>
      </c>
      <c r="P30" s="67">
        <v>50270.6</v>
      </c>
      <c r="R30" s="206"/>
    </row>
    <row r="31" spans="4:18" ht="15" thickBot="1" x14ac:dyDescent="0.4">
      <c r="D31" s="6"/>
      <c r="E31" s="512"/>
      <c r="F31" s="40" t="s">
        <v>49</v>
      </c>
      <c r="G31" s="207">
        <v>1137.5999999999999</v>
      </c>
      <c r="H31" s="207">
        <v>17264.600000000002</v>
      </c>
      <c r="I31" s="207">
        <v>56839.3</v>
      </c>
      <c r="J31" s="207">
        <v>42834</v>
      </c>
      <c r="K31" s="207">
        <v>7680.3000000000011</v>
      </c>
      <c r="L31" s="207">
        <v>817.5</v>
      </c>
      <c r="M31" s="207">
        <v>25.8</v>
      </c>
      <c r="N31" s="207">
        <v>0</v>
      </c>
      <c r="O31" s="207">
        <v>1294.9000000000001</v>
      </c>
      <c r="P31" s="69">
        <v>127893.9</v>
      </c>
      <c r="R31" s="264"/>
    </row>
    <row r="32" spans="4:18" x14ac:dyDescent="0.35">
      <c r="D32" s="6"/>
      <c r="E32" s="511" t="s">
        <v>76</v>
      </c>
      <c r="F32" s="35" t="s">
        <v>78</v>
      </c>
      <c r="G32" s="84">
        <v>0.3</v>
      </c>
      <c r="H32" s="85">
        <v>388.1</v>
      </c>
      <c r="I32" s="85">
        <v>624.29999999999995</v>
      </c>
      <c r="J32" s="85">
        <v>107.3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66">
        <v>1120</v>
      </c>
      <c r="R32" s="206"/>
    </row>
    <row r="33" spans="4:18" x14ac:dyDescent="0.35">
      <c r="D33" s="6"/>
      <c r="E33" s="532"/>
      <c r="F33" s="35" t="s">
        <v>20</v>
      </c>
      <c r="G33" s="87">
        <v>6.3</v>
      </c>
      <c r="H33" s="88">
        <v>188.2</v>
      </c>
      <c r="I33" s="88">
        <v>28.4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8">
        <v>0.2</v>
      </c>
      <c r="P33" s="66">
        <v>223.1</v>
      </c>
      <c r="R33" s="206"/>
    </row>
    <row r="34" spans="4:18" x14ac:dyDescent="0.35">
      <c r="D34" s="6"/>
      <c r="E34" s="532"/>
      <c r="F34" s="37" t="s">
        <v>21</v>
      </c>
      <c r="G34" s="90">
        <v>0</v>
      </c>
      <c r="H34" s="91">
        <v>158.6</v>
      </c>
      <c r="I34" s="91">
        <v>70.599999999999994</v>
      </c>
      <c r="J34" s="91">
        <v>0</v>
      </c>
      <c r="K34" s="91">
        <v>0</v>
      </c>
      <c r="L34" s="91">
        <v>0</v>
      </c>
      <c r="M34" s="91">
        <v>0</v>
      </c>
      <c r="N34" s="91">
        <v>0</v>
      </c>
      <c r="O34" s="91">
        <v>0</v>
      </c>
      <c r="P34" s="66">
        <v>229.2</v>
      </c>
      <c r="R34" s="206"/>
    </row>
    <row r="35" spans="4:18" ht="15" thickBot="1" x14ac:dyDescent="0.4">
      <c r="D35" s="6"/>
      <c r="E35" s="512"/>
      <c r="F35" s="40" t="s">
        <v>49</v>
      </c>
      <c r="G35" s="207">
        <v>6.6</v>
      </c>
      <c r="H35" s="207">
        <v>734.9</v>
      </c>
      <c r="I35" s="207">
        <v>723.3</v>
      </c>
      <c r="J35" s="207">
        <v>107.3</v>
      </c>
      <c r="K35" s="207">
        <v>0</v>
      </c>
      <c r="L35" s="207">
        <v>0</v>
      </c>
      <c r="M35" s="207">
        <v>0</v>
      </c>
      <c r="N35" s="207">
        <v>0</v>
      </c>
      <c r="O35" s="207">
        <v>0.2</v>
      </c>
      <c r="P35" s="64">
        <v>1572.3</v>
      </c>
      <c r="R35" s="264"/>
    </row>
    <row r="36" spans="4:18" x14ac:dyDescent="0.35">
      <c r="D36" s="6"/>
      <c r="E36" s="511" t="s">
        <v>22</v>
      </c>
      <c r="F36" s="35" t="s">
        <v>23</v>
      </c>
      <c r="G36" s="87">
        <v>86.7</v>
      </c>
      <c r="H36" s="88">
        <v>333.9</v>
      </c>
      <c r="I36" s="88">
        <v>120.6</v>
      </c>
      <c r="J36" s="88">
        <v>7</v>
      </c>
      <c r="K36" s="88">
        <v>1.6</v>
      </c>
      <c r="L36" s="88">
        <v>0</v>
      </c>
      <c r="M36" s="88">
        <v>0</v>
      </c>
      <c r="N36" s="88">
        <v>0</v>
      </c>
      <c r="O36" s="88">
        <v>0</v>
      </c>
      <c r="P36" s="66">
        <v>549.70000000000005</v>
      </c>
      <c r="R36" s="206"/>
    </row>
    <row r="37" spans="4:18" x14ac:dyDescent="0.35">
      <c r="D37" s="6"/>
      <c r="E37" s="532"/>
      <c r="F37" s="35" t="s">
        <v>24</v>
      </c>
      <c r="G37" s="87">
        <v>45.3</v>
      </c>
      <c r="H37" s="88">
        <v>263.8</v>
      </c>
      <c r="I37" s="88">
        <v>133.69999999999999</v>
      </c>
      <c r="J37" s="88">
        <v>10.5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66">
        <v>453.3</v>
      </c>
      <c r="R37" s="206"/>
    </row>
    <row r="38" spans="4:18" x14ac:dyDescent="0.35">
      <c r="D38" s="6"/>
      <c r="E38" s="532"/>
      <c r="F38" s="35" t="s">
        <v>25</v>
      </c>
      <c r="G38" s="87">
        <v>575</v>
      </c>
      <c r="H38" s="88">
        <v>4930.8999999999996</v>
      </c>
      <c r="I38" s="88">
        <v>3972.3</v>
      </c>
      <c r="J38" s="88">
        <v>531.29999999999995</v>
      </c>
      <c r="K38" s="88">
        <v>0</v>
      </c>
      <c r="L38" s="88">
        <v>0</v>
      </c>
      <c r="M38" s="88">
        <v>0</v>
      </c>
      <c r="N38" s="88">
        <v>0</v>
      </c>
      <c r="O38" s="88">
        <v>259.89999999999998</v>
      </c>
      <c r="P38" s="66">
        <v>10269.4</v>
      </c>
      <c r="R38" s="206"/>
    </row>
    <row r="39" spans="4:18" x14ac:dyDescent="0.35">
      <c r="D39" s="6"/>
      <c r="E39" s="532"/>
      <c r="F39" s="37" t="s">
        <v>26</v>
      </c>
      <c r="G39" s="90">
        <v>1238.0999999999999</v>
      </c>
      <c r="H39" s="91">
        <v>9171.4</v>
      </c>
      <c r="I39" s="91">
        <v>10455.200000000001</v>
      </c>
      <c r="J39" s="91">
        <v>4221.2</v>
      </c>
      <c r="K39" s="91">
        <v>1506</v>
      </c>
      <c r="L39" s="91">
        <v>552.20000000000005</v>
      </c>
      <c r="M39" s="91">
        <v>466</v>
      </c>
      <c r="N39" s="91">
        <v>50.2</v>
      </c>
      <c r="O39" s="91">
        <v>236.3</v>
      </c>
      <c r="P39" s="66">
        <v>27896.6</v>
      </c>
      <c r="R39" s="206"/>
    </row>
    <row r="40" spans="4:18" ht="15" thickBot="1" x14ac:dyDescent="0.4">
      <c r="D40" s="6"/>
      <c r="E40" s="512"/>
      <c r="F40" s="40" t="s">
        <v>49</v>
      </c>
      <c r="G40" s="207">
        <v>1945.1</v>
      </c>
      <c r="H40" s="207">
        <v>14700</v>
      </c>
      <c r="I40" s="207">
        <v>14681.800000000001</v>
      </c>
      <c r="J40" s="207">
        <v>4770</v>
      </c>
      <c r="K40" s="207">
        <v>1507.6</v>
      </c>
      <c r="L40" s="207">
        <v>552.20000000000005</v>
      </c>
      <c r="M40" s="207">
        <v>466</v>
      </c>
      <c r="N40" s="207">
        <v>50.2</v>
      </c>
      <c r="O40" s="207">
        <v>496.2</v>
      </c>
      <c r="P40" s="64">
        <v>39169</v>
      </c>
      <c r="R40" s="264"/>
    </row>
    <row r="41" spans="4:18" x14ac:dyDescent="0.35">
      <c r="D41" s="6"/>
      <c r="E41" s="511" t="s">
        <v>27</v>
      </c>
      <c r="F41" s="32" t="s">
        <v>28</v>
      </c>
      <c r="G41" s="87">
        <v>5761.9</v>
      </c>
      <c r="H41" s="88">
        <v>31286.400000000001</v>
      </c>
      <c r="I41" s="88">
        <v>39362</v>
      </c>
      <c r="J41" s="88">
        <v>13605.4</v>
      </c>
      <c r="K41" s="88">
        <v>688.3</v>
      </c>
      <c r="L41" s="88">
        <v>54.3</v>
      </c>
      <c r="M41" s="88">
        <v>3.9</v>
      </c>
      <c r="N41" s="88">
        <v>0</v>
      </c>
      <c r="O41" s="88">
        <v>851.5</v>
      </c>
      <c r="P41" s="66">
        <v>91613.8</v>
      </c>
      <c r="R41" s="206"/>
    </row>
    <row r="42" spans="4:18" x14ac:dyDescent="0.35">
      <c r="D42" s="6"/>
      <c r="E42" s="532"/>
      <c r="F42" s="37" t="s">
        <v>79</v>
      </c>
      <c r="G42" s="90">
        <v>1709.5</v>
      </c>
      <c r="H42" s="91">
        <v>5231.6000000000004</v>
      </c>
      <c r="I42" s="91">
        <v>4504.1000000000004</v>
      </c>
      <c r="J42" s="91">
        <v>1151.3</v>
      </c>
      <c r="K42" s="91">
        <v>25.3</v>
      </c>
      <c r="L42" s="91">
        <v>7</v>
      </c>
      <c r="M42" s="91">
        <v>0.1</v>
      </c>
      <c r="N42" s="91">
        <v>0</v>
      </c>
      <c r="O42" s="91">
        <v>30.4</v>
      </c>
      <c r="P42" s="67">
        <v>12659.2</v>
      </c>
      <c r="R42" s="206"/>
    </row>
    <row r="43" spans="4:18" ht="15" thickBot="1" x14ac:dyDescent="0.4">
      <c r="D43" s="6"/>
      <c r="E43" s="512"/>
      <c r="F43" s="40" t="s">
        <v>49</v>
      </c>
      <c r="G43" s="207">
        <v>7471.4</v>
      </c>
      <c r="H43" s="207">
        <v>36518</v>
      </c>
      <c r="I43" s="207">
        <v>43866.1</v>
      </c>
      <c r="J43" s="207">
        <v>14756.699999999999</v>
      </c>
      <c r="K43" s="207">
        <v>713.59999999999991</v>
      </c>
      <c r="L43" s="207">
        <v>61.3</v>
      </c>
      <c r="M43" s="207">
        <v>4</v>
      </c>
      <c r="N43" s="207">
        <v>0</v>
      </c>
      <c r="O43" s="207">
        <v>881.9</v>
      </c>
      <c r="P43" s="69">
        <v>104273</v>
      </c>
      <c r="R43" s="264"/>
    </row>
    <row r="44" spans="4:18" x14ac:dyDescent="0.35">
      <c r="D44" s="6"/>
      <c r="E44" s="511" t="s">
        <v>29</v>
      </c>
      <c r="F44" s="46" t="s">
        <v>30</v>
      </c>
      <c r="G44" s="208">
        <v>0</v>
      </c>
      <c r="H44" s="104">
        <v>7.6</v>
      </c>
      <c r="I44" s="104">
        <v>0</v>
      </c>
      <c r="J44" s="104">
        <v>0</v>
      </c>
      <c r="K44" s="104">
        <v>0</v>
      </c>
      <c r="L44" s="104">
        <v>0</v>
      </c>
      <c r="M44" s="104">
        <v>0</v>
      </c>
      <c r="N44" s="104">
        <v>0</v>
      </c>
      <c r="O44" s="104">
        <v>0</v>
      </c>
      <c r="P44" s="67">
        <v>7.7</v>
      </c>
      <c r="R44" s="206"/>
    </row>
    <row r="45" spans="4:18" ht="15" thickBot="1" x14ac:dyDescent="0.4">
      <c r="D45" s="6"/>
      <c r="E45" s="512"/>
      <c r="F45" s="40" t="s">
        <v>49</v>
      </c>
      <c r="G45" s="207">
        <v>0</v>
      </c>
      <c r="H45" s="207">
        <v>7.6</v>
      </c>
      <c r="I45" s="207">
        <v>0</v>
      </c>
      <c r="J45" s="207">
        <v>0</v>
      </c>
      <c r="K45" s="207">
        <v>0</v>
      </c>
      <c r="L45" s="207">
        <v>0</v>
      </c>
      <c r="M45" s="207">
        <v>0</v>
      </c>
      <c r="N45" s="207">
        <v>0</v>
      </c>
      <c r="O45" s="207">
        <v>0</v>
      </c>
      <c r="P45" s="69">
        <v>7.7</v>
      </c>
      <c r="R45" s="206"/>
    </row>
    <row r="46" spans="4:18" x14ac:dyDescent="0.35">
      <c r="D46" s="6"/>
      <c r="E46" s="511" t="s">
        <v>31</v>
      </c>
      <c r="F46" s="46" t="s">
        <v>31</v>
      </c>
      <c r="G46" s="208">
        <v>7.6</v>
      </c>
      <c r="H46" s="104">
        <v>999.1</v>
      </c>
      <c r="I46" s="104">
        <v>942.8</v>
      </c>
      <c r="J46" s="104">
        <v>31.9</v>
      </c>
      <c r="K46" s="104">
        <v>0</v>
      </c>
      <c r="L46" s="104">
        <v>0</v>
      </c>
      <c r="M46" s="104">
        <v>0</v>
      </c>
      <c r="N46" s="104">
        <v>0</v>
      </c>
      <c r="O46" s="104">
        <v>50.3</v>
      </c>
      <c r="P46" s="67">
        <v>2031.7</v>
      </c>
      <c r="R46" s="206"/>
    </row>
    <row r="47" spans="4:18" ht="15" thickBot="1" x14ac:dyDescent="0.4">
      <c r="D47" s="6"/>
      <c r="E47" s="512"/>
      <c r="F47" s="40" t="s">
        <v>49</v>
      </c>
      <c r="G47" s="207">
        <v>7.6</v>
      </c>
      <c r="H47" s="207">
        <v>999.1</v>
      </c>
      <c r="I47" s="207">
        <v>942.8</v>
      </c>
      <c r="J47" s="207">
        <v>31.9</v>
      </c>
      <c r="K47" s="207">
        <v>0</v>
      </c>
      <c r="L47" s="207">
        <v>0</v>
      </c>
      <c r="M47" s="207">
        <v>0</v>
      </c>
      <c r="N47" s="207">
        <v>0</v>
      </c>
      <c r="O47" s="207">
        <v>50.3</v>
      </c>
      <c r="P47" s="69">
        <v>2031.7</v>
      </c>
      <c r="R47" s="264"/>
    </row>
    <row r="48" spans="4:18" x14ac:dyDescent="0.35">
      <c r="D48" s="6"/>
      <c r="E48" s="511" t="s">
        <v>32</v>
      </c>
      <c r="F48" s="46" t="s">
        <v>32</v>
      </c>
      <c r="G48" s="208">
        <v>1.2</v>
      </c>
      <c r="H48" s="104">
        <v>172.2</v>
      </c>
      <c r="I48" s="104">
        <v>1347.2</v>
      </c>
      <c r="J48" s="104">
        <v>1306.4000000000001</v>
      </c>
      <c r="K48" s="104">
        <v>154.30000000000001</v>
      </c>
      <c r="L48" s="104">
        <v>3.4</v>
      </c>
      <c r="M48" s="104">
        <v>0</v>
      </c>
      <c r="N48" s="104">
        <v>0</v>
      </c>
      <c r="O48" s="104">
        <v>12.6</v>
      </c>
      <c r="P48" s="67">
        <v>2997.4</v>
      </c>
      <c r="R48" s="206"/>
    </row>
    <row r="49" spans="4:18" ht="15" thickBot="1" x14ac:dyDescent="0.4">
      <c r="D49" s="6"/>
      <c r="E49" s="512"/>
      <c r="F49" s="40" t="s">
        <v>49</v>
      </c>
      <c r="G49" s="207">
        <v>1.2</v>
      </c>
      <c r="H49" s="207">
        <v>172.2</v>
      </c>
      <c r="I49" s="207">
        <v>1347.2</v>
      </c>
      <c r="J49" s="207">
        <v>1306.4000000000001</v>
      </c>
      <c r="K49" s="207">
        <v>154.30000000000001</v>
      </c>
      <c r="L49" s="207">
        <v>3.4</v>
      </c>
      <c r="M49" s="207">
        <v>0</v>
      </c>
      <c r="N49" s="207">
        <v>0</v>
      </c>
      <c r="O49" s="207">
        <v>12.6</v>
      </c>
      <c r="P49" s="69">
        <v>2997.4</v>
      </c>
      <c r="R49" s="264"/>
    </row>
    <row r="50" spans="4:18" x14ac:dyDescent="0.35">
      <c r="D50" s="6"/>
      <c r="E50" s="511" t="s">
        <v>33</v>
      </c>
      <c r="F50" s="46" t="s">
        <v>33</v>
      </c>
      <c r="G50" s="208">
        <v>865.9</v>
      </c>
      <c r="H50" s="104">
        <v>3895.9</v>
      </c>
      <c r="I50" s="104">
        <v>4465.3999999999996</v>
      </c>
      <c r="J50" s="104">
        <v>889</v>
      </c>
      <c r="K50" s="104">
        <v>144.30000000000001</v>
      </c>
      <c r="L50" s="104">
        <v>11.3</v>
      </c>
      <c r="M50" s="104">
        <v>12.3</v>
      </c>
      <c r="N50" s="104">
        <v>0</v>
      </c>
      <c r="O50" s="104">
        <v>59.5</v>
      </c>
      <c r="P50" s="67">
        <v>10343.4</v>
      </c>
      <c r="R50" s="206"/>
    </row>
    <row r="51" spans="4:18" ht="15" thickBot="1" x14ac:dyDescent="0.4">
      <c r="D51" s="6"/>
      <c r="E51" s="512"/>
      <c r="F51" s="40" t="s">
        <v>49</v>
      </c>
      <c r="G51" s="207">
        <v>865.9</v>
      </c>
      <c r="H51" s="207">
        <v>3895.9</v>
      </c>
      <c r="I51" s="207">
        <v>4465.3999999999996</v>
      </c>
      <c r="J51" s="207">
        <v>889</v>
      </c>
      <c r="K51" s="207">
        <v>144.30000000000001</v>
      </c>
      <c r="L51" s="207">
        <v>11.3</v>
      </c>
      <c r="M51" s="207">
        <v>12.3</v>
      </c>
      <c r="N51" s="207">
        <v>0</v>
      </c>
      <c r="O51" s="207">
        <v>59.5</v>
      </c>
      <c r="P51" s="69">
        <v>10343.4</v>
      </c>
      <c r="R51" s="264"/>
    </row>
    <row r="52" spans="4:18" x14ac:dyDescent="0.35">
      <c r="D52" s="6"/>
      <c r="E52" s="511" t="s">
        <v>34</v>
      </c>
      <c r="F52" s="46" t="s">
        <v>34</v>
      </c>
      <c r="G52" s="208">
        <v>265.8</v>
      </c>
      <c r="H52" s="104">
        <v>3265.5</v>
      </c>
      <c r="I52" s="104">
        <v>2072.5</v>
      </c>
      <c r="J52" s="104">
        <v>91.4</v>
      </c>
      <c r="K52" s="104">
        <v>0</v>
      </c>
      <c r="L52" s="104">
        <v>0</v>
      </c>
      <c r="M52" s="104">
        <v>0</v>
      </c>
      <c r="N52" s="104">
        <v>0</v>
      </c>
      <c r="O52" s="104">
        <v>19.600000000000001</v>
      </c>
      <c r="P52" s="67">
        <v>5714.8</v>
      </c>
      <c r="R52" s="206"/>
    </row>
    <row r="53" spans="4:18" ht="15" thickBot="1" x14ac:dyDescent="0.4">
      <c r="D53" s="6"/>
      <c r="E53" s="512"/>
      <c r="F53" s="40" t="s">
        <v>49</v>
      </c>
      <c r="G53" s="207">
        <v>265.8</v>
      </c>
      <c r="H53" s="207">
        <v>3265.5</v>
      </c>
      <c r="I53" s="207">
        <v>2072.5</v>
      </c>
      <c r="J53" s="207">
        <v>91.4</v>
      </c>
      <c r="K53" s="207">
        <v>0</v>
      </c>
      <c r="L53" s="207">
        <v>0</v>
      </c>
      <c r="M53" s="207">
        <v>0</v>
      </c>
      <c r="N53" s="207">
        <v>0</v>
      </c>
      <c r="O53" s="207">
        <v>19.600000000000001</v>
      </c>
      <c r="P53" s="69">
        <v>5714.8</v>
      </c>
      <c r="R53" s="264"/>
    </row>
    <row r="54" spans="4:18" x14ac:dyDescent="0.35">
      <c r="D54" s="6"/>
      <c r="E54" s="511" t="s">
        <v>77</v>
      </c>
      <c r="F54" s="46" t="s">
        <v>30</v>
      </c>
      <c r="G54" s="208">
        <v>0</v>
      </c>
      <c r="H54" s="104">
        <v>35.6</v>
      </c>
      <c r="I54" s="104">
        <v>42.6</v>
      </c>
      <c r="J54" s="104">
        <v>1.3</v>
      </c>
      <c r="K54" s="104">
        <v>36.9</v>
      </c>
      <c r="L54" s="104">
        <v>0</v>
      </c>
      <c r="M54" s="104">
        <v>0</v>
      </c>
      <c r="N54" s="104">
        <v>0</v>
      </c>
      <c r="O54" s="104">
        <v>0</v>
      </c>
      <c r="P54" s="67">
        <v>116.5</v>
      </c>
      <c r="R54" s="206"/>
    </row>
    <row r="55" spans="4:18" ht="15" thickBot="1" x14ac:dyDescent="0.4">
      <c r="D55" s="6"/>
      <c r="E55" s="512"/>
      <c r="F55" s="70" t="s">
        <v>49</v>
      </c>
      <c r="G55" s="207">
        <v>0</v>
      </c>
      <c r="H55" s="207">
        <v>35.6</v>
      </c>
      <c r="I55" s="207">
        <v>42.6</v>
      </c>
      <c r="J55" s="207">
        <v>1.3</v>
      </c>
      <c r="K55" s="207">
        <v>36.9</v>
      </c>
      <c r="L55" s="207">
        <v>0</v>
      </c>
      <c r="M55" s="207">
        <v>0</v>
      </c>
      <c r="N55" s="207">
        <v>0</v>
      </c>
      <c r="O55" s="207">
        <v>0</v>
      </c>
      <c r="P55" s="69">
        <v>116.5</v>
      </c>
      <c r="R55" s="206"/>
    </row>
    <row r="56" spans="4:18" s="17" customFormat="1" ht="15" thickBot="1" x14ac:dyDescent="0.4">
      <c r="E56" s="542" t="s">
        <v>35</v>
      </c>
      <c r="F56" s="543"/>
      <c r="G56" s="71">
        <v>51346.099999999991</v>
      </c>
      <c r="H56" s="71">
        <v>288406.8</v>
      </c>
      <c r="I56" s="71">
        <v>542554.39999999991</v>
      </c>
      <c r="J56" s="71">
        <v>470075.10000000009</v>
      </c>
      <c r="K56" s="71">
        <v>107143.50000000001</v>
      </c>
      <c r="L56" s="71">
        <v>17298.100000000002</v>
      </c>
      <c r="M56" s="71">
        <v>5206.6000000000004</v>
      </c>
      <c r="N56" s="71">
        <v>828.9</v>
      </c>
      <c r="O56" s="71">
        <v>10149.700000000001</v>
      </c>
      <c r="P56" s="71">
        <v>1493008.3999999997</v>
      </c>
      <c r="Q56" s="29"/>
      <c r="R56" s="264"/>
    </row>
    <row r="57" spans="4:18" ht="7.5" customHeight="1" x14ac:dyDescent="0.35"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3"/>
    </row>
    <row r="58" spans="4:18" ht="15.5" x14ac:dyDescent="0.35">
      <c r="E58" s="544" t="s">
        <v>86</v>
      </c>
      <c r="F58" s="545"/>
      <c r="G58" s="545"/>
      <c r="H58" s="545"/>
      <c r="I58" s="545"/>
      <c r="J58" s="545"/>
      <c r="K58" s="545"/>
      <c r="L58" s="545"/>
      <c r="M58" s="545"/>
      <c r="N58" s="545"/>
      <c r="O58" s="545"/>
      <c r="P58" s="545"/>
    </row>
    <row r="59" spans="4:18" ht="15.5" x14ac:dyDescent="0.35">
      <c r="E59" s="502" t="s">
        <v>123</v>
      </c>
      <c r="F59" s="541"/>
      <c r="G59" s="541"/>
      <c r="H59" s="541"/>
      <c r="I59" s="541"/>
      <c r="J59" s="541"/>
      <c r="K59" s="541"/>
      <c r="L59" s="541"/>
      <c r="M59" s="541"/>
      <c r="N59" s="541"/>
      <c r="O59" s="541"/>
      <c r="P59" s="541"/>
    </row>
    <row r="60" spans="4:18" x14ac:dyDescent="0.35">
      <c r="H60" s="206"/>
    </row>
  </sheetData>
  <mergeCells count="18">
    <mergeCell ref="E59:P59"/>
    <mergeCell ref="E32:E35"/>
    <mergeCell ref="E36:E40"/>
    <mergeCell ref="E41:E43"/>
    <mergeCell ref="E44:E45"/>
    <mergeCell ref="E46:E47"/>
    <mergeCell ref="E48:E49"/>
    <mergeCell ref="E50:E51"/>
    <mergeCell ref="E52:E53"/>
    <mergeCell ref="E54:E55"/>
    <mergeCell ref="E56:F56"/>
    <mergeCell ref="E58:P58"/>
    <mergeCell ref="E2:P4"/>
    <mergeCell ref="E26:E31"/>
    <mergeCell ref="E7:E15"/>
    <mergeCell ref="E16:E19"/>
    <mergeCell ref="E20:E21"/>
    <mergeCell ref="E22:E25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  <headerFooter>
    <oddHeader>&amp;L&amp;G&amp;RCAMPAÑA: 2021/2022. MES: SEPTIEMBRE
Fecha de emisión de datos: 04/05/2023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2:P62"/>
  <sheetViews>
    <sheetView view="pageLayout" topLeftCell="B30" zoomScaleNormal="70" zoomScaleSheetLayoutView="100" workbookViewId="0">
      <selection activeCell="R13" sqref="R13"/>
    </sheetView>
  </sheetViews>
  <sheetFormatPr baseColWidth="10" defaultRowHeight="14.5" x14ac:dyDescent="0.35"/>
  <cols>
    <col min="5" max="5" width="27.81640625" bestFit="1" customWidth="1"/>
    <col min="6" max="6" width="16.453125" bestFit="1" customWidth="1"/>
    <col min="9" max="11" width="11.453125" customWidth="1"/>
    <col min="12" max="12" width="13.26953125" style="17" bestFit="1" customWidth="1"/>
    <col min="13" max="13" width="11.453125" style="17"/>
    <col min="14" max="15" width="11.453125" style="17" customWidth="1"/>
    <col min="16" max="16" width="11.453125" customWidth="1"/>
  </cols>
  <sheetData>
    <row r="2" spans="4:16" ht="15" customHeight="1" x14ac:dyDescent="0.35">
      <c r="E2" s="495" t="s">
        <v>129</v>
      </c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</row>
    <row r="3" spans="4:16" ht="15" customHeight="1" x14ac:dyDescent="0.35">
      <c r="E3" s="495"/>
      <c r="F3" s="495"/>
      <c r="G3" s="495"/>
      <c r="H3" s="495"/>
      <c r="I3" s="495"/>
      <c r="J3" s="495"/>
      <c r="K3" s="495"/>
      <c r="L3" s="495"/>
      <c r="M3" s="495"/>
      <c r="N3" s="495"/>
      <c r="O3" s="495"/>
      <c r="P3" s="495"/>
    </row>
    <row r="4" spans="4:16" ht="20.25" customHeight="1" x14ac:dyDescent="0.35">
      <c r="E4" s="495"/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</row>
    <row r="5" spans="4:16" ht="15.75" customHeight="1" thickBot="1" x14ac:dyDescent="0.4">
      <c r="G5" s="11"/>
      <c r="H5" s="11"/>
      <c r="I5" s="11"/>
      <c r="J5" s="11"/>
      <c r="K5" s="11"/>
      <c r="L5" s="20"/>
      <c r="M5" s="21"/>
      <c r="N5" s="22"/>
      <c r="O5" s="22"/>
    </row>
    <row r="6" spans="4:16" ht="15" thickBot="1" x14ac:dyDescent="0.4">
      <c r="E6" s="74"/>
      <c r="F6" s="74"/>
      <c r="G6" s="537" t="s">
        <v>102</v>
      </c>
      <c r="H6" s="548"/>
      <c r="I6" s="548"/>
      <c r="J6" s="548"/>
      <c r="K6" s="549"/>
      <c r="L6" s="548" t="s">
        <v>71</v>
      </c>
      <c r="M6" s="548"/>
      <c r="N6" s="548"/>
      <c r="O6" s="548"/>
      <c r="P6" s="549"/>
    </row>
    <row r="7" spans="4:16" ht="15" thickBot="1" x14ac:dyDescent="0.4">
      <c r="E7" s="75"/>
      <c r="F7" s="74"/>
      <c r="G7" s="76" t="s">
        <v>60</v>
      </c>
      <c r="H7" s="550" t="s">
        <v>101</v>
      </c>
      <c r="I7" s="551"/>
      <c r="J7" s="550" t="s">
        <v>98</v>
      </c>
      <c r="K7" s="551"/>
      <c r="L7" s="77" t="s">
        <v>60</v>
      </c>
      <c r="M7" s="552" t="s">
        <v>101</v>
      </c>
      <c r="N7" s="553"/>
      <c r="O7" s="550" t="s">
        <v>98</v>
      </c>
      <c r="P7" s="551"/>
    </row>
    <row r="8" spans="4:16" ht="15" thickBot="1" x14ac:dyDescent="0.4">
      <c r="D8" s="6"/>
      <c r="E8" s="60" t="s">
        <v>54</v>
      </c>
      <c r="F8" s="60" t="s">
        <v>4</v>
      </c>
      <c r="G8" s="78" t="s">
        <v>133</v>
      </c>
      <c r="H8" s="79" t="s">
        <v>133</v>
      </c>
      <c r="I8" s="76" t="s">
        <v>97</v>
      </c>
      <c r="J8" s="76" t="s">
        <v>133</v>
      </c>
      <c r="K8" s="76" t="s">
        <v>97</v>
      </c>
      <c r="L8" s="80" t="s">
        <v>140</v>
      </c>
      <c r="M8" s="80" t="s">
        <v>140</v>
      </c>
      <c r="N8" s="81" t="s">
        <v>97</v>
      </c>
      <c r="O8" s="80" t="s">
        <v>140</v>
      </c>
      <c r="P8" s="82" t="s">
        <v>97</v>
      </c>
    </row>
    <row r="9" spans="4:16" x14ac:dyDescent="0.35">
      <c r="D9" s="6"/>
      <c r="E9" s="511" t="s">
        <v>74</v>
      </c>
      <c r="F9" s="83" t="s">
        <v>80</v>
      </c>
      <c r="G9" s="209">
        <v>29</v>
      </c>
      <c r="H9" s="210">
        <v>6</v>
      </c>
      <c r="I9" s="285">
        <v>0.20689655172413793</v>
      </c>
      <c r="J9" s="211">
        <v>23</v>
      </c>
      <c r="K9" s="212">
        <v>0.7931034482758621</v>
      </c>
      <c r="L9" s="84">
        <v>13475.2</v>
      </c>
      <c r="M9" s="85">
        <v>1727.1</v>
      </c>
      <c r="N9" s="285">
        <v>0.12816878413678459</v>
      </c>
      <c r="O9" s="85">
        <v>11748.1</v>
      </c>
      <c r="P9" s="213">
        <v>0.87183121586321533</v>
      </c>
    </row>
    <row r="10" spans="4:16" x14ac:dyDescent="0.35">
      <c r="D10" s="6"/>
      <c r="E10" s="554"/>
      <c r="F10" s="86" t="s">
        <v>81</v>
      </c>
      <c r="G10" s="214">
        <v>16</v>
      </c>
      <c r="H10" s="215">
        <v>4</v>
      </c>
      <c r="I10" s="285">
        <v>0.25</v>
      </c>
      <c r="J10" s="216">
        <v>12</v>
      </c>
      <c r="K10" s="212">
        <v>0.75</v>
      </c>
      <c r="L10" s="87">
        <v>11208.5</v>
      </c>
      <c r="M10" s="88">
        <v>8817.4</v>
      </c>
      <c r="N10" s="285">
        <v>0.78667083017352901</v>
      </c>
      <c r="O10" s="88">
        <v>2391.1</v>
      </c>
      <c r="P10" s="217">
        <v>0.21332916982647096</v>
      </c>
    </row>
    <row r="11" spans="4:16" x14ac:dyDescent="0.35">
      <c r="D11" s="6"/>
      <c r="E11" s="554"/>
      <c r="F11" s="86" t="s">
        <v>82</v>
      </c>
      <c r="G11" s="214">
        <v>190</v>
      </c>
      <c r="H11" s="215">
        <v>72</v>
      </c>
      <c r="I11" s="285">
        <v>0.37894736842105264</v>
      </c>
      <c r="J11" s="216">
        <v>118</v>
      </c>
      <c r="K11" s="212">
        <v>0.62105263157894741</v>
      </c>
      <c r="L11" s="87">
        <v>300360.09999999998</v>
      </c>
      <c r="M11" s="88">
        <v>165009.70000000001</v>
      </c>
      <c r="N11" s="285">
        <v>0.54937290272576156</v>
      </c>
      <c r="O11" s="88">
        <v>135350.39999999999</v>
      </c>
      <c r="P11" s="217">
        <v>0.4506270972742385</v>
      </c>
    </row>
    <row r="12" spans="4:16" x14ac:dyDescent="0.35">
      <c r="D12" s="6"/>
      <c r="E12" s="554"/>
      <c r="F12" s="86" t="s">
        <v>6</v>
      </c>
      <c r="G12" s="214">
        <v>107</v>
      </c>
      <c r="H12" s="215">
        <v>46</v>
      </c>
      <c r="I12" s="285">
        <v>0.42990654205607476</v>
      </c>
      <c r="J12" s="216">
        <v>61</v>
      </c>
      <c r="K12" s="212">
        <v>0.57009345794392519</v>
      </c>
      <c r="L12" s="87">
        <v>119509</v>
      </c>
      <c r="M12" s="88">
        <v>84603.1</v>
      </c>
      <c r="N12" s="285">
        <v>0.70792241588499616</v>
      </c>
      <c r="O12" s="88">
        <v>34905.9</v>
      </c>
      <c r="P12" s="217">
        <v>0.2920775841150039</v>
      </c>
    </row>
    <row r="13" spans="4:16" x14ac:dyDescent="0.35">
      <c r="D13" s="6"/>
      <c r="E13" s="554"/>
      <c r="F13" s="86" t="s">
        <v>7</v>
      </c>
      <c r="G13" s="214">
        <v>20</v>
      </c>
      <c r="H13" s="215">
        <v>15</v>
      </c>
      <c r="I13" s="285">
        <v>0.75</v>
      </c>
      <c r="J13" s="216">
        <v>5</v>
      </c>
      <c r="K13" s="212">
        <v>0.25</v>
      </c>
      <c r="L13" s="87">
        <v>12292.2</v>
      </c>
      <c r="M13" s="88">
        <v>5354.3</v>
      </c>
      <c r="N13" s="285">
        <v>0.435585167830006</v>
      </c>
      <c r="O13" s="88">
        <v>6937.9</v>
      </c>
      <c r="P13" s="217">
        <v>0.56441483216999389</v>
      </c>
    </row>
    <row r="14" spans="4:16" x14ac:dyDescent="0.35">
      <c r="D14" s="6"/>
      <c r="E14" s="554"/>
      <c r="F14" s="86" t="s">
        <v>83</v>
      </c>
      <c r="G14" s="214">
        <v>329</v>
      </c>
      <c r="H14" s="215">
        <v>187</v>
      </c>
      <c r="I14" s="285">
        <v>0.56838905775075987</v>
      </c>
      <c r="J14" s="216">
        <v>142</v>
      </c>
      <c r="K14" s="212">
        <v>0.43161094224924013</v>
      </c>
      <c r="L14" s="87">
        <v>502579.10000000003</v>
      </c>
      <c r="M14" s="88">
        <v>369388.4</v>
      </c>
      <c r="N14" s="285">
        <v>0.73498559729204815</v>
      </c>
      <c r="O14" s="88">
        <v>133190.70000000001</v>
      </c>
      <c r="P14" s="217">
        <v>0.26501440270795185</v>
      </c>
    </row>
    <row r="15" spans="4:16" x14ac:dyDescent="0.35">
      <c r="D15" s="6"/>
      <c r="E15" s="554"/>
      <c r="F15" s="86" t="s">
        <v>84</v>
      </c>
      <c r="G15" s="214">
        <v>78</v>
      </c>
      <c r="H15" s="215">
        <v>41</v>
      </c>
      <c r="I15" s="285">
        <v>0.52564102564102566</v>
      </c>
      <c r="J15" s="216">
        <v>37</v>
      </c>
      <c r="K15" s="212">
        <v>0.47435897435897434</v>
      </c>
      <c r="L15" s="87">
        <v>57660.700000000004</v>
      </c>
      <c r="M15" s="88">
        <v>49795.8</v>
      </c>
      <c r="N15" s="285">
        <v>0.86360033783842372</v>
      </c>
      <c r="O15" s="88">
        <v>7864.9</v>
      </c>
      <c r="P15" s="217">
        <v>0.13639966216157623</v>
      </c>
    </row>
    <row r="16" spans="4:16" x14ac:dyDescent="0.35">
      <c r="D16" s="6"/>
      <c r="E16" s="554"/>
      <c r="F16" s="89" t="s">
        <v>8</v>
      </c>
      <c r="G16" s="218">
        <v>93</v>
      </c>
      <c r="H16" s="219">
        <v>51</v>
      </c>
      <c r="I16" s="285">
        <v>0.54838709677419351</v>
      </c>
      <c r="J16" s="220">
        <v>42</v>
      </c>
      <c r="K16" s="212">
        <v>0.45161290322580644</v>
      </c>
      <c r="L16" s="90">
        <v>139019.70000000001</v>
      </c>
      <c r="M16" s="91">
        <v>85466.3</v>
      </c>
      <c r="N16" s="285">
        <v>0.6147783371709189</v>
      </c>
      <c r="O16" s="91">
        <v>53553.4</v>
      </c>
      <c r="P16" s="221">
        <v>0.38522166282908105</v>
      </c>
    </row>
    <row r="17" spans="4:16" s="19" customFormat="1" ht="15" thickBot="1" x14ac:dyDescent="0.4">
      <c r="D17" s="18"/>
      <c r="E17" s="555"/>
      <c r="F17" s="92" t="s">
        <v>99</v>
      </c>
      <c r="G17" s="93">
        <v>862</v>
      </c>
      <c r="H17" s="94">
        <v>422</v>
      </c>
      <c r="I17" s="286">
        <v>0.48955916473317868</v>
      </c>
      <c r="J17" s="95">
        <v>440</v>
      </c>
      <c r="K17" s="96">
        <v>0.51044083526682138</v>
      </c>
      <c r="L17" s="97">
        <v>1156104.5</v>
      </c>
      <c r="M17" s="97">
        <v>770162.10000000009</v>
      </c>
      <c r="N17" s="286">
        <v>0.66616996992918898</v>
      </c>
      <c r="O17" s="97">
        <v>385942.4</v>
      </c>
      <c r="P17" s="98">
        <v>0.33383003007081108</v>
      </c>
    </row>
    <row r="18" spans="4:16" x14ac:dyDescent="0.35">
      <c r="E18" s="491" t="s">
        <v>75</v>
      </c>
      <c r="F18" s="86" t="s">
        <v>10</v>
      </c>
      <c r="G18" s="214">
        <v>29</v>
      </c>
      <c r="H18" s="215">
        <v>10</v>
      </c>
      <c r="I18" s="285">
        <v>0.34482758620689657</v>
      </c>
      <c r="J18" s="215">
        <v>19</v>
      </c>
      <c r="K18" s="212">
        <v>0.65517241379310343</v>
      </c>
      <c r="L18" s="88">
        <v>1578.3</v>
      </c>
      <c r="M18" s="88">
        <v>376</v>
      </c>
      <c r="N18" s="285">
        <v>0.23823100804663247</v>
      </c>
      <c r="O18" s="88">
        <v>1202.3</v>
      </c>
      <c r="P18" s="222">
        <v>0.76176899195336756</v>
      </c>
    </row>
    <row r="19" spans="4:16" x14ac:dyDescent="0.35">
      <c r="E19" s="546"/>
      <c r="F19" s="86" t="s">
        <v>11</v>
      </c>
      <c r="G19" s="214">
        <v>30</v>
      </c>
      <c r="H19" s="215">
        <v>17</v>
      </c>
      <c r="I19" s="285">
        <v>0.56666666666666665</v>
      </c>
      <c r="J19" s="215">
        <v>13</v>
      </c>
      <c r="K19" s="212">
        <v>0.43333333333333335</v>
      </c>
      <c r="L19" s="88">
        <v>11751.900000000001</v>
      </c>
      <c r="M19" s="88">
        <v>6614.1</v>
      </c>
      <c r="N19" s="285">
        <v>0.56281111990401544</v>
      </c>
      <c r="O19" s="88">
        <v>5137.8</v>
      </c>
      <c r="P19" s="222">
        <v>0.43718888009598444</v>
      </c>
    </row>
    <row r="20" spans="4:16" x14ac:dyDescent="0.35">
      <c r="E20" s="546"/>
      <c r="F20" s="89" t="s">
        <v>12</v>
      </c>
      <c r="G20" s="218">
        <v>43</v>
      </c>
      <c r="H20" s="219">
        <v>26</v>
      </c>
      <c r="I20" s="285">
        <v>0.60465116279069764</v>
      </c>
      <c r="J20" s="219">
        <v>17</v>
      </c>
      <c r="K20" s="212">
        <v>0.39534883720930231</v>
      </c>
      <c r="L20" s="91">
        <v>6257.5</v>
      </c>
      <c r="M20" s="91">
        <v>3114.7</v>
      </c>
      <c r="N20" s="285">
        <v>0.49775469436675984</v>
      </c>
      <c r="O20" s="91">
        <v>3142.8</v>
      </c>
      <c r="P20" s="223">
        <v>0.5022453056332401</v>
      </c>
    </row>
    <row r="21" spans="4:16" s="19" customFormat="1" ht="15" thickBot="1" x14ac:dyDescent="0.4">
      <c r="E21" s="547"/>
      <c r="F21" s="92" t="s">
        <v>99</v>
      </c>
      <c r="G21" s="93">
        <v>102</v>
      </c>
      <c r="H21" s="99">
        <v>53</v>
      </c>
      <c r="I21" s="286">
        <v>0.51960784313725494</v>
      </c>
      <c r="J21" s="100">
        <v>49</v>
      </c>
      <c r="K21" s="96">
        <v>0.48039215686274511</v>
      </c>
      <c r="L21" s="101">
        <v>19587.7</v>
      </c>
      <c r="M21" s="101">
        <v>10104.799999999999</v>
      </c>
      <c r="N21" s="286">
        <v>0.51587475813903616</v>
      </c>
      <c r="O21" s="101">
        <v>9482.9000000000015</v>
      </c>
      <c r="P21" s="98">
        <v>0.48412524186096384</v>
      </c>
    </row>
    <row r="22" spans="4:16" x14ac:dyDescent="0.35">
      <c r="E22" s="491" t="s">
        <v>13</v>
      </c>
      <c r="F22" s="102" t="s">
        <v>13</v>
      </c>
      <c r="G22" s="224">
        <v>16</v>
      </c>
      <c r="H22" s="225">
        <v>4</v>
      </c>
      <c r="I22" s="285">
        <v>0.25</v>
      </c>
      <c r="J22" s="215">
        <v>12</v>
      </c>
      <c r="K22" s="212">
        <v>0.75</v>
      </c>
      <c r="L22" s="88">
        <v>692.5</v>
      </c>
      <c r="M22" s="103">
        <v>346.1</v>
      </c>
      <c r="N22" s="285">
        <v>0.49978339350180506</v>
      </c>
      <c r="O22" s="103">
        <v>346.4</v>
      </c>
      <c r="P22" s="222">
        <v>0.50021660649819488</v>
      </c>
    </row>
    <row r="23" spans="4:16" s="10" customFormat="1" ht="15" thickBot="1" x14ac:dyDescent="0.4">
      <c r="E23" s="547"/>
      <c r="F23" s="92" t="s">
        <v>99</v>
      </c>
      <c r="G23" s="227">
        <v>16</v>
      </c>
      <c r="H23" s="228">
        <v>4</v>
      </c>
      <c r="I23" s="286">
        <v>0.25</v>
      </c>
      <c r="J23" s="95">
        <v>12</v>
      </c>
      <c r="K23" s="96">
        <v>0.75</v>
      </c>
      <c r="L23" s="97">
        <v>692.5</v>
      </c>
      <c r="M23" s="97">
        <v>346.1</v>
      </c>
      <c r="N23" s="286">
        <v>0.49978339350180506</v>
      </c>
      <c r="O23" s="97">
        <v>346.4</v>
      </c>
      <c r="P23" s="229">
        <v>0.50021660649819488</v>
      </c>
    </row>
    <row r="24" spans="4:16" x14ac:dyDescent="0.35">
      <c r="E24" s="491" t="s">
        <v>73</v>
      </c>
      <c r="F24" s="86" t="s">
        <v>16</v>
      </c>
      <c r="G24" s="214">
        <v>40</v>
      </c>
      <c r="H24" s="215">
        <v>12</v>
      </c>
      <c r="I24" s="285">
        <v>0.3</v>
      </c>
      <c r="J24" s="215">
        <v>28</v>
      </c>
      <c r="K24" s="212">
        <v>0.7</v>
      </c>
      <c r="L24" s="88">
        <v>15185.599999999999</v>
      </c>
      <c r="M24" s="88">
        <v>6157.7</v>
      </c>
      <c r="N24" s="285">
        <v>0.40549599620693288</v>
      </c>
      <c r="O24" s="88">
        <v>9027.9</v>
      </c>
      <c r="P24" s="222">
        <v>0.59450400379306712</v>
      </c>
    </row>
    <row r="25" spans="4:16" x14ac:dyDescent="0.35">
      <c r="E25" s="546"/>
      <c r="F25" s="86" t="s">
        <v>17</v>
      </c>
      <c r="G25" s="214">
        <v>80</v>
      </c>
      <c r="H25" s="215">
        <v>44</v>
      </c>
      <c r="I25" s="285">
        <v>0.55000000000000004</v>
      </c>
      <c r="J25" s="215">
        <v>36</v>
      </c>
      <c r="K25" s="212">
        <v>0.45</v>
      </c>
      <c r="L25" s="88">
        <v>56716.399999999994</v>
      </c>
      <c r="M25" s="88">
        <v>34236.699999999997</v>
      </c>
      <c r="N25" s="285">
        <v>0.603647269572822</v>
      </c>
      <c r="O25" s="88">
        <v>22479.7</v>
      </c>
      <c r="P25" s="222">
        <v>0.39635273042717806</v>
      </c>
    </row>
    <row r="26" spans="4:16" x14ac:dyDescent="0.35">
      <c r="E26" s="546"/>
      <c r="F26" s="86" t="s">
        <v>18</v>
      </c>
      <c r="G26" s="214">
        <v>27</v>
      </c>
      <c r="H26" s="215">
        <v>12</v>
      </c>
      <c r="I26" s="285">
        <v>0.44444444444444442</v>
      </c>
      <c r="J26" s="215">
        <v>15</v>
      </c>
      <c r="K26" s="212">
        <v>0.55555555555555558</v>
      </c>
      <c r="L26" s="88">
        <v>4415</v>
      </c>
      <c r="M26" s="88">
        <v>1825</v>
      </c>
      <c r="N26" s="285">
        <v>0.41336353340883353</v>
      </c>
      <c r="O26" s="88">
        <v>2590</v>
      </c>
      <c r="P26" s="222">
        <v>0.58663646659116653</v>
      </c>
    </row>
    <row r="27" spans="4:16" x14ac:dyDescent="0.35">
      <c r="E27" s="546"/>
      <c r="F27" s="86" t="s">
        <v>50</v>
      </c>
      <c r="G27" s="214">
        <v>6</v>
      </c>
      <c r="H27" s="215">
        <v>1</v>
      </c>
      <c r="I27" s="285">
        <v>0.16666666666666666</v>
      </c>
      <c r="J27" s="215">
        <v>5</v>
      </c>
      <c r="K27" s="212">
        <v>0.83333333333333337</v>
      </c>
      <c r="L27" s="88">
        <v>1306.3000000000002</v>
      </c>
      <c r="M27" s="88">
        <v>62.4</v>
      </c>
      <c r="N27" s="285">
        <v>4.7768506468651911E-2</v>
      </c>
      <c r="O27" s="88">
        <v>1243.9000000000001</v>
      </c>
      <c r="P27" s="222">
        <v>0.95223149353134806</v>
      </c>
    </row>
    <row r="28" spans="4:16" x14ac:dyDescent="0.35">
      <c r="E28" s="546"/>
      <c r="F28" s="89" t="s">
        <v>19</v>
      </c>
      <c r="G28" s="218">
        <v>110</v>
      </c>
      <c r="H28" s="219">
        <v>57</v>
      </c>
      <c r="I28" s="285">
        <v>0.51818181818181819</v>
      </c>
      <c r="J28" s="219">
        <v>53</v>
      </c>
      <c r="K28" s="212">
        <v>0.48181818181818181</v>
      </c>
      <c r="L28" s="91">
        <v>50270.600000000006</v>
      </c>
      <c r="M28" s="91">
        <v>34030.400000000001</v>
      </c>
      <c r="N28" s="285">
        <v>0.67694437703150545</v>
      </c>
      <c r="O28" s="91">
        <v>16240.2</v>
      </c>
      <c r="P28" s="223">
        <v>0.32305562296849449</v>
      </c>
    </row>
    <row r="29" spans="4:16" s="10" customFormat="1" ht="15" thickBot="1" x14ac:dyDescent="0.4">
      <c r="E29" s="547"/>
      <c r="F29" s="92" t="s">
        <v>99</v>
      </c>
      <c r="G29" s="93">
        <v>263</v>
      </c>
      <c r="H29" s="99">
        <v>126</v>
      </c>
      <c r="I29" s="286">
        <v>0.47908745247148288</v>
      </c>
      <c r="J29" s="99">
        <v>137</v>
      </c>
      <c r="K29" s="96">
        <v>0.52091254752851712</v>
      </c>
      <c r="L29" s="101">
        <v>127893.90000000001</v>
      </c>
      <c r="M29" s="101">
        <v>76312.2</v>
      </c>
      <c r="N29" s="286">
        <v>0.59668365731281936</v>
      </c>
      <c r="O29" s="101">
        <v>51581.7</v>
      </c>
      <c r="P29" s="98">
        <v>0.40331634268718047</v>
      </c>
    </row>
    <row r="30" spans="4:16" x14ac:dyDescent="0.35">
      <c r="E30" s="491" t="s">
        <v>76</v>
      </c>
      <c r="F30" s="86" t="s">
        <v>78</v>
      </c>
      <c r="G30" s="214">
        <v>10</v>
      </c>
      <c r="H30" s="215">
        <v>8</v>
      </c>
      <c r="I30" s="226">
        <v>0.8</v>
      </c>
      <c r="J30" s="215">
        <v>2</v>
      </c>
      <c r="K30" s="212">
        <v>0.2</v>
      </c>
      <c r="L30" s="88">
        <v>1120</v>
      </c>
      <c r="M30" s="88">
        <v>860.4</v>
      </c>
      <c r="N30" s="285">
        <v>0.76821428571428574</v>
      </c>
      <c r="O30" s="88">
        <v>259.60000000000002</v>
      </c>
      <c r="P30" s="222">
        <v>0.23178571428571432</v>
      </c>
    </row>
    <row r="31" spans="4:16" x14ac:dyDescent="0.35">
      <c r="E31" s="546"/>
      <c r="F31" s="86" t="s">
        <v>20</v>
      </c>
      <c r="G31" s="214">
        <v>5</v>
      </c>
      <c r="H31" s="215">
        <v>3</v>
      </c>
      <c r="I31" s="226">
        <v>0.6</v>
      </c>
      <c r="J31" s="215">
        <v>2</v>
      </c>
      <c r="K31" s="212">
        <v>0.4</v>
      </c>
      <c r="L31" s="88">
        <v>223.1</v>
      </c>
      <c r="M31" s="88">
        <v>91.5</v>
      </c>
      <c r="N31" s="285">
        <v>0.41012998655311522</v>
      </c>
      <c r="O31" s="88">
        <v>131.6</v>
      </c>
      <c r="P31" s="222">
        <v>0.58987001344688483</v>
      </c>
    </row>
    <row r="32" spans="4:16" x14ac:dyDescent="0.35">
      <c r="E32" s="546"/>
      <c r="F32" s="37" t="s">
        <v>21</v>
      </c>
      <c r="G32" s="218">
        <v>4</v>
      </c>
      <c r="H32" s="219">
        <v>1</v>
      </c>
      <c r="I32" s="230">
        <v>0.25</v>
      </c>
      <c r="J32" s="219">
        <v>3</v>
      </c>
      <c r="K32" s="212">
        <v>0.75</v>
      </c>
      <c r="L32" s="91">
        <v>229.1</v>
      </c>
      <c r="M32" s="91">
        <v>42.9</v>
      </c>
      <c r="N32" s="285">
        <v>0.18725447402880838</v>
      </c>
      <c r="O32" s="91">
        <v>186.2</v>
      </c>
      <c r="P32" s="223">
        <v>0.81274552597119154</v>
      </c>
    </row>
    <row r="33" spans="5:16" s="10" customFormat="1" ht="15" thickBot="1" x14ac:dyDescent="0.4">
      <c r="E33" s="547"/>
      <c r="F33" s="92" t="s">
        <v>99</v>
      </c>
      <c r="G33" s="93">
        <v>19</v>
      </c>
      <c r="H33" s="99">
        <v>12</v>
      </c>
      <c r="I33" s="231">
        <v>0.63157894736842102</v>
      </c>
      <c r="J33" s="99">
        <v>7</v>
      </c>
      <c r="K33" s="96">
        <v>0.36842105263157893</v>
      </c>
      <c r="L33" s="101">
        <v>1572.1999999999998</v>
      </c>
      <c r="M33" s="101">
        <v>994.8</v>
      </c>
      <c r="N33" s="286">
        <v>0.63274392570919735</v>
      </c>
      <c r="O33" s="101">
        <v>577.40000000000009</v>
      </c>
      <c r="P33" s="98">
        <v>0.36725607429080281</v>
      </c>
    </row>
    <row r="34" spans="5:16" x14ac:dyDescent="0.35">
      <c r="E34" s="491" t="s">
        <v>22</v>
      </c>
      <c r="F34" s="86" t="s">
        <v>23</v>
      </c>
      <c r="G34" s="214">
        <v>13</v>
      </c>
      <c r="H34" s="215">
        <v>2</v>
      </c>
      <c r="I34" s="226">
        <v>0.15384615384615385</v>
      </c>
      <c r="J34" s="215">
        <v>11</v>
      </c>
      <c r="K34" s="212">
        <v>0.84615384615384615</v>
      </c>
      <c r="L34" s="88">
        <v>549.70000000000005</v>
      </c>
      <c r="M34" s="88">
        <v>26.7</v>
      </c>
      <c r="N34" s="285">
        <v>4.8571948335455695E-2</v>
      </c>
      <c r="O34" s="88">
        <v>523</v>
      </c>
      <c r="P34" s="222">
        <v>0.95142805166454425</v>
      </c>
    </row>
    <row r="35" spans="5:16" x14ac:dyDescent="0.35">
      <c r="E35" s="546"/>
      <c r="F35" s="86" t="s">
        <v>24</v>
      </c>
      <c r="G35" s="214">
        <v>13</v>
      </c>
      <c r="H35" s="215">
        <v>3</v>
      </c>
      <c r="I35" s="226">
        <v>0.23076923076923078</v>
      </c>
      <c r="J35" s="215">
        <v>10</v>
      </c>
      <c r="K35" s="212">
        <v>0.76923076923076927</v>
      </c>
      <c r="L35" s="88">
        <v>453.29999999999995</v>
      </c>
      <c r="M35" s="88">
        <v>260.89999999999998</v>
      </c>
      <c r="N35" s="285">
        <v>0.57555702625193028</v>
      </c>
      <c r="O35" s="88">
        <v>192.4</v>
      </c>
      <c r="P35" s="222">
        <v>0.42444297374806977</v>
      </c>
    </row>
    <row r="36" spans="5:16" x14ac:dyDescent="0.35">
      <c r="E36" s="546"/>
      <c r="F36" s="35" t="s">
        <v>25</v>
      </c>
      <c r="G36" s="214">
        <v>55</v>
      </c>
      <c r="H36" s="215">
        <v>27</v>
      </c>
      <c r="I36" s="226">
        <v>0.49090909090909091</v>
      </c>
      <c r="J36" s="215">
        <v>28</v>
      </c>
      <c r="K36" s="212">
        <v>0.50909090909090904</v>
      </c>
      <c r="L36" s="88">
        <v>10269.299999999999</v>
      </c>
      <c r="M36" s="88">
        <v>6876.5</v>
      </c>
      <c r="N36" s="285">
        <v>0.66961720857312579</v>
      </c>
      <c r="O36" s="88">
        <v>3392.8</v>
      </c>
      <c r="P36" s="222">
        <v>0.33038279142687432</v>
      </c>
    </row>
    <row r="37" spans="5:16" x14ac:dyDescent="0.35">
      <c r="E37" s="546"/>
      <c r="F37" s="37" t="s">
        <v>26</v>
      </c>
      <c r="G37" s="214">
        <v>100</v>
      </c>
      <c r="H37" s="215">
        <v>62</v>
      </c>
      <c r="I37" s="226">
        <v>0.62</v>
      </c>
      <c r="J37" s="219">
        <v>38</v>
      </c>
      <c r="K37" s="212">
        <v>0.38</v>
      </c>
      <c r="L37" s="91">
        <v>27896.6</v>
      </c>
      <c r="M37" s="91">
        <v>18435.8</v>
      </c>
      <c r="N37" s="285">
        <v>0.66086189714875654</v>
      </c>
      <c r="O37" s="91">
        <v>9460.7999999999993</v>
      </c>
      <c r="P37" s="223">
        <v>0.33913810285124352</v>
      </c>
    </row>
    <row r="38" spans="5:16" s="10" customFormat="1" ht="15" thickBot="1" x14ac:dyDescent="0.4">
      <c r="E38" s="547"/>
      <c r="F38" s="92" t="s">
        <v>99</v>
      </c>
      <c r="G38" s="232">
        <v>181</v>
      </c>
      <c r="H38" s="94">
        <v>94</v>
      </c>
      <c r="I38" s="96">
        <v>0.51933701657458564</v>
      </c>
      <c r="J38" s="99">
        <v>87</v>
      </c>
      <c r="K38" s="96">
        <v>0.48066298342541436</v>
      </c>
      <c r="L38" s="101">
        <v>39168.899999999994</v>
      </c>
      <c r="M38" s="101">
        <v>25599.9</v>
      </c>
      <c r="N38" s="286">
        <v>0.65357720027879274</v>
      </c>
      <c r="O38" s="101">
        <v>13569</v>
      </c>
      <c r="P38" s="98">
        <v>0.34642279972120743</v>
      </c>
    </row>
    <row r="39" spans="5:16" x14ac:dyDescent="0.35">
      <c r="E39" s="491" t="s">
        <v>27</v>
      </c>
      <c r="F39" s="35" t="s">
        <v>28</v>
      </c>
      <c r="G39" s="214">
        <v>85</v>
      </c>
      <c r="H39" s="215">
        <v>39</v>
      </c>
      <c r="I39" s="226">
        <v>0.45882352941176469</v>
      </c>
      <c r="J39" s="215">
        <v>46</v>
      </c>
      <c r="K39" s="212">
        <v>0.54117647058823526</v>
      </c>
      <c r="L39" s="88">
        <v>91613.8</v>
      </c>
      <c r="M39" s="88">
        <v>53606.5</v>
      </c>
      <c r="N39" s="285">
        <v>0.58513564550318842</v>
      </c>
      <c r="O39" s="88">
        <v>38007.300000000003</v>
      </c>
      <c r="P39" s="222">
        <v>0.41486435449681164</v>
      </c>
    </row>
    <row r="40" spans="5:16" x14ac:dyDescent="0.35">
      <c r="E40" s="546"/>
      <c r="F40" s="37" t="s">
        <v>79</v>
      </c>
      <c r="G40" s="218">
        <v>49</v>
      </c>
      <c r="H40" s="219">
        <v>22</v>
      </c>
      <c r="I40" s="226">
        <v>0.44897959183673469</v>
      </c>
      <c r="J40" s="219">
        <v>27</v>
      </c>
      <c r="K40" s="212">
        <v>0.55102040816326525</v>
      </c>
      <c r="L40" s="91">
        <v>12659.099999999999</v>
      </c>
      <c r="M40" s="91">
        <v>4409.2</v>
      </c>
      <c r="N40" s="285">
        <v>0.34830280193694657</v>
      </c>
      <c r="O40" s="91">
        <v>8249.9</v>
      </c>
      <c r="P40" s="223">
        <v>0.65169719806305348</v>
      </c>
    </row>
    <row r="41" spans="5:16" s="10" customFormat="1" ht="15" thickBot="1" x14ac:dyDescent="0.4">
      <c r="E41" s="547"/>
      <c r="F41" s="92" t="s">
        <v>99</v>
      </c>
      <c r="G41" s="93">
        <v>134</v>
      </c>
      <c r="H41" s="99">
        <v>61</v>
      </c>
      <c r="I41" s="96">
        <v>0.45522388059701491</v>
      </c>
      <c r="J41" s="99">
        <v>73</v>
      </c>
      <c r="K41" s="96">
        <v>0.54477611940298509</v>
      </c>
      <c r="L41" s="101">
        <v>104272.9</v>
      </c>
      <c r="M41" s="101">
        <v>58015.7</v>
      </c>
      <c r="N41" s="286">
        <v>0.55638329805730924</v>
      </c>
      <c r="O41" s="101">
        <v>46257.200000000004</v>
      </c>
      <c r="P41" s="98">
        <v>0.44361670194269082</v>
      </c>
    </row>
    <row r="42" spans="5:16" x14ac:dyDescent="0.35">
      <c r="E42" s="491" t="s">
        <v>29</v>
      </c>
      <c r="F42" s="46" t="s">
        <v>30</v>
      </c>
      <c r="G42" s="233">
        <v>3</v>
      </c>
      <c r="H42" s="234">
        <v>0</v>
      </c>
      <c r="I42" s="226">
        <v>0</v>
      </c>
      <c r="J42" s="234">
        <v>3</v>
      </c>
      <c r="K42" s="212">
        <v>1</v>
      </c>
      <c r="L42" s="104">
        <v>7.7</v>
      </c>
      <c r="M42" s="105">
        <v>0</v>
      </c>
      <c r="N42" s="285">
        <v>0</v>
      </c>
      <c r="O42" s="106">
        <v>7.7</v>
      </c>
      <c r="P42" s="235">
        <v>1</v>
      </c>
    </row>
    <row r="43" spans="5:16" s="10" customFormat="1" ht="15" thickBot="1" x14ac:dyDescent="0.4">
      <c r="E43" s="492"/>
      <c r="F43" s="92" t="s">
        <v>99</v>
      </c>
      <c r="G43" s="93">
        <v>3</v>
      </c>
      <c r="H43" s="99">
        <v>0</v>
      </c>
      <c r="I43" s="96">
        <v>0</v>
      </c>
      <c r="J43" s="99">
        <v>3</v>
      </c>
      <c r="K43" s="96">
        <v>1</v>
      </c>
      <c r="L43" s="101">
        <v>7.7</v>
      </c>
      <c r="M43" s="101">
        <v>0</v>
      </c>
      <c r="N43" s="286">
        <v>0</v>
      </c>
      <c r="O43" s="101">
        <v>7.7</v>
      </c>
      <c r="P43" s="98">
        <v>1</v>
      </c>
    </row>
    <row r="44" spans="5:16" x14ac:dyDescent="0.35">
      <c r="E44" s="491" t="s">
        <v>32</v>
      </c>
      <c r="F44" s="46" t="s">
        <v>32</v>
      </c>
      <c r="G44" s="233">
        <v>21</v>
      </c>
      <c r="H44" s="234">
        <v>13</v>
      </c>
      <c r="I44" s="226">
        <v>0.61904761904761907</v>
      </c>
      <c r="J44" s="234">
        <v>8</v>
      </c>
      <c r="K44" s="212">
        <v>0.38095238095238093</v>
      </c>
      <c r="L44" s="104">
        <v>2997.4</v>
      </c>
      <c r="M44" s="104">
        <v>2033</v>
      </c>
      <c r="N44" s="285">
        <v>0.67825448722225923</v>
      </c>
      <c r="O44" s="104">
        <v>964.4</v>
      </c>
      <c r="P44" s="235">
        <v>0.32174551277774072</v>
      </c>
    </row>
    <row r="45" spans="5:16" s="10" customFormat="1" ht="15" thickBot="1" x14ac:dyDescent="0.4">
      <c r="E45" s="492"/>
      <c r="F45" s="92" t="s">
        <v>99</v>
      </c>
      <c r="G45" s="93">
        <v>21</v>
      </c>
      <c r="H45" s="99">
        <v>13</v>
      </c>
      <c r="I45" s="96">
        <v>0.61904761904761907</v>
      </c>
      <c r="J45" s="99">
        <v>8</v>
      </c>
      <c r="K45" s="96">
        <v>0.38095238095238093</v>
      </c>
      <c r="L45" s="101">
        <v>2997.4</v>
      </c>
      <c r="M45" s="101">
        <v>2033</v>
      </c>
      <c r="N45" s="286">
        <v>0.67825448722225923</v>
      </c>
      <c r="O45" s="101">
        <v>964.4</v>
      </c>
      <c r="P45" s="98">
        <v>0.32174551277774072</v>
      </c>
    </row>
    <row r="46" spans="5:16" x14ac:dyDescent="0.35">
      <c r="E46" s="491" t="s">
        <v>33</v>
      </c>
      <c r="F46" s="46" t="s">
        <v>33</v>
      </c>
      <c r="G46" s="233">
        <v>46</v>
      </c>
      <c r="H46" s="234">
        <v>9</v>
      </c>
      <c r="I46" s="226">
        <v>0.19565217391304349</v>
      </c>
      <c r="J46" s="236">
        <v>37</v>
      </c>
      <c r="K46" s="212">
        <v>0.80434782608695654</v>
      </c>
      <c r="L46" s="104">
        <v>10343.4</v>
      </c>
      <c r="M46" s="104">
        <v>2000.8</v>
      </c>
      <c r="N46" s="285">
        <v>0.19343736102248776</v>
      </c>
      <c r="O46" s="104">
        <v>8342.6</v>
      </c>
      <c r="P46" s="235">
        <v>0.80656263897751235</v>
      </c>
    </row>
    <row r="47" spans="5:16" s="10" customFormat="1" ht="15" thickBot="1" x14ac:dyDescent="0.4">
      <c r="E47" s="492"/>
      <c r="F47" s="92" t="s">
        <v>99</v>
      </c>
      <c r="G47" s="93">
        <v>46</v>
      </c>
      <c r="H47" s="99">
        <v>9</v>
      </c>
      <c r="I47" s="96">
        <v>0.19565217391304349</v>
      </c>
      <c r="J47" s="100">
        <v>37</v>
      </c>
      <c r="K47" s="96">
        <v>0.80434782608695654</v>
      </c>
      <c r="L47" s="101">
        <v>10343.4</v>
      </c>
      <c r="M47" s="101">
        <v>2000.8</v>
      </c>
      <c r="N47" s="286">
        <v>0.19343736102248776</v>
      </c>
      <c r="O47" s="101">
        <v>8342.6</v>
      </c>
      <c r="P47" s="98">
        <v>0.80656263897751235</v>
      </c>
    </row>
    <row r="48" spans="5:16" x14ac:dyDescent="0.35">
      <c r="E48" s="491" t="s">
        <v>34</v>
      </c>
      <c r="F48" s="46" t="s">
        <v>34</v>
      </c>
      <c r="G48" s="233">
        <v>19</v>
      </c>
      <c r="H48" s="234">
        <v>10</v>
      </c>
      <c r="I48" s="226">
        <v>0.52631578947368418</v>
      </c>
      <c r="J48" s="236">
        <v>9</v>
      </c>
      <c r="K48" s="237">
        <v>0.47368421052631576</v>
      </c>
      <c r="L48" s="104">
        <v>5714.7999999999993</v>
      </c>
      <c r="M48" s="104">
        <v>2772.2</v>
      </c>
      <c r="N48" s="285">
        <v>0.4850913417792399</v>
      </c>
      <c r="O48" s="104">
        <v>2942.6</v>
      </c>
      <c r="P48" s="235">
        <v>0.51490865822076015</v>
      </c>
    </row>
    <row r="49" spans="4:16" s="10" customFormat="1" ht="15" thickBot="1" x14ac:dyDescent="0.4">
      <c r="E49" s="492"/>
      <c r="F49" s="92" t="s">
        <v>99</v>
      </c>
      <c r="G49" s="93">
        <v>19</v>
      </c>
      <c r="H49" s="99">
        <v>10</v>
      </c>
      <c r="I49" s="96">
        <v>0.52631578947368418</v>
      </c>
      <c r="J49" s="100">
        <v>9</v>
      </c>
      <c r="K49" s="96">
        <v>0.47368421052631576</v>
      </c>
      <c r="L49" s="101">
        <v>5714.7999999999993</v>
      </c>
      <c r="M49" s="101">
        <v>2772.2</v>
      </c>
      <c r="N49" s="286">
        <v>0.4850913417792399</v>
      </c>
      <c r="O49" s="101">
        <v>2942.6</v>
      </c>
      <c r="P49" s="98">
        <v>0.51490865822076015</v>
      </c>
    </row>
    <row r="50" spans="4:16" x14ac:dyDescent="0.35">
      <c r="E50" s="491" t="s">
        <v>77</v>
      </c>
      <c r="F50" s="46" t="s">
        <v>30</v>
      </c>
      <c r="G50" s="233">
        <v>5</v>
      </c>
      <c r="H50" s="234">
        <v>2</v>
      </c>
      <c r="I50" s="226">
        <v>0.4</v>
      </c>
      <c r="J50" s="236">
        <v>3</v>
      </c>
      <c r="K50" s="212">
        <v>0.6</v>
      </c>
      <c r="L50" s="104">
        <v>116.4</v>
      </c>
      <c r="M50" s="106">
        <v>36.9</v>
      </c>
      <c r="N50" s="285">
        <v>0.3170103092783505</v>
      </c>
      <c r="O50" s="106">
        <v>79.5</v>
      </c>
      <c r="P50" s="235">
        <v>0.6829896907216495</v>
      </c>
    </row>
    <row r="51" spans="4:16" s="10" customFormat="1" ht="15" thickBot="1" x14ac:dyDescent="0.4">
      <c r="E51" s="492"/>
      <c r="F51" s="92" t="s">
        <v>99</v>
      </c>
      <c r="G51" s="93">
        <v>5</v>
      </c>
      <c r="H51" s="99">
        <v>2</v>
      </c>
      <c r="I51" s="96">
        <v>0.4</v>
      </c>
      <c r="J51" s="100">
        <v>3</v>
      </c>
      <c r="K51" s="96">
        <v>0.6</v>
      </c>
      <c r="L51" s="101">
        <v>116.4</v>
      </c>
      <c r="M51" s="101">
        <v>36.9</v>
      </c>
      <c r="N51" s="286">
        <v>0.3170103092783505</v>
      </c>
      <c r="O51" s="101">
        <v>79.5</v>
      </c>
      <c r="P51" s="98">
        <v>0.6829896907216495</v>
      </c>
    </row>
    <row r="52" spans="4:16" x14ac:dyDescent="0.35">
      <c r="E52" s="491" t="s">
        <v>31</v>
      </c>
      <c r="F52" s="37" t="s">
        <v>31</v>
      </c>
      <c r="G52" s="233">
        <v>24</v>
      </c>
      <c r="H52" s="234">
        <v>11</v>
      </c>
      <c r="I52" s="226">
        <v>0.45833333333333331</v>
      </c>
      <c r="J52" s="236">
        <v>13</v>
      </c>
      <c r="K52" s="212">
        <v>0.54166666666666663</v>
      </c>
      <c r="L52" s="104">
        <v>2031.7</v>
      </c>
      <c r="M52" s="104">
        <v>587</v>
      </c>
      <c r="N52" s="285">
        <v>0.28892060835753308</v>
      </c>
      <c r="O52" s="88">
        <v>1444.7</v>
      </c>
      <c r="P52" s="222">
        <v>0.71107939164246692</v>
      </c>
    </row>
    <row r="53" spans="4:16" s="10" customFormat="1" ht="15" thickBot="1" x14ac:dyDescent="0.4">
      <c r="E53" s="492"/>
      <c r="F53" s="92" t="s">
        <v>99</v>
      </c>
      <c r="G53" s="93">
        <v>24</v>
      </c>
      <c r="H53" s="99">
        <v>11</v>
      </c>
      <c r="I53" s="96">
        <v>0.45833333333333331</v>
      </c>
      <c r="J53" s="100">
        <v>13</v>
      </c>
      <c r="K53" s="96">
        <v>0.54166666666666663</v>
      </c>
      <c r="L53" s="101">
        <v>2031.7</v>
      </c>
      <c r="M53" s="101">
        <v>587</v>
      </c>
      <c r="N53" s="286">
        <v>0.28892060835753308</v>
      </c>
      <c r="O53" s="97">
        <v>1444.7</v>
      </c>
      <c r="P53" s="238">
        <v>0.71107939164246692</v>
      </c>
    </row>
    <row r="54" spans="4:16" x14ac:dyDescent="0.35">
      <c r="D54" s="6"/>
      <c r="E54" s="511" t="s">
        <v>87</v>
      </c>
      <c r="F54" s="32" t="s">
        <v>14</v>
      </c>
      <c r="G54" s="214">
        <v>40</v>
      </c>
      <c r="H54" s="215">
        <v>23</v>
      </c>
      <c r="I54" s="226">
        <v>0.57499999999999996</v>
      </c>
      <c r="J54" s="239">
        <v>17</v>
      </c>
      <c r="K54" s="212">
        <v>0.42499999999999999</v>
      </c>
      <c r="L54" s="88">
        <v>9065.6</v>
      </c>
      <c r="M54" s="88">
        <v>6310.8</v>
      </c>
      <c r="N54" s="285">
        <v>0.69612601482527359</v>
      </c>
      <c r="O54" s="88">
        <v>2754.8</v>
      </c>
      <c r="P54" s="222">
        <v>0.30387398517472647</v>
      </c>
    </row>
    <row r="55" spans="4:16" x14ac:dyDescent="0.35">
      <c r="D55" s="6"/>
      <c r="E55" s="556"/>
      <c r="F55" s="35" t="s">
        <v>85</v>
      </c>
      <c r="G55" s="214">
        <v>47</v>
      </c>
      <c r="H55" s="215">
        <v>33</v>
      </c>
      <c r="I55" s="226">
        <v>0.7021276595744681</v>
      </c>
      <c r="J55" s="239">
        <v>14</v>
      </c>
      <c r="K55" s="212">
        <v>0.2978723404255319</v>
      </c>
      <c r="L55" s="88">
        <v>7242.1</v>
      </c>
      <c r="M55" s="88">
        <v>5278.7</v>
      </c>
      <c r="N55" s="285">
        <v>0.72889079134505175</v>
      </c>
      <c r="O55" s="88">
        <v>1963.4</v>
      </c>
      <c r="P55" s="222">
        <v>0.27110920865494814</v>
      </c>
    </row>
    <row r="56" spans="4:16" x14ac:dyDescent="0.35">
      <c r="D56" s="6"/>
      <c r="E56" s="556"/>
      <c r="F56" s="37" t="s">
        <v>15</v>
      </c>
      <c r="G56" s="218">
        <v>55</v>
      </c>
      <c r="H56" s="219">
        <v>42</v>
      </c>
      <c r="I56" s="226">
        <v>0.76363636363636367</v>
      </c>
      <c r="J56" s="240">
        <v>13</v>
      </c>
      <c r="K56" s="212">
        <v>0.23636363636363636</v>
      </c>
      <c r="L56" s="91">
        <v>6196.7</v>
      </c>
      <c r="M56" s="91">
        <v>5473</v>
      </c>
      <c r="N56" s="285">
        <v>0.88321203221069278</v>
      </c>
      <c r="O56" s="91">
        <v>723.7</v>
      </c>
      <c r="P56" s="223">
        <v>0.11678796778930722</v>
      </c>
    </row>
    <row r="57" spans="4:16" s="10" customFormat="1" ht="15" thickBot="1" x14ac:dyDescent="0.4">
      <c r="D57" s="12"/>
      <c r="E57" s="557"/>
      <c r="F57" s="92" t="s">
        <v>99</v>
      </c>
      <c r="G57" s="93">
        <v>142</v>
      </c>
      <c r="H57" s="99">
        <v>98</v>
      </c>
      <c r="I57" s="96">
        <v>0.6901408450704225</v>
      </c>
      <c r="J57" s="100">
        <v>44</v>
      </c>
      <c r="K57" s="96">
        <v>0.30985915492957744</v>
      </c>
      <c r="L57" s="101">
        <v>22504.400000000001</v>
      </c>
      <c r="M57" s="101">
        <v>17062.5</v>
      </c>
      <c r="N57" s="286">
        <v>0.75818506603153157</v>
      </c>
      <c r="O57" s="101">
        <v>5441.9000000000005</v>
      </c>
      <c r="P57" s="98">
        <v>0.2418149339684684</v>
      </c>
    </row>
    <row r="58" spans="4:16" s="16" customFormat="1" ht="15.75" customHeight="1" thickBot="1" x14ac:dyDescent="0.4">
      <c r="D58" s="23"/>
      <c r="E58" s="558" t="s">
        <v>35</v>
      </c>
      <c r="F58" s="559"/>
      <c r="G58" s="107">
        <v>1837</v>
      </c>
      <c r="H58" s="107">
        <v>915</v>
      </c>
      <c r="I58" s="108">
        <v>0.4980947196516059</v>
      </c>
      <c r="J58" s="107">
        <v>922</v>
      </c>
      <c r="K58" s="108">
        <v>0.5019052803483941</v>
      </c>
      <c r="L58" s="109">
        <v>1493008.4</v>
      </c>
      <c r="M58" s="109">
        <v>966028.00000000012</v>
      </c>
      <c r="N58" s="108">
        <v>0.64703453778290876</v>
      </c>
      <c r="O58" s="109">
        <v>526980.4</v>
      </c>
      <c r="P58" s="110">
        <v>0.35296546221709141</v>
      </c>
    </row>
    <row r="59" spans="4:16" x14ac:dyDescent="0.35">
      <c r="E59" s="55"/>
      <c r="F59" s="55"/>
      <c r="G59" s="55"/>
      <c r="H59" s="55"/>
      <c r="I59" s="55"/>
      <c r="J59" s="55"/>
      <c r="K59" s="111"/>
      <c r="L59" s="57"/>
      <c r="M59" s="57"/>
      <c r="N59" s="57"/>
      <c r="O59" s="57"/>
      <c r="P59" s="72"/>
    </row>
    <row r="60" spans="4:16" x14ac:dyDescent="0.35">
      <c r="E60" s="560" t="s">
        <v>103</v>
      </c>
      <c r="F60" s="560"/>
      <c r="G60" s="560"/>
      <c r="H60" s="560"/>
      <c r="I60" s="560"/>
      <c r="J60" s="560"/>
      <c r="K60" s="560"/>
      <c r="L60" s="560"/>
      <c r="M60" s="560"/>
      <c r="N60" s="560"/>
      <c r="O60" s="560"/>
      <c r="P60" s="560"/>
    </row>
    <row r="61" spans="4:16" x14ac:dyDescent="0.35">
      <c r="E61" s="560" t="s">
        <v>86</v>
      </c>
      <c r="F61" s="560"/>
      <c r="G61" s="560"/>
      <c r="H61" s="560"/>
      <c r="I61" s="560"/>
      <c r="J61" s="560"/>
      <c r="K61" s="560"/>
      <c r="L61" s="560"/>
      <c r="M61" s="560"/>
      <c r="N61" s="560"/>
      <c r="O61" s="560"/>
      <c r="P61" s="560"/>
    </row>
    <row r="62" spans="4:16" ht="15.5" x14ac:dyDescent="0.35">
      <c r="E62" s="502" t="s">
        <v>123</v>
      </c>
      <c r="F62" s="502"/>
      <c r="G62" s="502"/>
      <c r="H62" s="502"/>
      <c r="I62" s="502"/>
      <c r="J62" s="502"/>
      <c r="K62" s="502"/>
      <c r="L62" s="502"/>
      <c r="M62" s="502"/>
      <c r="N62" s="502"/>
      <c r="O62" s="502"/>
      <c r="P62" s="502"/>
    </row>
  </sheetData>
  <mergeCells count="25">
    <mergeCell ref="E62:P62"/>
    <mergeCell ref="E39:E41"/>
    <mergeCell ref="E42:E43"/>
    <mergeCell ref="E44:E45"/>
    <mergeCell ref="E46:E47"/>
    <mergeCell ref="E48:E49"/>
    <mergeCell ref="E50:E51"/>
    <mergeCell ref="E52:E53"/>
    <mergeCell ref="E54:E57"/>
    <mergeCell ref="E58:F58"/>
    <mergeCell ref="E60:P60"/>
    <mergeCell ref="E61:P61"/>
    <mergeCell ref="E2:P4"/>
    <mergeCell ref="E34:E38"/>
    <mergeCell ref="G6:K6"/>
    <mergeCell ref="L6:P6"/>
    <mergeCell ref="H7:I7"/>
    <mergeCell ref="J7:K7"/>
    <mergeCell ref="M7:N7"/>
    <mergeCell ref="O7:P7"/>
    <mergeCell ref="E9:E17"/>
    <mergeCell ref="E18:E21"/>
    <mergeCell ref="E22:E23"/>
    <mergeCell ref="E24:E29"/>
    <mergeCell ref="E30:E33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Header>&amp;L&amp;G&amp;RCAMPAÑA: 2021/2022. MES: SEPTIEMBRE
Fecha de emisión de datos: 04/05/2023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17</vt:i4>
      </vt:variant>
    </vt:vector>
  </HeadingPairs>
  <TitlesOfParts>
    <vt:vector size="35" baseType="lpstr">
      <vt:lpstr>INFORME CIERRE 21-22</vt:lpstr>
      <vt:lpstr>01_BALANCE EXISTENCIAS FÍSICAS</vt:lpstr>
      <vt:lpstr>02_CUADRYGRÁF.COMP.ÚLT.5 CAMP.</vt:lpstr>
      <vt:lpstr>03_CUADRYGRÁF.COMP.5 ÚLT.CAMP.</vt:lpstr>
      <vt:lpstr>04_CUADROS ACUMULADOS</vt:lpstr>
      <vt:lpstr>05_GRÁF.COMP.MEDIA 4 ÚLT.CAMPAÑ</vt:lpstr>
      <vt:lpstr>06_ALMAZARAS.BALANCE DE CAMPAÑA</vt:lpstr>
      <vt:lpstr>07_ALMAZARAS.ACEITE PRODUCIDO</vt:lpstr>
      <vt:lpstr>08_ALMAZ POR TIPO.PRODUCCIÓN</vt:lpstr>
      <vt:lpstr>09_ALMAZ.PROD. POR CAMYTIPO </vt:lpstr>
      <vt:lpstr>10_ALMAZ.RES.ANUAL SAL.NET.ACEI</vt:lpstr>
      <vt:lpstr>11_ALMAZARAS.ACEITUNA MOLTURADA</vt:lpstr>
      <vt:lpstr>12_ENV,REF Y OPE.EXIST.TOTAL</vt:lpstr>
      <vt:lpstr>13_ENV,REF Y OPE-TOTAL AC.OLIVA</vt:lpstr>
      <vt:lpstr>14_ENV.REF Y OPE-TOTAL AC.ORUJO</vt:lpstr>
      <vt:lpstr>15_ENV,REF Y OPE. NºEMP.ENV.DAT</vt:lpstr>
      <vt:lpstr>16_EXTRAC.EXIST.AC.ORU.CRU.GRÁF</vt:lpstr>
      <vt:lpstr>17_EXTRAC.EXIST.ORUJ.GRASO.GRÁF</vt:lpstr>
      <vt:lpstr>'01_BALANCE EXISTENCIAS FÍSICAS'!Área_de_impresión</vt:lpstr>
      <vt:lpstr>'02_CUADRYGRÁF.COMP.ÚLT.5 CAMP.'!Área_de_impresión</vt:lpstr>
      <vt:lpstr>'03_CUADRYGRÁF.COMP.5 ÚLT.CAMP.'!Área_de_impresión</vt:lpstr>
      <vt:lpstr>'04_CUADROS ACUMULADOS'!Área_de_impresión</vt:lpstr>
      <vt:lpstr>'05_GRÁF.COMP.MEDIA 4 ÚLT.CAMPAÑ'!Área_de_impresión</vt:lpstr>
      <vt:lpstr>'06_ALMAZARAS.BALANCE DE CAMPAÑA'!Área_de_impresión</vt:lpstr>
      <vt:lpstr>'07_ALMAZARAS.ACEITE PRODUCIDO'!Área_de_impresión</vt:lpstr>
      <vt:lpstr>'08_ALMAZ POR TIPO.PRODUCCIÓN'!Área_de_impresión</vt:lpstr>
      <vt:lpstr>'09_ALMAZ.PROD. POR CAMYTIPO '!Área_de_impresión</vt:lpstr>
      <vt:lpstr>'10_ALMAZ.RES.ANUAL SAL.NET.ACEI'!Área_de_impresión</vt:lpstr>
      <vt:lpstr>'11_ALMAZARAS.ACEITUNA MOLTURADA'!Área_de_impresión</vt:lpstr>
      <vt:lpstr>'12_ENV,REF Y OPE.EXIST.TOTAL'!Área_de_impresión</vt:lpstr>
      <vt:lpstr>'13_ENV,REF Y OPE-TOTAL AC.OLIVA'!Área_de_impresión</vt:lpstr>
      <vt:lpstr>'14_ENV.REF Y OPE-TOTAL AC.ORUJO'!Área_de_impresión</vt:lpstr>
      <vt:lpstr>'15_ENV,REF Y OPE. NºEMP.ENV.DAT'!Área_de_impresión</vt:lpstr>
      <vt:lpstr>'16_EXTRAC.EXIST.AC.ORU.CRU.GRÁF'!Área_de_impresión</vt:lpstr>
      <vt:lpstr>'17_EXTRAC.EXIST.ORUJ.GRASO.GRÁF'!Área_de_impresión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Gonzalez, Miriam</dc:creator>
  <cp:lastModifiedBy>Pérez Fernández-Cuartero, Guillermo</cp:lastModifiedBy>
  <cp:lastPrinted>2023-05-08T08:58:32Z</cp:lastPrinted>
  <dcterms:created xsi:type="dcterms:W3CDTF">2021-07-06T06:11:30Z</dcterms:created>
  <dcterms:modified xsi:type="dcterms:W3CDTF">2023-05-08T08:58:40Z</dcterms:modified>
</cp:coreProperties>
</file>