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285" tabRatio="990" firstSheet="12" activeTab="1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<sst xmlns="http://schemas.openxmlformats.org/spreadsheetml/2006/main" count="219" uniqueCount="92">
  <si>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</si>
  <si>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</si>
  <si>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</si>
  <si>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</si>
  <si>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</si>
  <si>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</si>
  <si>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</si>
  <si>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</si>
  <si>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</si>
  <si>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</si>
  <si>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</si>
  <si>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</si>
  <si>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</si>
  <si>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</si>
  <si>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</si>
  <si>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</si>
  <si>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</si>
  <si>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</si>
  <si>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</si>
  <si>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</si>
  <si>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</si>
  <si>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</si>
  <si>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</si>
  <si>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</si>
  <si>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</si>
  <si>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</si>
  <si>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</si>
  <si>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TOTAL</t>
  </si>
  <si>
    <t>Sementales.</t>
  </si>
  <si>
    <t>HEMBRAS PARA VIDA</t>
  </si>
  <si>
    <t>Que ya han parido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</si>
  <si>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</si>
  <si>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</si>
  <si>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</si>
  <si>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</si>
  <si>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</si>
  <si>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</si>
  <si>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</si>
  <si>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</si>
  <si>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</si>
  <si>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</si>
  <si>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</si>
  <si>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</si>
  <si>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</si>
  <si>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</si>
  <si>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</si>
  <si>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</si>
  <si>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</si>
  <si>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</si>
  <si>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</si>
  <si>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</si>
  <si>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</si>
  <si>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</si>
  <si>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</si>
  <si>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</si>
  <si>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</si>
  <si>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</si>
  <si>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</si>
  <si>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</si>
  <si>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</si>
  <si>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</si>
  <si>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</si>
  <si>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</si>
  <si>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</si>
  <si>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</si>
  <si>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Total de animales</t>
  </si>
  <si>
    <t>Total Cerdos en Cebo (peso vivo&gt; 50kg)</t>
  </si>
  <si>
    <t>Verracos</t>
  </si>
  <si>
    <t>Total Cerdas Reproductoras</t>
  </si>
  <si>
    <t>OTRAS COMUNIDADES</t>
  </si>
  <si>
    <t>Total Cerdos en Cebo (&gt;50 kg peso vivo)</t>
  </si>
  <si>
    <t>Total Cerdos en Cebo (peso vivo)&gt; 50Kg</t>
  </si>
  <si>
    <t>GANADO PORCINO EXTENSIVO</t>
  </si>
  <si>
    <t>Provincias  y                       Comunidades Autonomas</t>
  </si>
  <si>
    <t>Cerdos para cebo de 50 o más kg de p.v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</si>
  <si>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</si>
  <si>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</si>
  <si>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</si>
  <si>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</si>
  <si>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</si>
  <si>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</si>
  <si>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2003</t>
  </si>
  <si>
    <t>Análisis autonómico del censo de animales por tipos, diciembre de 2003                                              (Número de animales)</t>
  </si>
  <si>
    <t>Análisis autonómico del censo de animales por tipos, diciembre de 2003                          (Número de animales)</t>
  </si>
  <si>
    <t>Análisis autonómico del censo de animales por tipos, diciembre de 2003                                                                         (Número de animales)</t>
  </si>
  <si>
    <t>Análisis autonómico del censo de animales por tipos, junio de 2003                                                                                (Número de animales)</t>
  </si>
  <si>
    <t>Análisis autonómico del censo de animales por tipos, abril de 2003                                                (Número de animales)</t>
  </si>
  <si>
    <t>Análisis autonómico del censo de animales por tipos, agosto de 2003                                  (Número de animales)</t>
  </si>
  <si>
    <t>Análisis autonómico del censo de animales por tipos, diciembre de 2003                             (Número de animales)</t>
  </si>
  <si>
    <t>ANALISIS AUTONOMICO DEL CENSO DE ANIMALES POR TIPOS, ABRIL DE 2003                                           (Número de animales)</t>
  </si>
  <si>
    <t>ANALISIS AUTONOMICO DEL CENSO DE ANIMALES POR TIPOS, AGOSTO DE 2003                                     (Número de animales)</t>
  </si>
  <si>
    <t>ANALISIS AUTONOMICO DEL CENSO DE ANIMALES POR TIPOS, DICIEMBRE DE 2003                                 (Número de animales)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</si>
</sst>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1" fillId="0" borderId="6" xfId="0" applyFont="1" applyBorder="1" applyAlignment="1" quotePrefix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6" xfId="0" applyFont="1" applyBorder="1" applyAlignment="1" quotePrefix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628650</xdr:colOff>
      <xdr:row>29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67246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695325</xdr:colOff>
      <xdr:row>29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67913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9</xdr:col>
      <xdr:colOff>600075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3375"/>
          <a:ext cx="66770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419100</xdr:colOff>
      <xdr:row>30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65151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590550</xdr:colOff>
      <xdr:row>30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74485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209550</xdr:colOff>
      <xdr:row>33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70675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485775</xdr:colOff>
      <xdr:row>28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73437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466725</xdr:colOff>
      <xdr:row>29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732472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workbookViewId="0" topLeftCell="A1">
      <selection activeCell="A2" sqref="A2:G2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.75">
      <c r="A2" s="86" t="s">
        <v>81</v>
      </c>
      <c r="B2" s="87"/>
      <c r="C2" s="87"/>
      <c r="D2" s="87"/>
      <c r="E2" s="88"/>
      <c r="F2" s="88"/>
      <c r="G2" s="88"/>
    </row>
    <row r="3" spans="1:7" ht="21" customHeight="1" thickBot="1">
      <c r="A3" s="86" t="s">
        <v>0</v>
      </c>
      <c r="B3" s="87"/>
      <c r="C3" s="87"/>
      <c r="D3" s="87"/>
      <c r="E3" s="88"/>
      <c r="F3" s="88"/>
      <c r="G3" s="88"/>
    </row>
    <row r="4" spans="1:7" ht="36" customHeight="1" thickBot="1">
      <c r="A4" s="98" t="s">
        <v>85</v>
      </c>
      <c r="B4" s="99"/>
      <c r="C4" s="99"/>
      <c r="D4" s="99"/>
      <c r="E4" s="100"/>
      <c r="F4" s="100"/>
      <c r="G4" s="101"/>
    </row>
    <row r="5" spans="1:12" ht="12.75" customHeight="1">
      <c r="A5" s="92" t="s">
        <v>80</v>
      </c>
      <c r="B5" s="95" t="s">
        <v>2</v>
      </c>
      <c r="C5" s="102" t="s">
        <v>3</v>
      </c>
      <c r="D5" s="105" t="s">
        <v>4</v>
      </c>
      <c r="E5" s="108" t="s">
        <v>5</v>
      </c>
      <c r="F5" s="111" t="s">
        <v>6</v>
      </c>
      <c r="G5" s="89" t="s">
        <v>7</v>
      </c>
      <c r="H5" s="3"/>
      <c r="I5" s="3"/>
      <c r="J5" s="3"/>
      <c r="K5" s="3"/>
      <c r="L5" s="3"/>
    </row>
    <row r="6" spans="1:12" ht="12.75" customHeight="1">
      <c r="A6" s="93"/>
      <c r="B6" s="96"/>
      <c r="C6" s="103"/>
      <c r="D6" s="106"/>
      <c r="E6" s="109"/>
      <c r="F6" s="112"/>
      <c r="G6" s="90"/>
      <c r="H6" s="4"/>
      <c r="I6" s="4"/>
      <c r="J6" s="4"/>
      <c r="K6" s="4"/>
      <c r="L6" s="4"/>
    </row>
    <row r="7" spans="1:7" ht="13.5" thickBot="1">
      <c r="A7" s="94"/>
      <c r="B7" s="97"/>
      <c r="C7" s="104"/>
      <c r="D7" s="107"/>
      <c r="E7" s="110"/>
      <c r="F7" s="113"/>
      <c r="G7" s="91"/>
    </row>
    <row r="8" spans="1:8" s="12" customFormat="1" ht="12.75">
      <c r="A8" s="5" t="s">
        <v>8</v>
      </c>
      <c r="B8" s="6">
        <f>+C8+D8+E8</f>
        <v>1092908</v>
      </c>
      <c r="C8" s="7">
        <v>223678</v>
      </c>
      <c r="D8" s="6">
        <v>127937</v>
      </c>
      <c r="E8" s="8">
        <v>741293</v>
      </c>
      <c r="F8" s="9">
        <v>722395</v>
      </c>
      <c r="G8" s="10">
        <v>462410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459705</v>
      </c>
      <c r="C10" s="7">
        <v>114642</v>
      </c>
      <c r="D10" s="6">
        <v>54139</v>
      </c>
      <c r="E10" s="8">
        <v>290924</v>
      </c>
      <c r="F10" s="9">
        <v>254129</v>
      </c>
      <c r="G10" s="10">
        <v>116491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276673</v>
      </c>
      <c r="C12" s="7">
        <v>51316</v>
      </c>
      <c r="D12" s="6">
        <v>44181</v>
      </c>
      <c r="E12" s="8">
        <v>181176</v>
      </c>
      <c r="F12" s="9">
        <v>160835</v>
      </c>
      <c r="G12" s="10">
        <v>88719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178863</v>
      </c>
      <c r="C14" s="7">
        <v>52875</v>
      </c>
      <c r="D14" s="6">
        <v>20216</v>
      </c>
      <c r="E14" s="8">
        <v>105772</v>
      </c>
      <c r="F14" s="9">
        <v>91276</v>
      </c>
      <c r="G14" s="10">
        <v>37578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130384</v>
      </c>
      <c r="C16" s="7">
        <v>45719</v>
      </c>
      <c r="D16" s="6">
        <v>16723</v>
      </c>
      <c r="E16" s="8">
        <v>67942</v>
      </c>
      <c r="F16" s="9">
        <v>59470</v>
      </c>
      <c r="G16" s="10">
        <v>24736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46608</v>
      </c>
      <c r="C18" s="7">
        <v>16200</v>
      </c>
      <c r="D18" s="6">
        <v>6205</v>
      </c>
      <c r="E18" s="8">
        <v>24203</v>
      </c>
      <c r="F18" s="9">
        <v>18770</v>
      </c>
      <c r="G18" s="10">
        <v>3163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264489</v>
      </c>
      <c r="C20" s="7">
        <v>205766</v>
      </c>
      <c r="D20" s="6">
        <v>12634</v>
      </c>
      <c r="E20" s="8">
        <v>46089</v>
      </c>
      <c r="F20" s="9">
        <v>41557</v>
      </c>
      <c r="G20" s="10">
        <v>11507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687348</v>
      </c>
      <c r="C22" s="7">
        <v>472038</v>
      </c>
      <c r="D22" s="6">
        <v>43160</v>
      </c>
      <c r="E22" s="8">
        <v>172150</v>
      </c>
      <c r="F22" s="9">
        <v>154398</v>
      </c>
      <c r="G22" s="10">
        <v>96047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27548</v>
      </c>
      <c r="C24" s="7">
        <v>10360</v>
      </c>
      <c r="D24" s="6">
        <v>3015</v>
      </c>
      <c r="E24" s="8">
        <v>14173</v>
      </c>
      <c r="F24" s="9">
        <v>13614</v>
      </c>
      <c r="G24" s="10">
        <v>12495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1722683</v>
      </c>
      <c r="C26" s="7">
        <v>579431</v>
      </c>
      <c r="D26" s="6">
        <v>246218</v>
      </c>
      <c r="E26" s="8">
        <v>897034</v>
      </c>
      <c r="F26" s="9">
        <v>773475</v>
      </c>
      <c r="G26" s="10">
        <v>134738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82209</v>
      </c>
      <c r="C28" s="7">
        <v>23637</v>
      </c>
      <c r="D28" s="6">
        <v>12648</v>
      </c>
      <c r="E28" s="8">
        <v>45924</v>
      </c>
      <c r="F28" s="9">
        <v>39265</v>
      </c>
      <c r="G28" s="10">
        <v>10268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240558</v>
      </c>
      <c r="C30" s="7">
        <v>71596</v>
      </c>
      <c r="D30" s="6">
        <v>66955</v>
      </c>
      <c r="E30" s="8">
        <v>102007</v>
      </c>
      <c r="F30" s="9">
        <v>91498</v>
      </c>
      <c r="G30" s="10">
        <v>25435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79554</v>
      </c>
      <c r="C32" s="7">
        <v>29791</v>
      </c>
      <c r="D32" s="6">
        <v>20924</v>
      </c>
      <c r="E32" s="8">
        <v>28839</v>
      </c>
      <c r="F32" s="9">
        <v>20096</v>
      </c>
      <c r="G32" s="10">
        <v>8445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48279</v>
      </c>
      <c r="C34" s="7">
        <v>28928</v>
      </c>
      <c r="D34" s="6">
        <v>7876</v>
      </c>
      <c r="E34" s="8">
        <v>11475</v>
      </c>
      <c r="F34" s="9">
        <v>9736</v>
      </c>
      <c r="G34" s="10">
        <v>9556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739641</v>
      </c>
      <c r="C36" s="7">
        <v>206675</v>
      </c>
      <c r="D36" s="6">
        <v>64862</v>
      </c>
      <c r="E36" s="8">
        <v>468104</v>
      </c>
      <c r="F36" s="9">
        <v>384450</v>
      </c>
      <c r="G36" s="10">
        <v>10381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642571</v>
      </c>
      <c r="C38" s="7">
        <v>165175</v>
      </c>
      <c r="D38" s="6">
        <v>85722</v>
      </c>
      <c r="E38" s="8">
        <v>391674</v>
      </c>
      <c r="F38" s="9">
        <v>318555</v>
      </c>
      <c r="G38" s="10">
        <v>50698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21867</v>
      </c>
      <c r="C40" s="7">
        <v>5849</v>
      </c>
      <c r="D40" s="6">
        <v>2811</v>
      </c>
      <c r="E40" s="8">
        <v>13207</v>
      </c>
      <c r="F40" s="9">
        <v>11871</v>
      </c>
      <c r="G40" s="10">
        <v>10422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6741888</v>
      </c>
      <c r="C42" s="22">
        <f>SUM(C8:C41)</f>
        <v>2303676</v>
      </c>
      <c r="D42" s="22">
        <f>SUM(D8:D41)</f>
        <v>836226</v>
      </c>
      <c r="E42" s="22">
        <f>SUM(E8:E41)</f>
        <v>3601986</v>
      </c>
      <c r="F42" s="22">
        <f>SUM(F8:F41)</f>
        <v>3165390</v>
      </c>
      <c r="G42" s="85">
        <f>SUM(G8:G41)</f>
        <v>1113089</v>
      </c>
    </row>
    <row r="44" spans="1:4" ht="18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7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85" r:id="rId2"/>
  <headerFooter alignWithMargins="0"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A2" sqref="A2:E2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6" t="s">
        <v>81</v>
      </c>
      <c r="B2" s="88"/>
      <c r="C2" s="88"/>
      <c r="D2" s="88"/>
      <c r="E2" s="88"/>
      <c r="F2" s="54"/>
    </row>
    <row r="3" spans="1:5" ht="12.75">
      <c r="A3" s="160" t="s">
        <v>64</v>
      </c>
      <c r="B3" s="159"/>
      <c r="C3" s="159"/>
      <c r="D3" s="159"/>
      <c r="E3" s="159"/>
    </row>
    <row r="4" spans="1:5" ht="30.75" customHeight="1" thickBot="1">
      <c r="A4" s="155" t="s">
        <v>87</v>
      </c>
      <c r="B4" s="156"/>
      <c r="C4" s="156"/>
      <c r="D4" s="157"/>
      <c r="E4" s="157"/>
    </row>
    <row r="5" spans="1:5" ht="12.75">
      <c r="A5" s="162" t="s">
        <v>1</v>
      </c>
      <c r="B5" s="163" t="s">
        <v>65</v>
      </c>
      <c r="C5" s="161" t="s">
        <v>70</v>
      </c>
      <c r="D5" s="137" t="s">
        <v>67</v>
      </c>
      <c r="E5" s="152" t="s">
        <v>68</v>
      </c>
    </row>
    <row r="6" spans="1:5" ht="12.75">
      <c r="A6" s="162"/>
      <c r="B6" s="164"/>
      <c r="C6" s="112"/>
      <c r="D6" s="112"/>
      <c r="E6" s="153"/>
    </row>
    <row r="7" spans="1:5" ht="12.75">
      <c r="A7" s="93"/>
      <c r="B7" s="165"/>
      <c r="C7" s="112"/>
      <c r="D7" s="112"/>
      <c r="E7" s="153"/>
    </row>
    <row r="8" spans="1:5" ht="13.5" thickBot="1">
      <c r="A8" s="94"/>
      <c r="B8" s="166"/>
      <c r="C8" s="113"/>
      <c r="D8" s="113"/>
      <c r="E8" s="154"/>
    </row>
    <row r="9" spans="1:5" ht="12.75">
      <c r="A9" s="5" t="s">
        <v>8</v>
      </c>
      <c r="B9" s="55">
        <v>840105</v>
      </c>
      <c r="C9" s="56">
        <v>265442</v>
      </c>
      <c r="D9" s="7">
        <v>1763</v>
      </c>
      <c r="E9" s="56">
        <v>90887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572621</v>
      </c>
      <c r="C11" s="56">
        <v>177600</v>
      </c>
      <c r="D11" s="7">
        <v>1160</v>
      </c>
      <c r="E11" s="56">
        <v>69504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121736</v>
      </c>
      <c r="C13" s="56">
        <v>67440</v>
      </c>
      <c r="D13" s="7">
        <v>234</v>
      </c>
      <c r="E13" s="56">
        <v>12215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3647828</v>
      </c>
      <c r="C15" s="56">
        <v>1555079</v>
      </c>
      <c r="D15" s="7">
        <v>3427</v>
      </c>
      <c r="E15" s="56">
        <v>364953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5936211</v>
      </c>
      <c r="C17" s="56">
        <v>2228041</v>
      </c>
      <c r="D17" s="7">
        <v>8783</v>
      </c>
      <c r="E17" s="56">
        <v>576453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52975</v>
      </c>
      <c r="C19" s="56">
        <v>10839</v>
      </c>
      <c r="D19" s="7">
        <v>1060</v>
      </c>
      <c r="E19" s="56">
        <v>12322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3676703</v>
      </c>
      <c r="C21" s="56">
        <v>1255704</v>
      </c>
      <c r="D21" s="7">
        <v>16640</v>
      </c>
      <c r="E21" s="56">
        <v>481879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41893</v>
      </c>
      <c r="C23" s="56">
        <v>8540</v>
      </c>
      <c r="D23" s="7">
        <v>277</v>
      </c>
      <c r="E23" s="56">
        <v>7716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2138445</v>
      </c>
      <c r="C25" s="56">
        <v>970852</v>
      </c>
      <c r="D25" s="7">
        <v>5395</v>
      </c>
      <c r="E25" s="56">
        <v>256798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1284434</v>
      </c>
      <c r="C27" s="82">
        <v>512940</v>
      </c>
      <c r="D27" s="83">
        <v>1919</v>
      </c>
      <c r="E27" s="82">
        <v>114717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1771366</v>
      </c>
      <c r="C29" s="56">
        <v>704987</v>
      </c>
      <c r="D29" s="7">
        <v>5538</v>
      </c>
      <c r="E29" s="56">
        <v>174711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1320084</v>
      </c>
      <c r="C31" s="56">
        <v>557827</v>
      </c>
      <c r="D31" s="7">
        <v>15140</v>
      </c>
      <c r="E31" s="56">
        <v>148754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2041200</v>
      </c>
      <c r="C33" s="56">
        <v>848513</v>
      </c>
      <c r="D33" s="7">
        <v>10553</v>
      </c>
      <c r="E33" s="56">
        <v>210831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78433</v>
      </c>
      <c r="C35" s="56">
        <v>23741</v>
      </c>
      <c r="D35" s="7">
        <v>707</v>
      </c>
      <c r="E35" s="56">
        <v>13027</v>
      </c>
    </row>
    <row r="36" spans="1:5" ht="12.75">
      <c r="A36" s="5"/>
      <c r="B36" s="55"/>
      <c r="C36" s="56"/>
      <c r="E36" s="56"/>
    </row>
    <row r="37" spans="1:5" ht="12.75">
      <c r="A37" s="5" t="s">
        <v>69</v>
      </c>
      <c r="B37" s="55">
        <v>87491</v>
      </c>
      <c r="C37" s="56">
        <v>31300</v>
      </c>
      <c r="D37" s="7">
        <v>518</v>
      </c>
      <c r="E37" s="56">
        <v>15427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23611525</v>
      </c>
      <c r="C39" s="58">
        <f>SUM(C9:C38)</f>
        <v>9218845</v>
      </c>
      <c r="D39" s="22">
        <f>SUM(D9:D38)</f>
        <v>73114</v>
      </c>
      <c r="E39" s="21">
        <f>SUM(E9:E38)</f>
        <v>2550194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.7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91" r:id="rId2"/>
  <headerFooter alignWithMargins="0"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47"/>
  <sheetViews>
    <sheetView tabSelected="1" workbookViewId="0" topLeftCell="A14">
      <selection activeCell="E19" sqref="E19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6" t="s">
        <v>81</v>
      </c>
      <c r="B2" s="88"/>
      <c r="C2" s="88"/>
      <c r="D2" s="88"/>
      <c r="E2" s="88"/>
    </row>
    <row r="3" spans="1:5" ht="12.75">
      <c r="A3" s="168" t="s">
        <v>64</v>
      </c>
      <c r="B3" s="169"/>
      <c r="C3" s="169"/>
      <c r="D3" s="88"/>
      <c r="E3" s="88"/>
    </row>
    <row r="4" spans="1:5" ht="42.75" customHeight="1" thickBot="1">
      <c r="A4" s="155" t="s">
        <v>88</v>
      </c>
      <c r="B4" s="156"/>
      <c r="C4" s="156"/>
      <c r="D4" s="157"/>
      <c r="E4" s="157"/>
    </row>
    <row r="5" spans="1:5" ht="12.75" customHeight="1">
      <c r="A5" s="170" t="s">
        <v>1</v>
      </c>
      <c r="B5" s="167" t="s">
        <v>65</v>
      </c>
      <c r="C5" s="167" t="s">
        <v>71</v>
      </c>
      <c r="D5" s="167" t="s">
        <v>67</v>
      </c>
      <c r="E5" s="167" t="s">
        <v>68</v>
      </c>
    </row>
    <row r="6" spans="1:5" ht="12.75">
      <c r="A6" s="170"/>
      <c r="B6" s="153"/>
      <c r="C6" s="153"/>
      <c r="D6" s="153"/>
      <c r="E6" s="153"/>
    </row>
    <row r="7" spans="1:5" ht="12.75">
      <c r="A7" s="171"/>
      <c r="B7" s="153"/>
      <c r="C7" s="153"/>
      <c r="D7" s="153"/>
      <c r="E7" s="153"/>
    </row>
    <row r="8" spans="1:5" ht="13.5" thickBot="1">
      <c r="A8" s="172"/>
      <c r="B8" s="154"/>
      <c r="C8" s="154"/>
      <c r="D8" s="154"/>
      <c r="E8" s="154"/>
    </row>
    <row r="9" spans="1:5" ht="12.75">
      <c r="A9" s="61" t="s">
        <v>8</v>
      </c>
      <c r="B9" s="56">
        <v>877550</v>
      </c>
      <c r="C9" s="56">
        <v>293136</v>
      </c>
      <c r="D9" s="7">
        <v>1727</v>
      </c>
      <c r="E9" s="56">
        <v>97515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38753</v>
      </c>
      <c r="C11" s="56">
        <v>14485</v>
      </c>
      <c r="D11" s="7">
        <v>252</v>
      </c>
      <c r="E11" s="56">
        <v>6310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15868</v>
      </c>
      <c r="C13" s="56">
        <v>5239</v>
      </c>
      <c r="D13" s="7">
        <v>82</v>
      </c>
      <c r="E13" s="56">
        <v>2123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36037</v>
      </c>
      <c r="C15" s="6">
        <v>9650</v>
      </c>
      <c r="D15" s="7">
        <v>225</v>
      </c>
      <c r="E15" s="6">
        <v>8084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535216</v>
      </c>
      <c r="C17" s="56">
        <v>185616</v>
      </c>
      <c r="D17" s="7">
        <v>1095</v>
      </c>
      <c r="E17" s="56">
        <v>70523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103287</v>
      </c>
      <c r="C19" s="56">
        <v>44613</v>
      </c>
      <c r="D19" s="7">
        <v>264</v>
      </c>
      <c r="E19" s="56">
        <v>12321</v>
      </c>
    </row>
    <row r="20" spans="1:5" ht="12.75">
      <c r="A20" s="61"/>
      <c r="B20" s="56"/>
      <c r="C20" s="56"/>
      <c r="D20" s="7"/>
      <c r="E20" s="56"/>
    </row>
    <row r="21" spans="1:5" ht="12.75">
      <c r="A21" s="61" t="s">
        <v>14</v>
      </c>
      <c r="B21" s="56">
        <v>3841004</v>
      </c>
      <c r="C21" s="56">
        <v>1849715</v>
      </c>
      <c r="D21" s="7">
        <v>4768</v>
      </c>
      <c r="E21" s="56">
        <v>372553</v>
      </c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6203623</v>
      </c>
      <c r="C23" s="56">
        <v>2475808</v>
      </c>
      <c r="D23" s="7">
        <v>10036</v>
      </c>
      <c r="E23" s="56">
        <v>583072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51475</v>
      </c>
      <c r="C25" s="56">
        <v>7780</v>
      </c>
      <c r="D25" s="7">
        <v>1103</v>
      </c>
      <c r="E25" s="56">
        <v>11174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3338363</v>
      </c>
      <c r="C27" s="56">
        <v>1204436</v>
      </c>
      <c r="D27" s="7">
        <v>14685</v>
      </c>
      <c r="E27" s="56">
        <v>426869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16021</v>
      </c>
      <c r="C29" s="56">
        <v>4522</v>
      </c>
      <c r="D29" s="7">
        <v>175</v>
      </c>
      <c r="E29" s="56">
        <v>3038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2000194</v>
      </c>
      <c r="C31" s="56">
        <v>852649</v>
      </c>
      <c r="D31" s="7">
        <v>6291</v>
      </c>
      <c r="E31" s="56">
        <v>227469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1299822</v>
      </c>
      <c r="C33" s="56">
        <v>447538</v>
      </c>
      <c r="D33" s="7">
        <v>2241</v>
      </c>
      <c r="E33" s="56">
        <v>122154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2023292</v>
      </c>
      <c r="C35" s="56">
        <v>855702</v>
      </c>
      <c r="D35" s="7">
        <v>6946</v>
      </c>
      <c r="E35" s="56">
        <v>236878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1277786</v>
      </c>
      <c r="C37" s="56">
        <v>588265</v>
      </c>
      <c r="D37" s="7">
        <v>17610</v>
      </c>
      <c r="E37" s="56">
        <v>148138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2372816.5</v>
      </c>
      <c r="C39" s="56">
        <v>912377</v>
      </c>
      <c r="D39" s="7">
        <v>13123</v>
      </c>
      <c r="E39" s="56">
        <v>241074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66435</v>
      </c>
      <c r="C41" s="56">
        <v>20380</v>
      </c>
      <c r="D41" s="7">
        <v>503</v>
      </c>
      <c r="E41" s="56">
        <v>10217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24097542.5</v>
      </c>
      <c r="C43" s="58">
        <f>SUM(C9:C42)</f>
        <v>9771911</v>
      </c>
      <c r="D43" s="58">
        <f>SUM(D9:D42)</f>
        <v>81126</v>
      </c>
      <c r="E43" s="58">
        <f>SUM(E9:E42)</f>
        <v>2579512</v>
      </c>
    </row>
    <row r="45" spans="1:3" ht="18">
      <c r="A45" s="12"/>
      <c r="B45" s="24"/>
      <c r="C45" s="24"/>
    </row>
    <row r="46" spans="1:2" ht="18">
      <c r="A46" s="67"/>
      <c r="B46" s="68"/>
    </row>
    <row r="47" ht="18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85" r:id="rId2"/>
  <headerFooter alignWithMargins="0"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A1" sqref="A1:E1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73" t="s">
        <v>72</v>
      </c>
      <c r="B1" s="119"/>
      <c r="C1" s="119"/>
      <c r="D1" s="119"/>
      <c r="E1" s="120"/>
      <c r="F1" s="69"/>
      <c r="G1" s="69"/>
      <c r="H1" s="69"/>
    </row>
    <row r="2" spans="1:8" ht="33.75" customHeight="1" thickBot="1">
      <c r="A2" s="183" t="s">
        <v>89</v>
      </c>
      <c r="B2" s="184"/>
      <c r="C2" s="184"/>
      <c r="D2" s="184"/>
      <c r="E2" s="185"/>
      <c r="F2" s="70"/>
      <c r="G2" s="70"/>
      <c r="H2" s="70"/>
    </row>
    <row r="3" spans="1:8" ht="18" customHeight="1">
      <c r="A3" s="186" t="s">
        <v>73</v>
      </c>
      <c r="B3" s="188" t="s">
        <v>2</v>
      </c>
      <c r="C3" s="188" t="s">
        <v>74</v>
      </c>
      <c r="D3" s="188" t="s">
        <v>67</v>
      </c>
      <c r="E3" s="188" t="s">
        <v>75</v>
      </c>
      <c r="F3" s="71"/>
      <c r="G3" s="71"/>
      <c r="H3" s="71"/>
    </row>
    <row r="4" spans="1:8" ht="18" customHeight="1" thickBot="1">
      <c r="A4" s="187"/>
      <c r="B4" s="154"/>
      <c r="C4" s="154"/>
      <c r="D4" s="154"/>
      <c r="E4" s="113"/>
      <c r="F4" s="71"/>
      <c r="G4" s="71"/>
      <c r="H4" s="71"/>
    </row>
    <row r="5" spans="1:8" ht="12.75">
      <c r="A5" s="72" t="s">
        <v>76</v>
      </c>
      <c r="B5" s="6">
        <v>434278</v>
      </c>
      <c r="C5" s="6">
        <v>171887</v>
      </c>
      <c r="D5" s="6">
        <v>3030</v>
      </c>
      <c r="E5" s="6">
        <v>24541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77</v>
      </c>
      <c r="B7" s="6">
        <v>28970</v>
      </c>
      <c r="C7" s="6">
        <v>12056</v>
      </c>
      <c r="D7" s="6">
        <v>201</v>
      </c>
      <c r="E7" s="6">
        <v>3879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78</v>
      </c>
      <c r="B9" s="6">
        <v>994085.0967100454</v>
      </c>
      <c r="C9" s="6">
        <v>438243.91100506054</v>
      </c>
      <c r="D9" s="6">
        <v>12723.232660018708</v>
      </c>
      <c r="E9" s="6">
        <v>111019.11179173135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79</v>
      </c>
      <c r="B11" s="6">
        <v>499486</v>
      </c>
      <c r="C11" s="6">
        <v>135311</v>
      </c>
      <c r="D11" s="6">
        <v>5555</v>
      </c>
      <c r="E11" s="6">
        <v>50168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48</v>
      </c>
      <c r="B13" s="21">
        <f>+B5+B7+B9+B11</f>
        <v>1956819.0967100454</v>
      </c>
      <c r="C13" s="21">
        <f>+C5+C7+C9+C11</f>
        <v>757497.9110050605</v>
      </c>
      <c r="D13" s="21">
        <f>+D5+D7+D9+D11</f>
        <v>21509.232660018708</v>
      </c>
      <c r="E13" s="21">
        <f>+E5+E7+E9+E11</f>
        <v>189607.11179173135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6.5" thickBot="1">
      <c r="A16" s="173" t="s">
        <v>72</v>
      </c>
      <c r="B16" s="174"/>
      <c r="C16" s="174"/>
      <c r="D16" s="174"/>
      <c r="E16" s="175"/>
      <c r="F16" s="76"/>
      <c r="G16" s="76"/>
      <c r="H16" s="75"/>
    </row>
    <row r="17" spans="1:8" ht="33.75" customHeight="1" thickBot="1">
      <c r="A17" s="189" t="s">
        <v>90</v>
      </c>
      <c r="B17" s="190"/>
      <c r="C17" s="190"/>
      <c r="D17" s="190"/>
      <c r="E17" s="191"/>
      <c r="F17" s="76"/>
      <c r="G17" s="76"/>
      <c r="H17" s="75"/>
    </row>
    <row r="18" spans="1:8" ht="12.75">
      <c r="A18" s="179" t="s">
        <v>73</v>
      </c>
      <c r="B18" s="181" t="s">
        <v>2</v>
      </c>
      <c r="C18" s="181" t="s">
        <v>74</v>
      </c>
      <c r="D18" s="192" t="s">
        <v>67</v>
      </c>
      <c r="E18" s="181" t="s">
        <v>75</v>
      </c>
      <c r="H18" s="75"/>
    </row>
    <row r="19" spans="1:8" ht="13.5" thickBot="1">
      <c r="A19" s="180"/>
      <c r="B19" s="182"/>
      <c r="C19" s="182"/>
      <c r="D19" s="193"/>
      <c r="E19" s="113"/>
      <c r="H19" s="75"/>
    </row>
    <row r="20" spans="1:8" ht="12.75">
      <c r="A20" s="72" t="s">
        <v>76</v>
      </c>
      <c r="B20" s="6">
        <v>506628</v>
      </c>
      <c r="C20" s="6">
        <v>265715</v>
      </c>
      <c r="D20" s="19">
        <v>2863</v>
      </c>
      <c r="E20" s="6">
        <v>42823</v>
      </c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77</v>
      </c>
      <c r="B22" s="6">
        <v>28956</v>
      </c>
      <c r="C22" s="6">
        <v>12657</v>
      </c>
      <c r="D22" s="19">
        <v>181</v>
      </c>
      <c r="E22" s="6">
        <v>3993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78</v>
      </c>
      <c r="B24" s="6">
        <v>974414</v>
      </c>
      <c r="C24" s="6">
        <v>382577</v>
      </c>
      <c r="D24" s="19">
        <v>11326</v>
      </c>
      <c r="E24" s="6">
        <v>112667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79</v>
      </c>
      <c r="B26" s="6">
        <v>554429</v>
      </c>
      <c r="C26" s="6">
        <v>271441</v>
      </c>
      <c r="D26" s="19">
        <v>5688</v>
      </c>
      <c r="E26" s="6">
        <v>48461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48</v>
      </c>
      <c r="B28" s="21">
        <f>+B20+B22+B24+B26</f>
        <v>2064427</v>
      </c>
      <c r="C28" s="21">
        <f>+C20+C22+C24+C26</f>
        <v>932390</v>
      </c>
      <c r="D28" s="21">
        <f>+D20+D22+D24+D26</f>
        <v>20058</v>
      </c>
      <c r="E28" s="21">
        <f>+E20+E22+E24+E26</f>
        <v>207944</v>
      </c>
      <c r="H28" s="75"/>
    </row>
    <row r="29" ht="12.75">
      <c r="H29" s="75"/>
    </row>
    <row r="30" spans="8:9" ht="13.5" thickBot="1">
      <c r="H30" s="8"/>
      <c r="I30" s="4"/>
    </row>
    <row r="31" spans="1:9" ht="16.5" thickBot="1">
      <c r="A31" s="173" t="s">
        <v>72</v>
      </c>
      <c r="B31" s="174"/>
      <c r="C31" s="174"/>
      <c r="D31" s="174"/>
      <c r="E31" s="175"/>
      <c r="H31" s="75"/>
      <c r="I31" s="4"/>
    </row>
    <row r="32" spans="1:9" ht="33.75" customHeight="1" thickBot="1">
      <c r="A32" s="176" t="s">
        <v>91</v>
      </c>
      <c r="B32" s="177"/>
      <c r="C32" s="177"/>
      <c r="D32" s="177"/>
      <c r="E32" s="178"/>
      <c r="I32" s="4"/>
    </row>
    <row r="33" spans="1:9" ht="12.75">
      <c r="A33" s="179" t="s">
        <v>73</v>
      </c>
      <c r="B33" s="181" t="s">
        <v>2</v>
      </c>
      <c r="C33" s="181" t="s">
        <v>74</v>
      </c>
      <c r="D33" s="181" t="s">
        <v>67</v>
      </c>
      <c r="E33" s="181" t="s">
        <v>75</v>
      </c>
      <c r="I33" s="4"/>
    </row>
    <row r="34" spans="1:9" ht="13.5" thickBot="1">
      <c r="A34" s="180"/>
      <c r="B34" s="182"/>
      <c r="C34" s="182"/>
      <c r="D34" s="182"/>
      <c r="E34" s="113"/>
      <c r="I34" s="4"/>
    </row>
    <row r="35" spans="1:9" ht="12.75">
      <c r="A35" s="72" t="s">
        <v>76</v>
      </c>
      <c r="B35" s="6">
        <v>295883</v>
      </c>
      <c r="C35" s="6">
        <v>129665</v>
      </c>
      <c r="D35" s="6">
        <v>1778</v>
      </c>
      <c r="E35" s="80">
        <v>21013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77</v>
      </c>
      <c r="B37" s="6">
        <v>22613</v>
      </c>
      <c r="C37" s="6">
        <v>9976</v>
      </c>
      <c r="D37" s="6">
        <v>258</v>
      </c>
      <c r="E37" s="6">
        <v>3252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78</v>
      </c>
      <c r="B39" s="6">
        <v>963754</v>
      </c>
      <c r="C39" s="6">
        <v>422083</v>
      </c>
      <c r="D39" s="6">
        <v>12628</v>
      </c>
      <c r="E39" s="6">
        <v>114543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79</v>
      </c>
      <c r="B41" s="84">
        <v>796115</v>
      </c>
      <c r="C41" s="84">
        <v>386969</v>
      </c>
      <c r="D41" s="84">
        <v>6965</v>
      </c>
      <c r="E41" s="84">
        <v>54278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48</v>
      </c>
      <c r="B43" s="21">
        <f>+B41+B39+B37+B35</f>
        <v>2078365</v>
      </c>
      <c r="C43" s="21">
        <f>+C41+C39+C37+C35</f>
        <v>948693</v>
      </c>
      <c r="D43" s="21">
        <f>+D41+D39+D37+D35</f>
        <v>21629</v>
      </c>
      <c r="E43" s="21">
        <f>+E41+E39+E37+E35</f>
        <v>193086</v>
      </c>
    </row>
  </sheetData>
  <mergeCells count="21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8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91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workbookViewId="0" topLeftCell="A1">
      <selection activeCell="A2" sqref="A2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.75">
      <c r="A3" s="86" t="s">
        <v>81</v>
      </c>
      <c r="B3" s="87"/>
      <c r="C3" s="87"/>
      <c r="D3" s="87"/>
      <c r="E3" s="88"/>
      <c r="F3" s="88"/>
      <c r="G3" s="88"/>
    </row>
    <row r="4" spans="1:7" ht="21" customHeight="1" thickBot="1">
      <c r="A4" s="86" t="s">
        <v>0</v>
      </c>
      <c r="B4" s="87"/>
      <c r="C4" s="87"/>
      <c r="D4" s="87"/>
      <c r="E4" s="88"/>
      <c r="F4" s="88"/>
      <c r="G4" s="88"/>
    </row>
    <row r="5" spans="1:7" ht="36" customHeight="1" thickBot="1">
      <c r="A5" s="114" t="s">
        <v>84</v>
      </c>
      <c r="B5" s="115"/>
      <c r="C5" s="115"/>
      <c r="D5" s="115"/>
      <c r="E5" s="116"/>
      <c r="F5" s="116"/>
      <c r="G5" s="117"/>
    </row>
    <row r="6" spans="1:12" ht="12.75" customHeight="1">
      <c r="A6" s="92" t="s">
        <v>1</v>
      </c>
      <c r="B6" s="95" t="s">
        <v>2</v>
      </c>
      <c r="C6" s="102" t="s">
        <v>3</v>
      </c>
      <c r="D6" s="105" t="s">
        <v>4</v>
      </c>
      <c r="E6" s="108" t="s">
        <v>5</v>
      </c>
      <c r="F6" s="111" t="s">
        <v>6</v>
      </c>
      <c r="G6" s="89" t="s">
        <v>7</v>
      </c>
      <c r="J6" s="3"/>
      <c r="K6" s="3"/>
      <c r="L6" s="3"/>
    </row>
    <row r="7" spans="1:12" ht="12.75" customHeight="1">
      <c r="A7" s="93"/>
      <c r="B7" s="96"/>
      <c r="C7" s="103"/>
      <c r="D7" s="106"/>
      <c r="E7" s="109"/>
      <c r="F7" s="112"/>
      <c r="G7" s="90"/>
      <c r="J7" s="4"/>
      <c r="K7" s="4"/>
      <c r="L7" s="4"/>
    </row>
    <row r="8" spans="1:7" ht="13.5" thickBot="1">
      <c r="A8" s="94"/>
      <c r="B8" s="97"/>
      <c r="C8" s="104"/>
      <c r="D8" s="107"/>
      <c r="E8" s="110"/>
      <c r="F8" s="113"/>
      <c r="G8" s="91"/>
    </row>
    <row r="9" spans="1:9" s="12" customFormat="1" ht="12.75">
      <c r="A9" s="5" t="s">
        <v>8</v>
      </c>
      <c r="B9" s="6">
        <f>+C9+D9+E9</f>
        <v>1077244</v>
      </c>
      <c r="C9" s="7">
        <v>242846</v>
      </c>
      <c r="D9" s="6">
        <v>115973</v>
      </c>
      <c r="E9" s="8">
        <v>718425</v>
      </c>
      <c r="F9" s="9">
        <v>700004</v>
      </c>
      <c r="G9" s="10">
        <v>450389</v>
      </c>
      <c r="H9"/>
      <c r="I9"/>
    </row>
    <row r="10" spans="1:7" ht="12.75">
      <c r="A10" s="5"/>
      <c r="B10" s="6"/>
      <c r="C10" s="13"/>
      <c r="D10" s="14"/>
      <c r="E10" s="15"/>
      <c r="F10" s="16"/>
      <c r="G10" s="17"/>
    </row>
    <row r="11" spans="1:9" s="12" customFormat="1" ht="12.75">
      <c r="A11" s="5" t="s">
        <v>9</v>
      </c>
      <c r="B11" s="6">
        <f aca="true" t="shared" si="0" ref="B11:B43">+C11+D11+E11</f>
        <v>437477</v>
      </c>
      <c r="C11" s="7">
        <v>96872</v>
      </c>
      <c r="D11" s="6">
        <v>51232</v>
      </c>
      <c r="E11" s="8">
        <v>289373</v>
      </c>
      <c r="F11" s="9">
        <v>263161</v>
      </c>
      <c r="G11" s="10">
        <v>114148</v>
      </c>
      <c r="H11"/>
      <c r="I11"/>
    </row>
    <row r="12" spans="1:7" ht="12.75">
      <c r="A12" s="5"/>
      <c r="B12" s="6"/>
      <c r="C12" s="13"/>
      <c r="D12" s="14"/>
      <c r="E12" s="15"/>
      <c r="F12" s="16"/>
      <c r="G12" s="17"/>
    </row>
    <row r="13" spans="1:9" s="12" customFormat="1" ht="12.75">
      <c r="A13" s="5" t="s">
        <v>10</v>
      </c>
      <c r="B13" s="6">
        <f t="shared" si="0"/>
        <v>299551</v>
      </c>
      <c r="C13" s="7">
        <v>45993</v>
      </c>
      <c r="D13" s="6">
        <v>56066</v>
      </c>
      <c r="E13" s="8">
        <v>197492</v>
      </c>
      <c r="F13" s="9">
        <v>172968</v>
      </c>
      <c r="G13" s="10">
        <v>101650</v>
      </c>
      <c r="H13"/>
      <c r="I13"/>
    </row>
    <row r="14" spans="1:7" ht="12.75">
      <c r="A14" s="5"/>
      <c r="B14" s="6"/>
      <c r="C14" s="13"/>
      <c r="D14" s="14"/>
      <c r="E14" s="15"/>
      <c r="F14" s="16"/>
      <c r="G14" s="17"/>
    </row>
    <row r="15" spans="1:9" s="12" customFormat="1" ht="12.75">
      <c r="A15" s="5" t="s">
        <v>11</v>
      </c>
      <c r="B15" s="6">
        <f t="shared" si="0"/>
        <v>179023</v>
      </c>
      <c r="C15" s="7">
        <v>53356</v>
      </c>
      <c r="D15" s="6">
        <v>20072</v>
      </c>
      <c r="E15" s="8">
        <v>105595</v>
      </c>
      <c r="F15" s="9">
        <v>90924</v>
      </c>
      <c r="G15" s="10">
        <v>37732</v>
      </c>
      <c r="H15"/>
      <c r="I15"/>
    </row>
    <row r="16" spans="1:7" ht="12.75">
      <c r="A16" s="5"/>
      <c r="B16" s="6"/>
      <c r="C16" s="13"/>
      <c r="D16" s="14"/>
      <c r="E16" s="15"/>
      <c r="F16" s="16"/>
      <c r="G16" s="17"/>
    </row>
    <row r="17" spans="1:9" s="12" customFormat="1" ht="12.75">
      <c r="A17" s="5" t="s">
        <v>12</v>
      </c>
      <c r="B17" s="6">
        <f t="shared" si="0"/>
        <v>116533</v>
      </c>
      <c r="C17" s="7">
        <v>43989</v>
      </c>
      <c r="D17" s="6">
        <v>14752</v>
      </c>
      <c r="E17" s="8">
        <v>57792</v>
      </c>
      <c r="F17" s="9">
        <v>52859</v>
      </c>
      <c r="G17" s="10">
        <v>23930</v>
      </c>
      <c r="H17"/>
      <c r="I17"/>
    </row>
    <row r="18" spans="1:7" ht="12.75">
      <c r="A18" s="5"/>
      <c r="B18" s="6"/>
      <c r="C18" s="13"/>
      <c r="D18" s="14"/>
      <c r="E18" s="15"/>
      <c r="F18" s="16"/>
      <c r="G18" s="17"/>
    </row>
    <row r="19" spans="1:9" s="12" customFormat="1" ht="12.75">
      <c r="A19" s="5" t="s">
        <v>13</v>
      </c>
      <c r="B19" s="6">
        <f t="shared" si="0"/>
        <v>49485</v>
      </c>
      <c r="C19" s="7">
        <v>19174</v>
      </c>
      <c r="D19" s="6">
        <v>6429</v>
      </c>
      <c r="E19" s="8">
        <v>23882</v>
      </c>
      <c r="F19" s="9">
        <v>20801</v>
      </c>
      <c r="G19" s="10">
        <v>3245</v>
      </c>
      <c r="H19"/>
      <c r="I19"/>
    </row>
    <row r="20" spans="1:9" s="12" customFormat="1" ht="12.75">
      <c r="A20" s="5"/>
      <c r="B20" s="6"/>
      <c r="C20" s="7"/>
      <c r="D20" s="6"/>
      <c r="E20" s="8"/>
      <c r="F20" s="9"/>
      <c r="G20" s="10"/>
      <c r="H20"/>
      <c r="I20"/>
    </row>
    <row r="21" spans="1:9" s="12" customFormat="1" ht="12.75">
      <c r="A21" s="5" t="s">
        <v>14</v>
      </c>
      <c r="B21" s="6">
        <f t="shared" si="0"/>
        <v>212931</v>
      </c>
      <c r="C21" s="7">
        <v>152246</v>
      </c>
      <c r="D21" s="6">
        <v>16124</v>
      </c>
      <c r="E21" s="8">
        <v>44561</v>
      </c>
      <c r="F21" s="9">
        <v>40366</v>
      </c>
      <c r="G21" s="10">
        <v>9995</v>
      </c>
      <c r="H21"/>
      <c r="I21"/>
    </row>
    <row r="22" spans="1:7" ht="12.75">
      <c r="A22" s="5"/>
      <c r="B22" s="6"/>
      <c r="C22" s="13"/>
      <c r="D22" s="14"/>
      <c r="E22" s="15"/>
      <c r="F22" s="16"/>
      <c r="G22" s="17"/>
    </row>
    <row r="23" spans="1:9" s="12" customFormat="1" ht="12.75">
      <c r="A23" s="5" t="s">
        <v>15</v>
      </c>
      <c r="B23" s="6">
        <f t="shared" si="0"/>
        <v>698695</v>
      </c>
      <c r="C23" s="7">
        <v>502375</v>
      </c>
      <c r="D23" s="6">
        <v>30837</v>
      </c>
      <c r="E23" s="8">
        <v>165483</v>
      </c>
      <c r="F23" s="9">
        <v>149735</v>
      </c>
      <c r="G23" s="10">
        <v>86484</v>
      </c>
      <c r="H23"/>
      <c r="I23"/>
    </row>
    <row r="24" spans="1:7" ht="12.75">
      <c r="A24" s="5"/>
      <c r="B24" s="6"/>
      <c r="C24" s="13"/>
      <c r="D24" s="14"/>
      <c r="E24" s="15"/>
      <c r="F24" s="16"/>
      <c r="G24" s="17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8">
        <v>14540</v>
      </c>
      <c r="F25" s="9">
        <v>13392</v>
      </c>
      <c r="G25" s="10">
        <v>10595</v>
      </c>
      <c r="H25"/>
      <c r="I25"/>
    </row>
    <row r="26" spans="1:7" ht="12.75">
      <c r="A26" s="5"/>
      <c r="B26" s="6"/>
      <c r="C26" s="13"/>
      <c r="D26" s="14"/>
      <c r="E26" s="15"/>
      <c r="F26" s="16"/>
      <c r="G26" s="17"/>
    </row>
    <row r="27" spans="1:9" s="12" customFormat="1" ht="12.75">
      <c r="A27" s="18" t="s">
        <v>17</v>
      </c>
      <c r="B27" s="6">
        <f t="shared" si="0"/>
        <v>1569895</v>
      </c>
      <c r="C27" s="7">
        <v>523313</v>
      </c>
      <c r="D27" s="6">
        <v>200695</v>
      </c>
      <c r="E27" s="8">
        <v>845887</v>
      </c>
      <c r="F27" s="9">
        <v>730105</v>
      </c>
      <c r="G27" s="10">
        <v>149533</v>
      </c>
      <c r="H27"/>
      <c r="I27"/>
    </row>
    <row r="28" spans="1:7" ht="12.75">
      <c r="A28" s="18"/>
      <c r="B28" s="6"/>
      <c r="C28" s="13"/>
      <c r="D28" s="14"/>
      <c r="E28" s="15"/>
      <c r="F28" s="16"/>
      <c r="G28" s="17"/>
    </row>
    <row r="29" spans="1:9" s="12" customFormat="1" ht="12.75">
      <c r="A29" s="5" t="s">
        <v>18</v>
      </c>
      <c r="B29" s="6">
        <f t="shared" si="0"/>
        <v>86443</v>
      </c>
      <c r="C29" s="7">
        <v>27475</v>
      </c>
      <c r="D29" s="6">
        <v>5996</v>
      </c>
      <c r="E29" s="8">
        <v>52972</v>
      </c>
      <c r="F29" s="9">
        <v>48463</v>
      </c>
      <c r="G29" s="10">
        <v>10220</v>
      </c>
      <c r="H29"/>
      <c r="I29"/>
    </row>
    <row r="30" spans="1:7" ht="12.75">
      <c r="A30" s="5"/>
      <c r="B30" s="6"/>
      <c r="C30" s="13"/>
      <c r="D30" s="14"/>
      <c r="E30" s="15"/>
      <c r="F30" s="16"/>
      <c r="G30" s="17"/>
    </row>
    <row r="31" spans="1:9" s="12" customFormat="1" ht="12.75">
      <c r="A31" s="5" t="s">
        <v>19</v>
      </c>
      <c r="B31" s="6">
        <f t="shared" si="0"/>
        <v>225599</v>
      </c>
      <c r="C31" s="7">
        <v>61860</v>
      </c>
      <c r="D31" s="6">
        <v>50379</v>
      </c>
      <c r="E31" s="8">
        <v>113360</v>
      </c>
      <c r="F31" s="9">
        <v>95942</v>
      </c>
      <c r="G31" s="10">
        <v>21780</v>
      </c>
      <c r="H31"/>
      <c r="I31"/>
    </row>
    <row r="32" spans="1:7" ht="12.75">
      <c r="A32" s="5"/>
      <c r="B32" s="6"/>
      <c r="C32" s="13"/>
      <c r="D32" s="14"/>
      <c r="E32" s="15"/>
      <c r="F32" s="16"/>
      <c r="G32" s="17"/>
    </row>
    <row r="33" spans="1:9" s="12" customFormat="1" ht="12.75">
      <c r="A33" s="5" t="s">
        <v>20</v>
      </c>
      <c r="B33" s="6">
        <f t="shared" si="0"/>
        <v>81060</v>
      </c>
      <c r="C33" s="7">
        <v>41797</v>
      </c>
      <c r="D33" s="6">
        <v>9937</v>
      </c>
      <c r="E33" s="8">
        <v>29326</v>
      </c>
      <c r="F33" s="9">
        <v>20434</v>
      </c>
      <c r="G33" s="10">
        <v>7020</v>
      </c>
      <c r="H33"/>
      <c r="I33"/>
    </row>
    <row r="34" spans="1:7" ht="12.75">
      <c r="A34" s="5"/>
      <c r="B34" s="6"/>
      <c r="C34" s="13"/>
      <c r="D34" s="14"/>
      <c r="E34" s="15"/>
      <c r="F34" s="16"/>
      <c r="G34" s="17"/>
    </row>
    <row r="35" spans="1:9" s="12" customFormat="1" ht="12.75">
      <c r="A35" s="5" t="s">
        <v>21</v>
      </c>
      <c r="B35" s="6">
        <f t="shared" si="0"/>
        <v>55356</v>
      </c>
      <c r="C35" s="7">
        <v>34297</v>
      </c>
      <c r="D35" s="6">
        <v>10790</v>
      </c>
      <c r="E35" s="8">
        <v>10269</v>
      </c>
      <c r="F35" s="9">
        <v>9077</v>
      </c>
      <c r="G35" s="10">
        <v>9051</v>
      </c>
      <c r="H35"/>
      <c r="I35"/>
    </row>
    <row r="36" spans="1:7" ht="12.75">
      <c r="A36" s="5"/>
      <c r="B36" s="6"/>
      <c r="C36" s="13"/>
      <c r="D36" s="14"/>
      <c r="E36" s="15"/>
      <c r="F36" s="16"/>
      <c r="G36" s="17"/>
    </row>
    <row r="37" spans="1:9" s="12" customFormat="1" ht="12.75">
      <c r="A37" s="5" t="s">
        <v>22</v>
      </c>
      <c r="B37" s="6">
        <f t="shared" si="0"/>
        <v>720211</v>
      </c>
      <c r="C37" s="7">
        <v>204413</v>
      </c>
      <c r="D37" s="6">
        <v>50489</v>
      </c>
      <c r="E37" s="8">
        <v>465309</v>
      </c>
      <c r="F37" s="9">
        <v>385898</v>
      </c>
      <c r="G37" s="10">
        <v>10667</v>
      </c>
      <c r="H37"/>
      <c r="I37"/>
    </row>
    <row r="38" spans="1:7" ht="12.75">
      <c r="A38" s="5"/>
      <c r="B38" s="6"/>
      <c r="C38" s="13"/>
      <c r="D38" s="14"/>
      <c r="E38" s="15"/>
      <c r="F38" s="16"/>
      <c r="G38" s="17"/>
    </row>
    <row r="39" spans="1:9" s="12" customFormat="1" ht="12.75">
      <c r="A39" s="5" t="s">
        <v>23</v>
      </c>
      <c r="B39" s="6">
        <f t="shared" si="0"/>
        <v>689722</v>
      </c>
      <c r="C39" s="7">
        <v>159485</v>
      </c>
      <c r="D39" s="6">
        <v>95088</v>
      </c>
      <c r="E39" s="8">
        <v>435149</v>
      </c>
      <c r="F39" s="9">
        <v>343667</v>
      </c>
      <c r="G39" s="10">
        <v>62110</v>
      </c>
      <c r="H39"/>
      <c r="I39"/>
    </row>
    <row r="40" spans="1:7" ht="12.75">
      <c r="A40" s="5"/>
      <c r="B40" s="6"/>
      <c r="C40" s="13"/>
      <c r="D40" s="14"/>
      <c r="E40" s="15"/>
      <c r="F40" s="16"/>
      <c r="G40" s="17"/>
    </row>
    <row r="41" spans="1:9" s="12" customFormat="1" ht="12.75">
      <c r="A41" s="5" t="s">
        <v>24</v>
      </c>
      <c r="B41" s="6">
        <f t="shared" si="0"/>
        <v>23597</v>
      </c>
      <c r="C41" s="7">
        <v>6387</v>
      </c>
      <c r="D41" s="6">
        <v>4434</v>
      </c>
      <c r="E41" s="8">
        <v>12776</v>
      </c>
      <c r="F41" s="9">
        <v>11284</v>
      </c>
      <c r="G41" s="10">
        <v>9869</v>
      </c>
      <c r="H41"/>
      <c r="I41"/>
    </row>
    <row r="42" spans="1:7" ht="13.5" thickBot="1">
      <c r="A42" s="5"/>
      <c r="B42" s="6"/>
      <c r="C42" s="7"/>
      <c r="D42" s="6"/>
      <c r="E42" s="7"/>
      <c r="F42" s="6"/>
      <c r="G42" s="19"/>
    </row>
    <row r="43" spans="1:9" s="12" customFormat="1" ht="13.5" thickBot="1">
      <c r="A43" s="20" t="s">
        <v>25</v>
      </c>
      <c r="B43" s="21">
        <f t="shared" si="0"/>
        <v>6551268</v>
      </c>
      <c r="C43" s="22">
        <f>SUM(C9:C42)</f>
        <v>2227091</v>
      </c>
      <c r="D43" s="21">
        <f>SUM(D9:D42)</f>
        <v>741986</v>
      </c>
      <c r="E43" s="21">
        <f>SUM(E9:E42)</f>
        <v>3582191</v>
      </c>
      <c r="F43" s="21">
        <f>SUM(F9:F42)</f>
        <v>3149080</v>
      </c>
      <c r="G43" s="21">
        <f>SUM(G9:G42)</f>
        <v>1118418</v>
      </c>
      <c r="H43"/>
      <c r="I43"/>
    </row>
    <row r="45" spans="1:7" ht="18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91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4">
      <selection activeCell="A4" sqref="A4:E4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18" t="s">
        <v>81</v>
      </c>
      <c r="B3" s="119"/>
      <c r="C3" s="119"/>
      <c r="D3" s="119"/>
      <c r="E3" s="120"/>
      <c r="F3" s="64"/>
      <c r="G3" s="64"/>
    </row>
    <row r="4" spans="1:5" ht="18.75" thickBot="1">
      <c r="A4" s="121" t="s">
        <v>26</v>
      </c>
      <c r="B4" s="122"/>
      <c r="C4" s="122"/>
      <c r="D4" s="122"/>
      <c r="E4" s="123"/>
    </row>
    <row r="5" spans="1:5" ht="34.5" customHeight="1" thickBot="1">
      <c r="A5" s="124" t="s">
        <v>82</v>
      </c>
      <c r="B5" s="125"/>
      <c r="C5" s="125"/>
      <c r="D5" s="125"/>
      <c r="E5" s="126"/>
    </row>
    <row r="6" spans="1:5" ht="13.5" thickBot="1">
      <c r="A6" s="111" t="s">
        <v>1</v>
      </c>
      <c r="B6" s="129" t="s">
        <v>27</v>
      </c>
      <c r="C6" s="132" t="s">
        <v>28</v>
      </c>
      <c r="D6" s="135" t="s">
        <v>29</v>
      </c>
      <c r="E6" s="136"/>
    </row>
    <row r="7" spans="1:5" ht="12.75" customHeight="1">
      <c r="A7" s="127"/>
      <c r="B7" s="130"/>
      <c r="C7" s="133"/>
      <c r="D7" s="132" t="s">
        <v>2</v>
      </c>
      <c r="E7" s="111" t="s">
        <v>30</v>
      </c>
    </row>
    <row r="8" spans="1:5" ht="12.75" customHeight="1">
      <c r="A8" s="127"/>
      <c r="B8" s="130"/>
      <c r="C8" s="133"/>
      <c r="D8" s="133"/>
      <c r="E8" s="112"/>
    </row>
    <row r="9" spans="1:5" ht="13.5" thickBot="1">
      <c r="A9" s="128"/>
      <c r="B9" s="131"/>
      <c r="C9" s="134"/>
      <c r="D9" s="134"/>
      <c r="E9" s="113"/>
    </row>
    <row r="10" spans="1:5" s="12" customFormat="1" ht="12.75">
      <c r="A10" s="25" t="s">
        <v>31</v>
      </c>
      <c r="B10" s="26">
        <v>329626.84764108073</v>
      </c>
      <c r="C10" s="27">
        <v>21599</v>
      </c>
      <c r="D10" s="26">
        <v>293806</v>
      </c>
      <c r="E10" s="27">
        <v>255923.00689128553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32</v>
      </c>
      <c r="B12" s="26">
        <v>87104</v>
      </c>
      <c r="C12" s="27">
        <v>3345</v>
      </c>
      <c r="D12" s="26">
        <v>75778</v>
      </c>
      <c r="E12" s="27">
        <v>66895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33</v>
      </c>
      <c r="B14" s="26">
        <v>68167</v>
      </c>
      <c r="C14" s="27">
        <v>2488</v>
      </c>
      <c r="D14" s="26">
        <v>65444</v>
      </c>
      <c r="E14" s="27">
        <v>55249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34</v>
      </c>
      <c r="B16" s="26">
        <v>363090</v>
      </c>
      <c r="C16" s="27">
        <v>10922</v>
      </c>
      <c r="D16" s="26">
        <v>335796</v>
      </c>
      <c r="E16" s="27">
        <v>242192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35</v>
      </c>
      <c r="B18" s="26">
        <v>856725</v>
      </c>
      <c r="C18" s="27">
        <v>15347</v>
      </c>
      <c r="D18" s="26">
        <v>705184</v>
      </c>
      <c r="E18" s="27">
        <v>593186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36</v>
      </c>
      <c r="B20" s="26">
        <v>209447</v>
      </c>
      <c r="C20" s="27">
        <v>3277</v>
      </c>
      <c r="D20" s="26">
        <v>163778</v>
      </c>
      <c r="E20" s="27">
        <v>142132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37</v>
      </c>
      <c r="B22" s="26">
        <v>2861129</v>
      </c>
      <c r="C22" s="27">
        <v>47884</v>
      </c>
      <c r="D22" s="26">
        <v>2322938</v>
      </c>
      <c r="E22" s="27">
        <v>1965058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38</v>
      </c>
      <c r="B24" s="26">
        <v>1108009</v>
      </c>
      <c r="C24" s="27">
        <v>18498</v>
      </c>
      <c r="D24" s="26">
        <v>826614</v>
      </c>
      <c r="E24" s="27">
        <v>720637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39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40</v>
      </c>
      <c r="B28" s="7">
        <v>4851316</v>
      </c>
      <c r="C28" s="6">
        <v>67460</v>
      </c>
      <c r="D28" s="7">
        <v>4160063</v>
      </c>
      <c r="E28" s="27">
        <v>3464520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41</v>
      </c>
      <c r="B30" s="26">
        <v>155761.39824128168</v>
      </c>
      <c r="C30" s="27">
        <v>2125.0376437993136</v>
      </c>
      <c r="D30" s="26">
        <v>143772.23965548395</v>
      </c>
      <c r="E30" s="27">
        <v>127165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42</v>
      </c>
      <c r="B32" s="26">
        <v>3366900</v>
      </c>
      <c r="C32" s="27">
        <v>73742</v>
      </c>
      <c r="D32" s="26">
        <v>2869087</v>
      </c>
      <c r="E32" s="27">
        <v>2543964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43</v>
      </c>
      <c r="B34" s="26">
        <v>515110</v>
      </c>
      <c r="C34" s="27">
        <v>11438</v>
      </c>
      <c r="D34" s="26">
        <v>417353</v>
      </c>
      <c r="E34" s="27">
        <v>366537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44</v>
      </c>
      <c r="B36" s="26">
        <v>613308</v>
      </c>
      <c r="C36" s="27">
        <v>19144</v>
      </c>
      <c r="D36" s="26">
        <v>479813</v>
      </c>
      <c r="E36" s="27">
        <v>394814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45</v>
      </c>
      <c r="B38" s="26">
        <v>4424187</v>
      </c>
      <c r="C38" s="27">
        <v>109793</v>
      </c>
      <c r="D38" s="26">
        <v>3514821</v>
      </c>
      <c r="E38" s="27">
        <v>3184072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46</v>
      </c>
      <c r="B40" s="26">
        <v>3260789</v>
      </c>
      <c r="C40" s="27">
        <v>91168</v>
      </c>
      <c r="D40" s="26">
        <v>2836760</v>
      </c>
      <c r="E40" s="27">
        <v>2326065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47</v>
      </c>
      <c r="B42" s="26">
        <v>68461</v>
      </c>
      <c r="C42" s="27">
        <v>1882</v>
      </c>
      <c r="D42" s="26">
        <v>54276</v>
      </c>
      <c r="E42" s="27">
        <v>42191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48</v>
      </c>
      <c r="B44" s="33">
        <f>SUM(B10:B43)</f>
        <v>23485947.245882362</v>
      </c>
      <c r="C44" s="34">
        <f>SUM(C10:C43)</f>
        <v>507943.0376437993</v>
      </c>
      <c r="D44" s="33">
        <f>SUM(D10:D43)</f>
        <v>19509049.239655484</v>
      </c>
      <c r="E44" s="34">
        <f>SUM(E10:E43)</f>
        <v>16710694.006891286</v>
      </c>
    </row>
    <row r="45" spans="1:6" ht="15.75">
      <c r="A45" s="35"/>
      <c r="B45" s="36"/>
      <c r="C45" s="36"/>
      <c r="D45" s="36"/>
      <c r="E45" s="36"/>
      <c r="F45" s="37"/>
    </row>
    <row r="46" spans="1:6" ht="16.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.75">
      <c r="B48" s="38"/>
      <c r="C48" s="38"/>
      <c r="D48" s="38"/>
      <c r="E48" s="38"/>
    </row>
    <row r="49" spans="1:5" ht="15.7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" sqref="A2:G2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91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1">
      <selection activeCell="A2" sqref="A2:G2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18" t="s">
        <v>81</v>
      </c>
      <c r="B3" s="119"/>
      <c r="C3" s="119"/>
      <c r="D3" s="119"/>
      <c r="E3" s="120"/>
      <c r="F3" s="64"/>
      <c r="G3" s="64"/>
    </row>
    <row r="4" spans="1:5" ht="18.75" thickBot="1">
      <c r="A4" s="121" t="s">
        <v>49</v>
      </c>
      <c r="B4" s="141"/>
      <c r="C4" s="141"/>
      <c r="D4" s="141"/>
      <c r="E4" s="142"/>
    </row>
    <row r="5" spans="1:5" ht="26.25" customHeight="1" thickBot="1">
      <c r="A5" s="138" t="s">
        <v>83</v>
      </c>
      <c r="B5" s="139"/>
      <c r="C5" s="139"/>
      <c r="D5" s="139"/>
      <c r="E5" s="140"/>
    </row>
    <row r="6" spans="1:5" ht="13.5" thickBot="1">
      <c r="A6" s="43"/>
      <c r="B6" s="2"/>
      <c r="C6" s="2"/>
      <c r="D6" s="44"/>
      <c r="E6" s="44"/>
    </row>
    <row r="7" spans="1:5" ht="12.75">
      <c r="A7" s="111" t="s">
        <v>50</v>
      </c>
      <c r="B7" s="144" t="s">
        <v>2</v>
      </c>
      <c r="C7" s="111" t="s">
        <v>51</v>
      </c>
      <c r="D7" s="147" t="s">
        <v>52</v>
      </c>
      <c r="E7" s="148"/>
    </row>
    <row r="8" spans="1:5" ht="4.5" customHeight="1" thickBot="1">
      <c r="A8" s="137"/>
      <c r="B8" s="145"/>
      <c r="C8" s="127"/>
      <c r="D8" s="149"/>
      <c r="E8" s="150"/>
    </row>
    <row r="9" spans="1:5" ht="12.75">
      <c r="A9" s="137"/>
      <c r="B9" s="145"/>
      <c r="C9" s="127"/>
      <c r="D9" s="151" t="s">
        <v>2</v>
      </c>
      <c r="E9" s="137" t="s">
        <v>30</v>
      </c>
    </row>
    <row r="10" spans="1:5" ht="13.5" thickBot="1">
      <c r="A10" s="143"/>
      <c r="B10" s="146"/>
      <c r="C10" s="128"/>
      <c r="D10" s="131"/>
      <c r="E10" s="113"/>
    </row>
    <row r="11" spans="1:5" s="12" customFormat="1" ht="12.75">
      <c r="A11" s="25" t="s">
        <v>31</v>
      </c>
      <c r="B11" s="45">
        <v>75808.42087144684</v>
      </c>
      <c r="C11" s="46">
        <v>4299</v>
      </c>
      <c r="D11" s="45">
        <v>66931</v>
      </c>
      <c r="E11" s="46">
        <v>58944.544403179665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53</v>
      </c>
      <c r="B13" s="45">
        <v>43719</v>
      </c>
      <c r="C13" s="46">
        <v>1790</v>
      </c>
      <c r="D13" s="45">
        <v>39706</v>
      </c>
      <c r="E13" s="46">
        <v>35786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54</v>
      </c>
      <c r="B15" s="45">
        <v>11470</v>
      </c>
      <c r="C15" s="46">
        <v>497</v>
      </c>
      <c r="D15" s="45">
        <v>10769</v>
      </c>
      <c r="E15" s="46">
        <v>8509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34</v>
      </c>
      <c r="B17" s="45">
        <v>20334</v>
      </c>
      <c r="C17" s="46">
        <v>1044</v>
      </c>
      <c r="D17" s="45">
        <v>17983</v>
      </c>
      <c r="E17" s="46">
        <v>11867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35</v>
      </c>
      <c r="B19" s="45">
        <v>10867</v>
      </c>
      <c r="C19" s="46">
        <v>680</v>
      </c>
      <c r="D19" s="45">
        <v>7972</v>
      </c>
      <c r="E19" s="46">
        <v>7090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36</v>
      </c>
      <c r="B21" s="45">
        <v>13854</v>
      </c>
      <c r="C21" s="46">
        <v>450</v>
      </c>
      <c r="D21" s="45">
        <v>9973</v>
      </c>
      <c r="E21" s="46">
        <v>8020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37</v>
      </c>
      <c r="B23" s="45">
        <v>51350</v>
      </c>
      <c r="C23" s="46">
        <v>5089</v>
      </c>
      <c r="D23" s="45">
        <v>36037</v>
      </c>
      <c r="E23" s="46">
        <v>29945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55</v>
      </c>
      <c r="B25" s="45">
        <v>76358</v>
      </c>
      <c r="C25" s="46">
        <v>2792</v>
      </c>
      <c r="D25" s="45">
        <v>65583</v>
      </c>
      <c r="E25" s="46">
        <v>58003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56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57</v>
      </c>
      <c r="B29" s="45">
        <v>175711</v>
      </c>
      <c r="C29" s="46">
        <v>3835</v>
      </c>
      <c r="D29" s="45">
        <v>141155</v>
      </c>
      <c r="E29" s="46">
        <v>116981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41</v>
      </c>
      <c r="B31" s="45">
        <v>25369.716850601217</v>
      </c>
      <c r="C31" s="46">
        <v>594.324328776149</v>
      </c>
      <c r="D31" s="45">
        <v>23207.387909734804</v>
      </c>
      <c r="E31" s="46">
        <v>19013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58</v>
      </c>
      <c r="B33" s="45">
        <v>464401</v>
      </c>
      <c r="C33" s="46">
        <v>13577</v>
      </c>
      <c r="D33" s="45">
        <v>402403</v>
      </c>
      <c r="E33" s="46">
        <v>361364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59</v>
      </c>
      <c r="B35" s="45">
        <v>87598</v>
      </c>
      <c r="C35" s="46">
        <v>3133</v>
      </c>
      <c r="D35" s="45">
        <v>76818</v>
      </c>
      <c r="E35" s="46">
        <v>62104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44</v>
      </c>
      <c r="B37" s="45">
        <v>135037</v>
      </c>
      <c r="C37" s="46">
        <v>3479</v>
      </c>
      <c r="D37" s="45">
        <v>115390</v>
      </c>
      <c r="E37" s="46">
        <v>93952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60</v>
      </c>
      <c r="B39" s="45">
        <v>278365</v>
      </c>
      <c r="C39" s="46">
        <v>12645</v>
      </c>
      <c r="D39" s="45">
        <v>238278</v>
      </c>
      <c r="E39" s="46">
        <v>221205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61</v>
      </c>
      <c r="B41" s="45">
        <v>1349811</v>
      </c>
      <c r="C41" s="46">
        <v>38642</v>
      </c>
      <c r="D41" s="45">
        <v>1063073</v>
      </c>
      <c r="E41" s="46">
        <v>868933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62</v>
      </c>
      <c r="B43" s="45">
        <v>330625</v>
      </c>
      <c r="C43" s="46">
        <v>8013</v>
      </c>
      <c r="D43" s="45">
        <v>295166</v>
      </c>
      <c r="E43" s="46">
        <v>209544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63</v>
      </c>
      <c r="B45" s="49">
        <f>SUM(B11:B44)</f>
        <v>3162056.137722048</v>
      </c>
      <c r="C45" s="50">
        <f>SUM(C11:C44)</f>
        <v>101027.32432877616</v>
      </c>
      <c r="D45" s="51">
        <f>SUM(D11:D44)</f>
        <v>2618949.3879097346</v>
      </c>
      <c r="E45" s="50">
        <f>SUM(E11:E44)</f>
        <v>2178749.5444031795</v>
      </c>
      <c r="F45" s="45"/>
      <c r="G45" s="45"/>
    </row>
    <row r="46" spans="1:5" ht="15.75">
      <c r="A46" s="35"/>
      <c r="B46" s="38"/>
      <c r="C46" s="38"/>
      <c r="D46" s="38"/>
      <c r="E46" s="38"/>
    </row>
    <row r="47" spans="1:5" ht="15.7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.7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4">
      <selection activeCell="A4" sqref="A4"/>
    </sheetView>
  </sheetViews>
  <sheetFormatPr defaultColWidth="11.421875" defaultRowHeight="12.75"/>
  <sheetData/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scale="91" r:id="rId2"/>
  <headerFooter alignWithMargins="0"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4">
      <pane ySplit="5" topLeftCell="BM9" activePane="bottomLeft" state="frozen"/>
      <selection pane="topLeft" activeCell="A2" sqref="A2:G2"/>
      <selection pane="bottomLeft" activeCell="A4" sqref="A4:E4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58" t="s">
        <v>81</v>
      </c>
      <c r="B2" s="159"/>
      <c r="C2" s="159"/>
      <c r="D2" s="159"/>
      <c r="E2" s="159"/>
      <c r="F2" s="54"/>
    </row>
    <row r="3" spans="1:5" ht="12.75">
      <c r="A3" s="160" t="s">
        <v>64</v>
      </c>
      <c r="B3" s="159"/>
      <c r="C3" s="159"/>
      <c r="D3" s="159"/>
      <c r="E3" s="159"/>
    </row>
    <row r="4" spans="1:5" ht="30.75" customHeight="1" thickBot="1">
      <c r="A4" s="155" t="s">
        <v>86</v>
      </c>
      <c r="B4" s="156"/>
      <c r="C4" s="156"/>
      <c r="D4" s="157"/>
      <c r="E4" s="157"/>
    </row>
    <row r="5" spans="1:5" ht="12.75" customHeight="1">
      <c r="A5" s="162" t="s">
        <v>1</v>
      </c>
      <c r="B5" s="163" t="s">
        <v>65</v>
      </c>
      <c r="C5" s="161" t="s">
        <v>66</v>
      </c>
      <c r="D5" s="137" t="s">
        <v>67</v>
      </c>
      <c r="E5" s="152" t="s">
        <v>68</v>
      </c>
    </row>
    <row r="6" spans="1:5" ht="12.75" customHeight="1">
      <c r="A6" s="162"/>
      <c r="B6" s="164"/>
      <c r="C6" s="112"/>
      <c r="D6" s="112"/>
      <c r="E6" s="153"/>
    </row>
    <row r="7" spans="1:5" ht="12.75">
      <c r="A7" s="93"/>
      <c r="B7" s="165"/>
      <c r="C7" s="112"/>
      <c r="D7" s="112"/>
      <c r="E7" s="153"/>
    </row>
    <row r="8" spans="1:5" ht="13.5" thickBot="1">
      <c r="A8" s="94"/>
      <c r="B8" s="166"/>
      <c r="C8" s="113"/>
      <c r="D8" s="113"/>
      <c r="E8" s="154"/>
    </row>
    <row r="9" spans="1:5" ht="12.75">
      <c r="A9" s="5" t="s">
        <v>8</v>
      </c>
      <c r="B9" s="55">
        <v>729516</v>
      </c>
      <c r="C9" s="56">
        <v>233813</v>
      </c>
      <c r="D9" s="7">
        <v>1929</v>
      </c>
      <c r="E9" s="56">
        <v>91806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574479</v>
      </c>
      <c r="C11" s="56">
        <v>183256</v>
      </c>
      <c r="D11" s="7">
        <v>1171</v>
      </c>
      <c r="E11" s="56">
        <v>70659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119518</v>
      </c>
      <c r="C13" s="56">
        <v>59451</v>
      </c>
      <c r="D13" s="7">
        <v>284</v>
      </c>
      <c r="E13" s="56">
        <v>12957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3705331</v>
      </c>
      <c r="C15" s="56">
        <v>1495534</v>
      </c>
      <c r="D15" s="7">
        <v>4418</v>
      </c>
      <c r="E15" s="56">
        <v>298375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5990053</v>
      </c>
      <c r="C17" s="56">
        <v>2358943</v>
      </c>
      <c r="D17" s="7">
        <v>9884</v>
      </c>
      <c r="E17" s="56">
        <v>590014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52360</v>
      </c>
      <c r="C19" s="56">
        <v>8112</v>
      </c>
      <c r="D19" s="7">
        <v>1094</v>
      </c>
      <c r="E19" s="56">
        <v>13284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3609501</v>
      </c>
      <c r="C21" s="56">
        <v>1150275</v>
      </c>
      <c r="D21" s="7">
        <v>16830</v>
      </c>
      <c r="E21" s="56">
        <v>479303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42477</v>
      </c>
      <c r="C23" s="56">
        <v>11319</v>
      </c>
      <c r="D23" s="7">
        <v>289</v>
      </c>
      <c r="E23" s="56">
        <v>7593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1927554</v>
      </c>
      <c r="C25" s="56">
        <v>772313</v>
      </c>
      <c r="D25" s="7">
        <v>3858</v>
      </c>
      <c r="E25" s="56">
        <v>221110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1157127</v>
      </c>
      <c r="C27" s="56">
        <v>471405</v>
      </c>
      <c r="D27" s="7">
        <v>2203</v>
      </c>
      <c r="E27" s="56">
        <v>121503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1821130</v>
      </c>
      <c r="C29" s="56">
        <v>683240</v>
      </c>
      <c r="D29" s="7">
        <v>6796</v>
      </c>
      <c r="E29" s="56">
        <v>208279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1382467</v>
      </c>
      <c r="C31" s="56">
        <v>596105</v>
      </c>
      <c r="D31" s="7">
        <v>17559</v>
      </c>
      <c r="E31" s="56">
        <v>151968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2070889</v>
      </c>
      <c r="C33" s="82">
        <v>703736</v>
      </c>
      <c r="D33" s="83">
        <v>11156</v>
      </c>
      <c r="E33" s="82">
        <v>229418</v>
      </c>
    </row>
    <row r="34" spans="1:5" ht="12.75">
      <c r="A34" s="5"/>
      <c r="B34" s="55"/>
      <c r="C34" s="56"/>
      <c r="E34" s="56"/>
    </row>
    <row r="35" spans="1:5" ht="12.75">
      <c r="A35" s="5" t="s">
        <v>69</v>
      </c>
      <c r="B35" s="55">
        <v>161826</v>
      </c>
      <c r="C35" s="56">
        <v>53262</v>
      </c>
      <c r="D35" s="7">
        <v>1167</v>
      </c>
      <c r="E35" s="56">
        <v>27346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23344228</v>
      </c>
      <c r="C37" s="58">
        <f>SUM(C9:C36)</f>
        <v>8780764</v>
      </c>
      <c r="D37" s="22">
        <f>SUM(D9:D36)</f>
        <v>78638</v>
      </c>
      <c r="E37" s="21">
        <f>SUM(E9:E36)</f>
        <v>2523615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.7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1" useFirstPageNumber="1" fitToHeight="1" fitToWidth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pcoello</cp:lastModifiedBy>
  <cp:lastPrinted>2004-07-29T09:55:06Z</cp:lastPrinted>
  <dcterms:created xsi:type="dcterms:W3CDTF">2003-06-05T11:30:06Z</dcterms:created>
  <dcterms:modified xsi:type="dcterms:W3CDTF">2005-02-01T11:02:47Z</dcterms:modified>
  <cp:category/>
  <cp:version/>
  <cp:contentType/>
  <cp:contentStatus/>
</cp:coreProperties>
</file>